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D2F0B792-DB28-4271-9B8A-682364F34ACB}" xr6:coauthVersionLast="47" xr6:coauthVersionMax="47" xr10:uidLastSave="{00000000-0000-0000-0000-000000000000}"/>
  <bookViews>
    <workbookView xWindow="-120" yWindow="-120" windowWidth="29040" windowHeight="15840" tabRatio="732" xr2:uid="{00000000-000D-0000-FFFF-FFFF00000000}"/>
  </bookViews>
  <sheets>
    <sheet name="Table of Contents" sheetId="1286" r:id="rId1"/>
    <sheet name="Table 1" sheetId="1190" r:id="rId2"/>
    <sheet name="Table 2" sheetId="1201" r:id="rId3"/>
    <sheet name="Table 3" sheetId="1212" r:id="rId4"/>
    <sheet name="Table 4" sheetId="1223" r:id="rId5"/>
    <sheet name="Table 5" sheetId="1234" r:id="rId6"/>
    <sheet name="Table 6" sheetId="1245" r:id="rId7"/>
    <sheet name="Table 7" sheetId="1256" r:id="rId8"/>
    <sheet name="Table 8" sheetId="1267" r:id="rId9"/>
    <sheet name="Table 9" sheetId="1278" r:id="rId10"/>
    <sheet name="Table 10" sheetId="1191" r:id="rId11"/>
    <sheet name="Table 11" sheetId="1192" r:id="rId12"/>
    <sheet name="Table 12" sheetId="1193" r:id="rId13"/>
    <sheet name="Table 13" sheetId="1194" r:id="rId14"/>
    <sheet name="Table 14" sheetId="1195" r:id="rId15"/>
    <sheet name="Table 15" sheetId="1196" r:id="rId16"/>
    <sheet name="Table 16" sheetId="1197" r:id="rId17"/>
    <sheet name="Table 17" sheetId="1198" r:id="rId18"/>
    <sheet name="Table 18" sheetId="1199" r:id="rId19"/>
    <sheet name="Table 19" sheetId="1200" r:id="rId20"/>
    <sheet name="Table 20" sheetId="1202" r:id="rId21"/>
    <sheet name="Table 21" sheetId="1203" r:id="rId22"/>
    <sheet name="Table 22" sheetId="1204" r:id="rId23"/>
    <sheet name="Table 23" sheetId="1205" r:id="rId24"/>
    <sheet name="Table 24" sheetId="1206" r:id="rId25"/>
    <sheet name="Table 25" sheetId="1207" r:id="rId26"/>
    <sheet name="Table 26" sheetId="1208" r:id="rId27"/>
    <sheet name="Table 27" sheetId="1209" r:id="rId28"/>
    <sheet name="Table 28" sheetId="1210" r:id="rId29"/>
    <sheet name="Table 29" sheetId="1211" r:id="rId30"/>
    <sheet name="Table 30" sheetId="1213" r:id="rId31"/>
    <sheet name="Table 31" sheetId="1214" r:id="rId32"/>
    <sheet name="Table 32" sheetId="1215" r:id="rId33"/>
    <sheet name="Table 33" sheetId="1216" r:id="rId34"/>
    <sheet name="Table 34" sheetId="1217" r:id="rId35"/>
    <sheet name="Table 35" sheetId="1218" r:id="rId36"/>
    <sheet name="Table 36" sheetId="1219" r:id="rId37"/>
    <sheet name="Table 37" sheetId="1220" r:id="rId38"/>
    <sheet name="Table 38" sheetId="1221" r:id="rId39"/>
    <sheet name="Table 39" sheetId="1222" r:id="rId40"/>
    <sheet name="Table 40" sheetId="1224" r:id="rId41"/>
    <sheet name="Table 41" sheetId="1225" r:id="rId42"/>
    <sheet name="Table 42" sheetId="1226" r:id="rId43"/>
    <sheet name="Table 43" sheetId="1227" r:id="rId44"/>
    <sheet name="Table 44" sheetId="1228" r:id="rId45"/>
    <sheet name="Table 45" sheetId="1229" r:id="rId46"/>
    <sheet name="Table 46" sheetId="1230" r:id="rId47"/>
    <sheet name="Table 47" sheetId="1231" r:id="rId48"/>
    <sheet name="Table 48" sheetId="1232" r:id="rId49"/>
    <sheet name="Table 49" sheetId="1233" r:id="rId50"/>
    <sheet name="Table 50" sheetId="1235" r:id="rId51"/>
    <sheet name="Table 51" sheetId="1236" r:id="rId52"/>
    <sheet name="Table 52" sheetId="1237" r:id="rId53"/>
    <sheet name="Table 53" sheetId="1238" r:id="rId54"/>
    <sheet name="Table 54" sheetId="1239" r:id="rId55"/>
    <sheet name="Table 55" sheetId="1240" r:id="rId56"/>
    <sheet name="Table 56" sheetId="1241" r:id="rId57"/>
    <sheet name="Table 57" sheetId="1242" r:id="rId58"/>
    <sheet name="Table 58" sheetId="1243" r:id="rId59"/>
    <sheet name="Table 59" sheetId="1244" r:id="rId60"/>
    <sheet name="Table 60" sheetId="1246" r:id="rId61"/>
    <sheet name="Table 61" sheetId="1247" r:id="rId62"/>
    <sheet name="Table 62" sheetId="1248" r:id="rId63"/>
    <sheet name="Table 63" sheetId="1249" r:id="rId64"/>
    <sheet name="Table 64" sheetId="1250" r:id="rId65"/>
    <sheet name="Table 65" sheetId="1251" r:id="rId66"/>
    <sheet name="Table 66" sheetId="1252" r:id="rId67"/>
    <sheet name="Table 67" sheetId="1253" r:id="rId68"/>
    <sheet name="Table 68" sheetId="1254" r:id="rId69"/>
    <sheet name="Table 69" sheetId="1255" r:id="rId70"/>
    <sheet name="Table 70" sheetId="1257" r:id="rId71"/>
    <sheet name="Table 71" sheetId="1258" r:id="rId72"/>
    <sheet name="Table 72" sheetId="1259" r:id="rId73"/>
    <sheet name="Table 73" sheetId="1260" r:id="rId74"/>
    <sheet name="Table 74" sheetId="1261" r:id="rId75"/>
    <sheet name="Table 75" sheetId="1262" r:id="rId76"/>
    <sheet name="Table 76" sheetId="1263" r:id="rId77"/>
    <sheet name="Table 77" sheetId="1264" r:id="rId78"/>
    <sheet name="Table 78" sheetId="1265" r:id="rId79"/>
    <sheet name="Table 79" sheetId="1266" r:id="rId80"/>
    <sheet name="Table 80" sheetId="1268" r:id="rId81"/>
    <sheet name="Table 81" sheetId="1269" r:id="rId82"/>
    <sheet name="Table 82" sheetId="1270" r:id="rId83"/>
    <sheet name="Table 83" sheetId="1271" r:id="rId84"/>
    <sheet name="Table 84" sheetId="1272" r:id="rId85"/>
    <sheet name="Table 85" sheetId="1273" r:id="rId86"/>
    <sheet name="Table 86" sheetId="1274" r:id="rId87"/>
    <sheet name="Table 87" sheetId="1275" r:id="rId88"/>
    <sheet name="Table 88" sheetId="1276" r:id="rId89"/>
    <sheet name="Table 89" sheetId="1277" r:id="rId90"/>
    <sheet name="Table 90" sheetId="1279" r:id="rId91"/>
    <sheet name="Table 91" sheetId="1280" r:id="rId92"/>
    <sheet name="Table 92" sheetId="1281" r:id="rId93"/>
    <sheet name="Table 93" sheetId="1282" r:id="rId94"/>
    <sheet name="Table 94" sheetId="1283" r:id="rId95"/>
    <sheet name="Table 95" sheetId="1285" r:id="rId96"/>
  </sheets>
  <externalReferences>
    <externalReference r:id="rId97"/>
    <externalReference r:id="rId98"/>
  </externalReferences>
  <definedNames>
    <definedName name="_xlnm._FilterDatabase" localSheetId="21" hidden="1">'Table 21'!$A$4:$P$109</definedName>
    <definedName name="Chosennot" localSheetId="0">#REF!</definedName>
    <definedName name="Chosennot">#REF!</definedName>
    <definedName name="IDX" localSheetId="1">'Table 1'!$A$1</definedName>
    <definedName name="IDX" localSheetId="10">'Table 10'!$A$1</definedName>
    <definedName name="IDX" localSheetId="11">'Table 11'!$A$1</definedName>
    <definedName name="IDX" localSheetId="12">'Table 12'!$A$1</definedName>
    <definedName name="IDX" localSheetId="13">'Table 13'!$A$1</definedName>
    <definedName name="IDX" localSheetId="14">'Table 14'!$A$1</definedName>
    <definedName name="IDX" localSheetId="15">'Table 15'!$A$1</definedName>
    <definedName name="IDX" localSheetId="16">'Table 16'!$A$1</definedName>
    <definedName name="IDX" localSheetId="17">'Table 17'!$A$1</definedName>
    <definedName name="IDX" localSheetId="18">'Table 18'!$A$1</definedName>
    <definedName name="IDX" localSheetId="19">'Table 19'!$A$1</definedName>
    <definedName name="IDX" localSheetId="20">'Table 20'!$A$1</definedName>
    <definedName name="IDX" localSheetId="21">'Table 21'!$A$1</definedName>
    <definedName name="IDX" localSheetId="22">'Table 22'!$A$1</definedName>
    <definedName name="IDX" localSheetId="23">'Table 23'!$A$1</definedName>
    <definedName name="IDX" localSheetId="24">'Table 24'!$A$1</definedName>
    <definedName name="IDX" localSheetId="25">'Table 25'!$A$1</definedName>
    <definedName name="IDX" localSheetId="26">'Table 26'!$A$1</definedName>
    <definedName name="IDX" localSheetId="27">'Table 27'!$A$1</definedName>
    <definedName name="IDX" localSheetId="28">'Table 28'!$A$1</definedName>
    <definedName name="IDX" localSheetId="29">'Table 29'!$A$1</definedName>
    <definedName name="IDX" localSheetId="3">'Table 3'!$A$1</definedName>
    <definedName name="IDX" localSheetId="30">'Table 30'!$A$1</definedName>
    <definedName name="IDX" localSheetId="31">'Table 31'!$A$1</definedName>
    <definedName name="IDX" localSheetId="32">'Table 32'!$A$1</definedName>
    <definedName name="IDX" localSheetId="33">'Table 33'!$A$1</definedName>
    <definedName name="IDX" localSheetId="34">'Table 34'!$A$1</definedName>
    <definedName name="IDX" localSheetId="35">'Table 35'!$A$1</definedName>
    <definedName name="IDX" localSheetId="36">'Table 36'!$A$1</definedName>
    <definedName name="IDX" localSheetId="37">'Table 37'!$A$1</definedName>
    <definedName name="IDX" localSheetId="38">'Table 38'!$A$1</definedName>
    <definedName name="IDX" localSheetId="39">'Table 39'!$A$1</definedName>
    <definedName name="IDX" localSheetId="4">'Table 4'!$A$1</definedName>
    <definedName name="IDX" localSheetId="40">'Table 40'!$A$1</definedName>
    <definedName name="IDX" localSheetId="41">'Table 41'!$A$1</definedName>
    <definedName name="IDX" localSheetId="42">'Table 42'!$A$1</definedName>
    <definedName name="IDX" localSheetId="43">'Table 43'!$A$1</definedName>
    <definedName name="IDX" localSheetId="44">'Table 44'!$A$1</definedName>
    <definedName name="IDX" localSheetId="45">'Table 45'!$A$1</definedName>
    <definedName name="IDX" localSheetId="46">'Table 46'!$A$1</definedName>
    <definedName name="IDX" localSheetId="47">'Table 47'!$A$1</definedName>
    <definedName name="IDX" localSheetId="48">'Table 48'!$A$1</definedName>
    <definedName name="IDX" localSheetId="49">'Table 49'!$A$1</definedName>
    <definedName name="IDX" localSheetId="5">'Table 5'!$A$1</definedName>
    <definedName name="IDX" localSheetId="50">'Table 50'!$A$1</definedName>
    <definedName name="IDX" localSheetId="51">'Table 51'!$A$1</definedName>
    <definedName name="IDX" localSheetId="52">'Table 52'!$A$1</definedName>
    <definedName name="IDX" localSheetId="53">'Table 53'!$A$1</definedName>
    <definedName name="IDX" localSheetId="54">'Table 54'!$A$1</definedName>
    <definedName name="IDX" localSheetId="55">'Table 55'!$A$1</definedName>
    <definedName name="IDX" localSheetId="56">'Table 56'!$A$1</definedName>
    <definedName name="IDX" localSheetId="57">'Table 57'!$A$1</definedName>
    <definedName name="IDX" localSheetId="58">'Table 58'!$A$1</definedName>
    <definedName name="IDX" localSheetId="59">'Table 59'!$A$1</definedName>
    <definedName name="IDX" localSheetId="6">'Table 6'!$A$1</definedName>
    <definedName name="IDX" localSheetId="60">'Table 60'!$A$1</definedName>
    <definedName name="IDX" localSheetId="61">'Table 61'!$A$1</definedName>
    <definedName name="IDX" localSheetId="62">'Table 62'!$A$1</definedName>
    <definedName name="IDX" localSheetId="63">'Table 63'!$A$1</definedName>
    <definedName name="IDX" localSheetId="64">'Table 64'!$A$1</definedName>
    <definedName name="IDX" localSheetId="65">'Table 65'!$A$1</definedName>
    <definedName name="IDX" localSheetId="66">'Table 66'!$A$1</definedName>
    <definedName name="IDX" localSheetId="67">'Table 67'!$A$1</definedName>
    <definedName name="IDX" localSheetId="68">'Table 68'!$A$1</definedName>
    <definedName name="IDX" localSheetId="69">'Table 69'!$A$1</definedName>
    <definedName name="IDX" localSheetId="7">'Table 7'!$A$1</definedName>
    <definedName name="IDX" localSheetId="70">'Table 70'!$A$1</definedName>
    <definedName name="IDX" localSheetId="71">'Table 71'!$A$1</definedName>
    <definedName name="IDX" localSheetId="72">'Table 72'!$A$1</definedName>
    <definedName name="IDX" localSheetId="73">'Table 73'!$A$1</definedName>
    <definedName name="IDX" localSheetId="74">'Table 74'!$A$1</definedName>
    <definedName name="IDX" localSheetId="75">'Table 75'!$A$1</definedName>
    <definedName name="IDX" localSheetId="76">'Table 76'!$A$1</definedName>
    <definedName name="IDX" localSheetId="77">'Table 77'!$A$1</definedName>
    <definedName name="IDX" localSheetId="78">'Table 78'!$A$1</definedName>
    <definedName name="IDX" localSheetId="79">'Table 79'!$A$1</definedName>
    <definedName name="IDX" localSheetId="8">'Table 8'!$A$1</definedName>
    <definedName name="IDX" localSheetId="80">'Table 80'!$A$1</definedName>
    <definedName name="IDX" localSheetId="81">'Table 81'!$A$1</definedName>
    <definedName name="IDX" localSheetId="82">'Table 82'!$A$1</definedName>
    <definedName name="IDX" localSheetId="83">'Table 83'!$A$1</definedName>
    <definedName name="IDX" localSheetId="84">'Table 84'!$A$1</definedName>
    <definedName name="IDX" localSheetId="85">'Table 85'!$A$1</definedName>
    <definedName name="IDX" localSheetId="86">'Table 86'!$A$1</definedName>
    <definedName name="IDX" localSheetId="87">'Table 87'!$A$1</definedName>
    <definedName name="IDX" localSheetId="88">'Table 88'!$A$1</definedName>
    <definedName name="IDX" localSheetId="89">'Table 89'!$A$1</definedName>
    <definedName name="IDX" localSheetId="9">'Table 9'!$A$1</definedName>
    <definedName name="IDX" localSheetId="90">'Table 90'!$A$1</definedName>
    <definedName name="IDX" localSheetId="91">'Table 91'!$A$1</definedName>
    <definedName name="IDX" localSheetId="92">'Table 92'!$A$1</definedName>
    <definedName name="IDX" localSheetId="93">'Table 93'!$A$1</definedName>
    <definedName name="IDX" localSheetId="94">'Table 94'!$A$1</definedName>
    <definedName name="IDX" localSheetId="95">'Table 95'!$A$1</definedName>
    <definedName name="Nodata" localSheetId="0">#REF!</definedName>
    <definedName name="Nodata">#REF!</definedName>
    <definedName name="NonOng_tseries" localSheetId="0">#REF!</definedName>
    <definedName name="NonOng_tseries">#REF!</definedName>
    <definedName name="Novalue" localSheetId="0">#REF!</definedName>
    <definedName name="Novalue">#REF!</definedName>
    <definedName name="Ong_tseries" localSheetId="0">#REF!</definedName>
    <definedName name="Ong_tseries">#REF!</definedName>
    <definedName name="t_chosentg" localSheetId="0">'[1]Table 20'!#REF!</definedName>
    <definedName name="t_chosentg">'[2]Table 20'!#REF!</definedName>
    <definedName name="t_nildata" localSheetId="0">'[1]Table 20'!#REF!</definedName>
    <definedName name="t_nildata">'[2]Table 20'!#REF!</definedName>
    <definedName name="t_nodata" localSheetId="0">'[1]Table 20'!#REF!</definedName>
    <definedName name="t_nodata">'[2]Table 20'!#REF!</definedName>
    <definedName name="T1_OngoingPop" localSheetId="0">#REF!</definedName>
    <definedName name="T1_OngoingPop">#REF!</definedName>
    <definedName name="w_chosentg" localSheetId="0">#REF!</definedName>
    <definedName name="w_chosentg">#REF!</definedName>
    <definedName name="w_nildata" localSheetId="0">#REF!</definedName>
    <definedName name="w_nildata">#REF!</definedName>
    <definedName name="w_nodata" localSheetId="0">#REF!</definedName>
    <definedName name="w_no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1286" l="1"/>
  <c r="I11" i="1286"/>
  <c r="H11" i="1286"/>
  <c r="J9" i="1286"/>
  <c r="I9" i="1286"/>
  <c r="H9" i="1286"/>
  <c r="J7" i="1286"/>
  <c r="I7" i="1286"/>
  <c r="H7" i="1286"/>
  <c r="AG96" i="1286" l="1"/>
  <c r="AH96" i="1286" s="1"/>
  <c r="AI96" i="1286" s="1"/>
  <c r="V96" i="1286"/>
  <c r="U96" i="1286"/>
  <c r="T96" i="1286"/>
  <c r="S96" i="1286"/>
  <c r="AG95" i="1286"/>
  <c r="AH95" i="1286" s="1"/>
  <c r="AI95" i="1286" s="1"/>
  <c r="V95" i="1286"/>
  <c r="U95" i="1286"/>
  <c r="T95" i="1286"/>
  <c r="S95" i="1286"/>
  <c r="AG94" i="1286"/>
  <c r="AH94" i="1286" s="1"/>
  <c r="AI94" i="1286" s="1"/>
  <c r="V94" i="1286"/>
  <c r="U94" i="1286"/>
  <c r="T94" i="1286"/>
  <c r="S94" i="1286"/>
  <c r="AG93" i="1286"/>
  <c r="AH93" i="1286" s="1"/>
  <c r="AI93" i="1286" s="1"/>
  <c r="V93" i="1286"/>
  <c r="U93" i="1286"/>
  <c r="T93" i="1286"/>
  <c r="S93" i="1286"/>
  <c r="AG92" i="1286"/>
  <c r="AH92" i="1286" s="1"/>
  <c r="AI92" i="1286" s="1"/>
  <c r="V92" i="1286"/>
  <c r="U92" i="1286"/>
  <c r="T92" i="1286"/>
  <c r="S92" i="1286"/>
  <c r="AG91" i="1286"/>
  <c r="AH91" i="1286" s="1"/>
  <c r="AI91" i="1286" s="1"/>
  <c r="V91" i="1286"/>
  <c r="U91" i="1286"/>
  <c r="T91" i="1286"/>
  <c r="S91" i="1286"/>
  <c r="AG90" i="1286"/>
  <c r="AH90" i="1286" s="1"/>
  <c r="AI90" i="1286" s="1"/>
  <c r="V90" i="1286"/>
  <c r="U90" i="1286"/>
  <c r="T90" i="1286"/>
  <c r="S90" i="1286"/>
  <c r="AG89" i="1286"/>
  <c r="AH89" i="1286" s="1"/>
  <c r="AI89" i="1286" s="1"/>
  <c r="V89" i="1286"/>
  <c r="U89" i="1286"/>
  <c r="T89" i="1286"/>
  <c r="S89" i="1286"/>
  <c r="AG88" i="1286"/>
  <c r="AH88" i="1286" s="1"/>
  <c r="AI88" i="1286" s="1"/>
  <c r="V88" i="1286"/>
  <c r="U88" i="1286"/>
  <c r="T88" i="1286"/>
  <c r="S88" i="1286"/>
  <c r="AG87" i="1286"/>
  <c r="AH87" i="1286" s="1"/>
  <c r="AI87" i="1286" s="1"/>
  <c r="V87" i="1286"/>
  <c r="U87" i="1286"/>
  <c r="T87" i="1286"/>
  <c r="S87" i="1286"/>
  <c r="AG86" i="1286"/>
  <c r="AH86" i="1286" s="1"/>
  <c r="AI86" i="1286" s="1"/>
  <c r="V86" i="1286"/>
  <c r="U86" i="1286"/>
  <c r="T86" i="1286"/>
  <c r="S86" i="1286"/>
  <c r="AG85" i="1286"/>
  <c r="AH85" i="1286" s="1"/>
  <c r="AI85" i="1286" s="1"/>
  <c r="V85" i="1286"/>
  <c r="U85" i="1286"/>
  <c r="T85" i="1286"/>
  <c r="S85" i="1286"/>
  <c r="AG84" i="1286"/>
  <c r="AH84" i="1286" s="1"/>
  <c r="AI84" i="1286" s="1"/>
  <c r="V84" i="1286"/>
  <c r="U84" i="1286"/>
  <c r="T84" i="1286"/>
  <c r="S84" i="1286"/>
  <c r="AG83" i="1286"/>
  <c r="AH83" i="1286" s="1"/>
  <c r="AI83" i="1286" s="1"/>
  <c r="V83" i="1286"/>
  <c r="U83" i="1286"/>
  <c r="T83" i="1286"/>
  <c r="S83" i="1286"/>
  <c r="AG82" i="1286"/>
  <c r="AH82" i="1286" s="1"/>
  <c r="AI82" i="1286" s="1"/>
  <c r="V82" i="1286"/>
  <c r="U82" i="1286"/>
  <c r="T82" i="1286"/>
  <c r="S82" i="1286"/>
  <c r="AG81" i="1286"/>
  <c r="AH81" i="1286" s="1"/>
  <c r="AI81" i="1286" s="1"/>
  <c r="V81" i="1286"/>
  <c r="U81" i="1286"/>
  <c r="T81" i="1286"/>
  <c r="S81" i="1286"/>
  <c r="AG80" i="1286"/>
  <c r="AH80" i="1286" s="1"/>
  <c r="AI80" i="1286" s="1"/>
  <c r="V80" i="1286"/>
  <c r="U80" i="1286"/>
  <c r="T80" i="1286"/>
  <c r="S80" i="1286"/>
  <c r="AG79" i="1286"/>
  <c r="AH79" i="1286" s="1"/>
  <c r="AI79" i="1286" s="1"/>
  <c r="V79" i="1286"/>
  <c r="U79" i="1286"/>
  <c r="T79" i="1286"/>
  <c r="S79" i="1286"/>
  <c r="AG78" i="1286"/>
  <c r="AH78" i="1286" s="1"/>
  <c r="AI78" i="1286" s="1"/>
  <c r="V78" i="1286"/>
  <c r="U78" i="1286"/>
  <c r="T78" i="1286"/>
  <c r="S78" i="1286"/>
  <c r="AG77" i="1286"/>
  <c r="AH77" i="1286" s="1"/>
  <c r="AI77" i="1286" s="1"/>
  <c r="V77" i="1286"/>
  <c r="U77" i="1286"/>
  <c r="T77" i="1286"/>
  <c r="S77" i="1286"/>
  <c r="AG76" i="1286"/>
  <c r="AH76" i="1286" s="1"/>
  <c r="AI76" i="1286" s="1"/>
  <c r="V76" i="1286"/>
  <c r="U76" i="1286"/>
  <c r="T76" i="1286"/>
  <c r="S76" i="1286"/>
  <c r="AG75" i="1286"/>
  <c r="AH75" i="1286" s="1"/>
  <c r="AI75" i="1286" s="1"/>
  <c r="V75" i="1286"/>
  <c r="U75" i="1286"/>
  <c r="T75" i="1286"/>
  <c r="S75" i="1286"/>
  <c r="AG74" i="1286"/>
  <c r="AH74" i="1286" s="1"/>
  <c r="AI74" i="1286" s="1"/>
  <c r="V74" i="1286"/>
  <c r="U74" i="1286"/>
  <c r="T74" i="1286"/>
  <c r="S74" i="1286"/>
  <c r="AG73" i="1286"/>
  <c r="AH73" i="1286" s="1"/>
  <c r="AI73" i="1286" s="1"/>
  <c r="V73" i="1286"/>
  <c r="U73" i="1286"/>
  <c r="T73" i="1286"/>
  <c r="S73" i="1286"/>
  <c r="AG72" i="1286"/>
  <c r="AH72" i="1286" s="1"/>
  <c r="AI72" i="1286" s="1"/>
  <c r="V72" i="1286"/>
  <c r="U72" i="1286"/>
  <c r="T72" i="1286"/>
  <c r="S72" i="1286"/>
  <c r="AG71" i="1286"/>
  <c r="AH71" i="1286" s="1"/>
  <c r="AI71" i="1286" s="1"/>
  <c r="V71" i="1286"/>
  <c r="U71" i="1286"/>
  <c r="T71" i="1286"/>
  <c r="S71" i="1286"/>
  <c r="AG70" i="1286"/>
  <c r="AH70" i="1286" s="1"/>
  <c r="AI70" i="1286" s="1"/>
  <c r="V70" i="1286"/>
  <c r="U70" i="1286"/>
  <c r="T70" i="1286"/>
  <c r="S70" i="1286"/>
  <c r="AG69" i="1286"/>
  <c r="AH69" i="1286" s="1"/>
  <c r="AI69" i="1286" s="1"/>
  <c r="V69" i="1286"/>
  <c r="U69" i="1286"/>
  <c r="T69" i="1286"/>
  <c r="S69" i="1286"/>
  <c r="AG68" i="1286"/>
  <c r="AH68" i="1286" s="1"/>
  <c r="AI68" i="1286" s="1"/>
  <c r="V68" i="1286"/>
  <c r="U68" i="1286"/>
  <c r="T68" i="1286"/>
  <c r="S68" i="1286"/>
  <c r="AG67" i="1286"/>
  <c r="AH67" i="1286" s="1"/>
  <c r="AI67" i="1286" s="1"/>
  <c r="V67" i="1286"/>
  <c r="U67" i="1286"/>
  <c r="T67" i="1286"/>
  <c r="S67" i="1286"/>
  <c r="AG66" i="1286"/>
  <c r="AH66" i="1286" s="1"/>
  <c r="AI66" i="1286" s="1"/>
  <c r="V66" i="1286"/>
  <c r="U66" i="1286"/>
  <c r="T66" i="1286"/>
  <c r="S66" i="1286"/>
  <c r="AG65" i="1286"/>
  <c r="AH65" i="1286" s="1"/>
  <c r="AI65" i="1286" s="1"/>
  <c r="V65" i="1286"/>
  <c r="U65" i="1286"/>
  <c r="T65" i="1286"/>
  <c r="S65" i="1286"/>
  <c r="AG64" i="1286"/>
  <c r="AH64" i="1286" s="1"/>
  <c r="AI64" i="1286" s="1"/>
  <c r="V64" i="1286"/>
  <c r="U64" i="1286"/>
  <c r="T64" i="1286"/>
  <c r="S64" i="1286"/>
  <c r="AG63" i="1286"/>
  <c r="AH63" i="1286" s="1"/>
  <c r="AI63" i="1286" s="1"/>
  <c r="V63" i="1286"/>
  <c r="U63" i="1286"/>
  <c r="T63" i="1286"/>
  <c r="S63" i="1286"/>
  <c r="AG62" i="1286"/>
  <c r="AH62" i="1286" s="1"/>
  <c r="AI62" i="1286" s="1"/>
  <c r="V62" i="1286"/>
  <c r="U62" i="1286"/>
  <c r="T62" i="1286"/>
  <c r="S62" i="1286"/>
  <c r="AG61" i="1286"/>
  <c r="AH61" i="1286" s="1"/>
  <c r="AI61" i="1286" s="1"/>
  <c r="V61" i="1286"/>
  <c r="U61" i="1286"/>
  <c r="T61" i="1286"/>
  <c r="S61" i="1286"/>
  <c r="AG60" i="1286"/>
  <c r="AH60" i="1286" s="1"/>
  <c r="AI60" i="1286" s="1"/>
  <c r="V60" i="1286"/>
  <c r="U60" i="1286"/>
  <c r="T60" i="1286"/>
  <c r="S60" i="1286"/>
  <c r="AG59" i="1286"/>
  <c r="AH59" i="1286" s="1"/>
  <c r="AI59" i="1286" s="1"/>
  <c r="V59" i="1286"/>
  <c r="U59" i="1286"/>
  <c r="T59" i="1286"/>
  <c r="S59" i="1286"/>
  <c r="AG58" i="1286"/>
  <c r="AH58" i="1286" s="1"/>
  <c r="AI58" i="1286" s="1"/>
  <c r="V58" i="1286"/>
  <c r="U58" i="1286"/>
  <c r="T58" i="1286"/>
  <c r="S58" i="1286"/>
  <c r="AG57" i="1286"/>
  <c r="AH57" i="1286" s="1"/>
  <c r="AI57" i="1286" s="1"/>
  <c r="V57" i="1286"/>
  <c r="U57" i="1286"/>
  <c r="T57" i="1286"/>
  <c r="S57" i="1286"/>
  <c r="AG56" i="1286"/>
  <c r="AH56" i="1286" s="1"/>
  <c r="AI56" i="1286" s="1"/>
  <c r="V56" i="1286"/>
  <c r="U56" i="1286"/>
  <c r="T56" i="1286"/>
  <c r="S56" i="1286"/>
  <c r="AG55" i="1286"/>
  <c r="AH55" i="1286" s="1"/>
  <c r="AI55" i="1286" s="1"/>
  <c r="V55" i="1286"/>
  <c r="U55" i="1286"/>
  <c r="T55" i="1286"/>
  <c r="S55" i="1286"/>
  <c r="AG54" i="1286"/>
  <c r="AH54" i="1286" s="1"/>
  <c r="AI54" i="1286" s="1"/>
  <c r="V54" i="1286"/>
  <c r="U54" i="1286"/>
  <c r="T54" i="1286"/>
  <c r="S54" i="1286"/>
  <c r="AG53" i="1286"/>
  <c r="AH53" i="1286" s="1"/>
  <c r="AI53" i="1286" s="1"/>
  <c r="V53" i="1286"/>
  <c r="U53" i="1286"/>
  <c r="T53" i="1286"/>
  <c r="S53" i="1286"/>
  <c r="AG52" i="1286"/>
  <c r="AH52" i="1286" s="1"/>
  <c r="AI52" i="1286" s="1"/>
  <c r="V52" i="1286"/>
  <c r="U52" i="1286"/>
  <c r="T52" i="1286"/>
  <c r="S52" i="1286"/>
  <c r="AG51" i="1286"/>
  <c r="AH51" i="1286" s="1"/>
  <c r="AI51" i="1286" s="1"/>
  <c r="V51" i="1286"/>
  <c r="U51" i="1286"/>
  <c r="T51" i="1286"/>
  <c r="S51" i="1286"/>
  <c r="AG50" i="1286"/>
  <c r="AH50" i="1286" s="1"/>
  <c r="AI50" i="1286" s="1"/>
  <c r="V50" i="1286"/>
  <c r="U50" i="1286"/>
  <c r="T50" i="1286"/>
  <c r="S50" i="1286"/>
  <c r="AG49" i="1286"/>
  <c r="AH49" i="1286" s="1"/>
  <c r="AI49" i="1286" s="1"/>
  <c r="V49" i="1286"/>
  <c r="U49" i="1286"/>
  <c r="T49" i="1286"/>
  <c r="S49" i="1286"/>
  <c r="AG48" i="1286"/>
  <c r="AH48" i="1286" s="1"/>
  <c r="AI48" i="1286" s="1"/>
  <c r="V48" i="1286"/>
  <c r="U48" i="1286"/>
  <c r="T48" i="1286"/>
  <c r="S48" i="1286"/>
  <c r="AG47" i="1286"/>
  <c r="AH47" i="1286" s="1"/>
  <c r="AI47" i="1286" s="1"/>
  <c r="V47" i="1286"/>
  <c r="U47" i="1286"/>
  <c r="T47" i="1286"/>
  <c r="S47" i="1286"/>
  <c r="AG46" i="1286"/>
  <c r="AH46" i="1286" s="1"/>
  <c r="AI46" i="1286" s="1"/>
  <c r="V46" i="1286"/>
  <c r="U46" i="1286"/>
  <c r="T46" i="1286"/>
  <c r="S46" i="1286"/>
  <c r="AG45" i="1286"/>
  <c r="AH45" i="1286" s="1"/>
  <c r="AI45" i="1286" s="1"/>
  <c r="V45" i="1286"/>
  <c r="U45" i="1286"/>
  <c r="T45" i="1286"/>
  <c r="S45" i="1286"/>
  <c r="AG44" i="1286"/>
  <c r="AH44" i="1286" s="1"/>
  <c r="AI44" i="1286" s="1"/>
  <c r="V44" i="1286"/>
  <c r="U44" i="1286"/>
  <c r="T44" i="1286"/>
  <c r="S44" i="1286"/>
  <c r="AG43" i="1286"/>
  <c r="AH43" i="1286" s="1"/>
  <c r="AI43" i="1286" s="1"/>
  <c r="V43" i="1286"/>
  <c r="U43" i="1286"/>
  <c r="T43" i="1286"/>
  <c r="S43" i="1286"/>
  <c r="AG42" i="1286"/>
  <c r="AH42" i="1286" s="1"/>
  <c r="AI42" i="1286" s="1"/>
  <c r="V42" i="1286"/>
  <c r="U42" i="1286"/>
  <c r="T42" i="1286"/>
  <c r="S42" i="1286"/>
  <c r="AG41" i="1286"/>
  <c r="AH41" i="1286" s="1"/>
  <c r="AI41" i="1286" s="1"/>
  <c r="V41" i="1286"/>
  <c r="U41" i="1286"/>
  <c r="T41" i="1286"/>
  <c r="S41" i="1286"/>
  <c r="AG40" i="1286"/>
  <c r="AH40" i="1286" s="1"/>
  <c r="AI40" i="1286" s="1"/>
  <c r="V40" i="1286"/>
  <c r="U40" i="1286"/>
  <c r="T40" i="1286"/>
  <c r="S40" i="1286"/>
  <c r="AG39" i="1286"/>
  <c r="AH39" i="1286" s="1"/>
  <c r="AI39" i="1286" s="1"/>
  <c r="V39" i="1286"/>
  <c r="U39" i="1286"/>
  <c r="T39" i="1286"/>
  <c r="S39" i="1286"/>
  <c r="AG38" i="1286"/>
  <c r="AH38" i="1286" s="1"/>
  <c r="AI38" i="1286" s="1"/>
  <c r="V38" i="1286"/>
  <c r="U38" i="1286"/>
  <c r="T38" i="1286"/>
  <c r="S38" i="1286"/>
  <c r="AG37" i="1286"/>
  <c r="AH37" i="1286" s="1"/>
  <c r="AI37" i="1286" s="1"/>
  <c r="V37" i="1286"/>
  <c r="U37" i="1286"/>
  <c r="T37" i="1286"/>
  <c r="S37" i="1286"/>
  <c r="AG36" i="1286"/>
  <c r="AH36" i="1286" s="1"/>
  <c r="AI36" i="1286" s="1"/>
  <c r="V36" i="1286"/>
  <c r="U36" i="1286"/>
  <c r="T36" i="1286"/>
  <c r="S36" i="1286"/>
  <c r="AG35" i="1286"/>
  <c r="AH35" i="1286" s="1"/>
  <c r="AI35" i="1286" s="1"/>
  <c r="V35" i="1286"/>
  <c r="U35" i="1286"/>
  <c r="T35" i="1286"/>
  <c r="S35" i="1286"/>
  <c r="AG34" i="1286"/>
  <c r="AH34" i="1286" s="1"/>
  <c r="AI34" i="1286" s="1"/>
  <c r="V34" i="1286"/>
  <c r="U34" i="1286"/>
  <c r="T34" i="1286"/>
  <c r="S34" i="1286"/>
  <c r="AG33" i="1286"/>
  <c r="AH33" i="1286" s="1"/>
  <c r="AI33" i="1286" s="1"/>
  <c r="V33" i="1286"/>
  <c r="U33" i="1286"/>
  <c r="T33" i="1286"/>
  <c r="S33" i="1286"/>
  <c r="AG32" i="1286"/>
  <c r="AH32" i="1286" s="1"/>
  <c r="AI32" i="1286" s="1"/>
  <c r="V32" i="1286"/>
  <c r="U32" i="1286"/>
  <c r="T32" i="1286"/>
  <c r="S32" i="1286"/>
  <c r="AG31" i="1286"/>
  <c r="AH31" i="1286" s="1"/>
  <c r="AI31" i="1286" s="1"/>
  <c r="V31" i="1286"/>
  <c r="U31" i="1286"/>
  <c r="T31" i="1286"/>
  <c r="S31" i="1286"/>
  <c r="AG30" i="1286"/>
  <c r="AH30" i="1286" s="1"/>
  <c r="AI30" i="1286" s="1"/>
  <c r="V30" i="1286"/>
  <c r="U30" i="1286"/>
  <c r="T30" i="1286"/>
  <c r="S30" i="1286"/>
  <c r="AG29" i="1286"/>
  <c r="AH29" i="1286" s="1"/>
  <c r="AI29" i="1286" s="1"/>
  <c r="V29" i="1286"/>
  <c r="U29" i="1286"/>
  <c r="T29" i="1286"/>
  <c r="S29" i="1286"/>
  <c r="AG28" i="1286"/>
  <c r="AH28" i="1286" s="1"/>
  <c r="AI28" i="1286" s="1"/>
  <c r="V28" i="1286"/>
  <c r="U28" i="1286"/>
  <c r="T28" i="1286"/>
  <c r="S28" i="1286"/>
  <c r="AG27" i="1286"/>
  <c r="AH27" i="1286" s="1"/>
  <c r="AI27" i="1286" s="1"/>
  <c r="V27" i="1286"/>
  <c r="U27" i="1286"/>
  <c r="T27" i="1286"/>
  <c r="S27" i="1286"/>
  <c r="AG26" i="1286"/>
  <c r="AH26" i="1286" s="1"/>
  <c r="AI26" i="1286" s="1"/>
  <c r="V26" i="1286"/>
  <c r="U26" i="1286"/>
  <c r="T26" i="1286"/>
  <c r="S26" i="1286"/>
  <c r="AG25" i="1286"/>
  <c r="AH25" i="1286" s="1"/>
  <c r="AI25" i="1286" s="1"/>
  <c r="V25" i="1286"/>
  <c r="U25" i="1286"/>
  <c r="T25" i="1286"/>
  <c r="S25" i="1286"/>
  <c r="AG24" i="1286"/>
  <c r="AH24" i="1286" s="1"/>
  <c r="AI24" i="1286" s="1"/>
  <c r="V24" i="1286"/>
  <c r="U24" i="1286"/>
  <c r="T24" i="1286"/>
  <c r="S24" i="1286"/>
  <c r="AG23" i="1286"/>
  <c r="AH23" i="1286" s="1"/>
  <c r="AI23" i="1286" s="1"/>
  <c r="V23" i="1286"/>
  <c r="U23" i="1286"/>
  <c r="T23" i="1286"/>
  <c r="S23" i="1286"/>
  <c r="AG22" i="1286"/>
  <c r="AH22" i="1286" s="1"/>
  <c r="AI22" i="1286" s="1"/>
  <c r="V22" i="1286"/>
  <c r="U22" i="1286"/>
  <c r="T22" i="1286"/>
  <c r="S22" i="1286"/>
  <c r="AG21" i="1286"/>
  <c r="AH21" i="1286" s="1"/>
  <c r="AI21" i="1286" s="1"/>
  <c r="V21" i="1286"/>
  <c r="U21" i="1286"/>
  <c r="T21" i="1286"/>
  <c r="S21" i="1286"/>
  <c r="AG20" i="1286"/>
  <c r="AH20" i="1286" s="1"/>
  <c r="AI20" i="1286" s="1"/>
  <c r="V20" i="1286"/>
  <c r="U20" i="1286"/>
  <c r="T20" i="1286"/>
  <c r="S20" i="1286"/>
  <c r="AG19" i="1286"/>
  <c r="AH19" i="1286" s="1"/>
  <c r="AI19" i="1286" s="1"/>
  <c r="V19" i="1286"/>
  <c r="U19" i="1286"/>
  <c r="T19" i="1286"/>
  <c r="S19" i="1286"/>
  <c r="AG18" i="1286"/>
  <c r="AH18" i="1286" s="1"/>
  <c r="AI18" i="1286" s="1"/>
  <c r="V18" i="1286"/>
  <c r="U18" i="1286"/>
  <c r="T18" i="1286"/>
  <c r="S18" i="1286"/>
  <c r="AG17" i="1286"/>
  <c r="AH17" i="1286" s="1"/>
  <c r="AI17" i="1286" s="1"/>
  <c r="V17" i="1286"/>
  <c r="U17" i="1286"/>
  <c r="T17" i="1286"/>
  <c r="S17" i="1286"/>
  <c r="AG16" i="1286"/>
  <c r="AH16" i="1286" s="1"/>
  <c r="AI16" i="1286" s="1"/>
  <c r="V16" i="1286"/>
  <c r="U16" i="1286"/>
  <c r="T16" i="1286"/>
  <c r="S16" i="1286"/>
  <c r="AG15" i="1286"/>
  <c r="AH15" i="1286" s="1"/>
  <c r="AI15" i="1286" s="1"/>
  <c r="V15" i="1286"/>
  <c r="U15" i="1286"/>
  <c r="T15" i="1286"/>
  <c r="S15" i="1286"/>
  <c r="AG14" i="1286"/>
  <c r="AH14" i="1286" s="1"/>
  <c r="AI14" i="1286" s="1"/>
  <c r="V14" i="1286"/>
  <c r="U14" i="1286"/>
  <c r="T14" i="1286"/>
  <c r="S14" i="1286"/>
  <c r="AG13" i="1286"/>
  <c r="AH13" i="1286" s="1"/>
  <c r="AI13" i="1286" s="1"/>
  <c r="V13" i="1286"/>
  <c r="U13" i="1286"/>
  <c r="T13" i="1286"/>
  <c r="S13" i="1286"/>
  <c r="H13" i="1286"/>
  <c r="AG12" i="1286"/>
  <c r="AH12" i="1286" s="1"/>
  <c r="AI12" i="1286" s="1"/>
  <c r="V12" i="1286"/>
  <c r="U12" i="1286"/>
  <c r="T12" i="1286"/>
  <c r="S12" i="1286"/>
  <c r="AG11" i="1286"/>
  <c r="AH11" i="1286" s="1"/>
  <c r="AI11" i="1286" s="1"/>
  <c r="V11" i="1286"/>
  <c r="U11" i="1286"/>
  <c r="T11" i="1286"/>
  <c r="S11" i="1286"/>
  <c r="AG10" i="1286"/>
  <c r="AH10" i="1286" s="1"/>
  <c r="AI10" i="1286" s="1"/>
  <c r="V10" i="1286"/>
  <c r="U10" i="1286"/>
  <c r="T10" i="1286"/>
  <c r="S10" i="1286"/>
  <c r="AG9" i="1286"/>
  <c r="AH9" i="1286" s="1"/>
  <c r="AI9" i="1286" s="1"/>
  <c r="V9" i="1286"/>
  <c r="U9" i="1286"/>
  <c r="T9" i="1286"/>
  <c r="S9" i="1286"/>
  <c r="AG8" i="1286"/>
  <c r="AH8" i="1286" s="1"/>
  <c r="AI8" i="1286" s="1"/>
  <c r="V8" i="1286"/>
  <c r="U8" i="1286"/>
  <c r="T8" i="1286"/>
  <c r="S8" i="1286"/>
  <c r="AG7" i="1286"/>
  <c r="AH7" i="1286" s="1"/>
  <c r="AI7" i="1286" s="1"/>
  <c r="V7" i="1286"/>
  <c r="U7" i="1286"/>
  <c r="T7" i="1286"/>
  <c r="S7" i="1286"/>
  <c r="AG6" i="1286"/>
  <c r="AH6" i="1286" s="1"/>
  <c r="AI6" i="1286" s="1"/>
  <c r="V6" i="1286"/>
  <c r="U6" i="1286"/>
  <c r="T6" i="1286"/>
  <c r="S6" i="1286"/>
  <c r="AG5" i="1286"/>
  <c r="AH5" i="1286" s="1"/>
  <c r="AI5" i="1286" s="1"/>
  <c r="V5" i="1286"/>
  <c r="U5" i="1286"/>
  <c r="T5" i="1286"/>
  <c r="S5" i="1286"/>
  <c r="AG4" i="1286"/>
  <c r="AH4" i="1286" s="1"/>
  <c r="AI4" i="1286" s="1"/>
  <c r="V4" i="1286"/>
  <c r="U4" i="1286"/>
  <c r="T4" i="1286"/>
  <c r="S4" i="1286"/>
  <c r="AG3" i="1286"/>
  <c r="AH3" i="1286" s="1"/>
  <c r="AI3" i="1286" s="1"/>
  <c r="V3" i="1286"/>
  <c r="U3" i="1286"/>
  <c r="T3" i="1286"/>
  <c r="S3" i="1286"/>
  <c r="AG2" i="1286"/>
  <c r="AH2" i="1286" s="1"/>
  <c r="AI2" i="1286" s="1"/>
  <c r="V2" i="1286"/>
  <c r="U2" i="1286"/>
  <c r="T2" i="1286"/>
  <c r="S2" i="1286"/>
  <c r="AJ7" i="1286" l="1"/>
  <c r="Y4" i="1286"/>
  <c r="AB4" i="1286" s="1"/>
  <c r="AJ20" i="1286"/>
  <c r="Y28" i="1286"/>
  <c r="Y68" i="1286"/>
  <c r="Y65" i="1286"/>
  <c r="Y16" i="1286"/>
  <c r="AB16" i="1286" s="1"/>
  <c r="AE16" i="1286" s="1"/>
  <c r="Y56" i="1286"/>
  <c r="AB56" i="1286" s="1"/>
  <c r="AJ2" i="1286"/>
  <c r="AJ32" i="1286"/>
  <c r="AJ61" i="1286"/>
  <c r="AJ44" i="1286"/>
  <c r="AJ11" i="1286"/>
  <c r="AJ18" i="1286"/>
  <c r="AJ30" i="1286"/>
  <c r="AJ54" i="1286"/>
  <c r="AJ42" i="1286"/>
  <c r="AJ6" i="1286"/>
  <c r="AJ16" i="1286"/>
  <c r="AJ28" i="1286"/>
  <c r="AJ40" i="1286"/>
  <c r="AJ52" i="1286"/>
  <c r="AJ21" i="1286"/>
  <c r="AJ8" i="1286"/>
  <c r="AJ80" i="1286"/>
  <c r="AJ59" i="1286"/>
  <c r="AJ33" i="1286"/>
  <c r="AJ62" i="1286"/>
  <c r="AJ76" i="1286"/>
  <c r="AJ74" i="1286"/>
  <c r="AJ86" i="1286"/>
  <c r="AJ46" i="1286"/>
  <c r="AJ5" i="1286"/>
  <c r="Y7" i="1286"/>
  <c r="AB7" i="1286" s="1"/>
  <c r="AE7" i="1286" s="1"/>
  <c r="AJ72" i="1286"/>
  <c r="AJ79" i="1286"/>
  <c r="AJ12" i="1286"/>
  <c r="AJ19" i="1286"/>
  <c r="Y24" i="1286"/>
  <c r="AB24" i="1286" s="1"/>
  <c r="AJ31" i="1286"/>
  <c r="Y36" i="1286"/>
  <c r="AB36" i="1286" s="1"/>
  <c r="AE36" i="1286" s="1"/>
  <c r="AJ43" i="1286"/>
  <c r="AJ77" i="1286"/>
  <c r="AJ24" i="1286"/>
  <c r="AJ36" i="1286"/>
  <c r="AJ66" i="1286"/>
  <c r="AJ82" i="1286"/>
  <c r="AJ94" i="1286"/>
  <c r="AJ53" i="1286"/>
  <c r="AJ64" i="1286"/>
  <c r="AJ71" i="1286"/>
  <c r="AJ87" i="1286"/>
  <c r="AJ15" i="1286"/>
  <c r="AJ27" i="1286"/>
  <c r="Y32" i="1286"/>
  <c r="AB32" i="1286" s="1"/>
  <c r="AJ39" i="1286"/>
  <c r="AJ51" i="1286"/>
  <c r="AJ60" i="1286"/>
  <c r="AJ69" i="1286"/>
  <c r="AJ90" i="1286"/>
  <c r="AJ3" i="1286"/>
  <c r="AJ9" i="1286"/>
  <c r="AJ13" i="1286"/>
  <c r="AJ25" i="1286"/>
  <c r="Y30" i="1286"/>
  <c r="AB30" i="1286" s="1"/>
  <c r="AJ37" i="1286"/>
  <c r="AJ56" i="1286"/>
  <c r="AJ67" i="1286"/>
  <c r="AJ83" i="1286"/>
  <c r="AJ23" i="1286"/>
  <c r="AJ35" i="1286"/>
  <c r="AJ47" i="1286"/>
  <c r="AJ63" i="1286"/>
  <c r="AJ93" i="1286"/>
  <c r="AJ91" i="1286"/>
  <c r="AJ4" i="1286"/>
  <c r="AJ10" i="1286"/>
  <c r="AJ14" i="1286"/>
  <c r="AJ26" i="1286"/>
  <c r="AJ38" i="1286"/>
  <c r="AJ50" i="1286"/>
  <c r="AJ84" i="1286"/>
  <c r="W93" i="1286"/>
  <c r="Z93" i="1286" s="1"/>
  <c r="AC93" i="1286" s="1"/>
  <c r="X17" i="1286"/>
  <c r="AA17" i="1286" s="1"/>
  <c r="X29" i="1286"/>
  <c r="AA29" i="1286" s="1"/>
  <c r="X13" i="1286"/>
  <c r="AA13" i="1286" s="1"/>
  <c r="X11" i="1286"/>
  <c r="AA11" i="1286" s="1"/>
  <c r="AD11" i="1286" s="1"/>
  <c r="X38" i="1286"/>
  <c r="AA38" i="1286" s="1"/>
  <c r="AD38" i="1286" s="1"/>
  <c r="X10" i="1286"/>
  <c r="AA10" i="1286" s="1"/>
  <c r="AD10" i="1286" s="1"/>
  <c r="X30" i="1286"/>
  <c r="AA30" i="1286" s="1"/>
  <c r="X47" i="1286"/>
  <c r="AA47" i="1286" s="1"/>
  <c r="X26" i="1286"/>
  <c r="AA26" i="1286" s="1"/>
  <c r="AD26" i="1286" s="1"/>
  <c r="X14" i="1286"/>
  <c r="AA14" i="1286" s="1"/>
  <c r="X16" i="1286"/>
  <c r="X28" i="1286"/>
  <c r="AA28" i="1286" s="1"/>
  <c r="AD28" i="1286" s="1"/>
  <c r="X32" i="1286"/>
  <c r="W5" i="1286"/>
  <c r="Z5" i="1286" s="1"/>
  <c r="W69" i="1286"/>
  <c r="Z69" i="1286" s="1"/>
  <c r="AC69" i="1286" s="1"/>
  <c r="W79" i="1286"/>
  <c r="Z79" i="1286" s="1"/>
  <c r="AC79" i="1286" s="1"/>
  <c r="W91" i="1286"/>
  <c r="Z91" i="1286" s="1"/>
  <c r="AC91" i="1286" s="1"/>
  <c r="W95" i="1286"/>
  <c r="Z95" i="1286" s="1"/>
  <c r="AC95" i="1286" s="1"/>
  <c r="W65" i="1286"/>
  <c r="Z65" i="1286" s="1"/>
  <c r="W67" i="1286"/>
  <c r="Z67" i="1286" s="1"/>
  <c r="AC67" i="1286" s="1"/>
  <c r="W20" i="1286"/>
  <c r="Z20" i="1286" s="1"/>
  <c r="W39" i="1286"/>
  <c r="W57" i="1286"/>
  <c r="Z57" i="1286" s="1"/>
  <c r="AC57" i="1286" s="1"/>
  <c r="W43" i="1286"/>
  <c r="Z43" i="1286" s="1"/>
  <c r="W73" i="1286"/>
  <c r="Z73" i="1286" s="1"/>
  <c r="AC73" i="1286" s="1"/>
  <c r="W38" i="1286"/>
  <c r="Z38" i="1286" s="1"/>
  <c r="AC38" i="1286" s="1"/>
  <c r="W53" i="1286"/>
  <c r="Z53" i="1286" s="1"/>
  <c r="AC53" i="1286" s="1"/>
  <c r="W64" i="1286"/>
  <c r="Z64" i="1286" s="1"/>
  <c r="AC64" i="1286" s="1"/>
  <c r="W15" i="1286"/>
  <c r="Z15" i="1286" s="1"/>
  <c r="AC15" i="1286" s="1"/>
  <c r="W36" i="1286"/>
  <c r="Z36" i="1286" s="1"/>
  <c r="AC36" i="1286" s="1"/>
  <c r="W66" i="1286"/>
  <c r="W82" i="1286"/>
  <c r="Z82" i="1286" s="1"/>
  <c r="AC82" i="1286" s="1"/>
  <c r="W26" i="1286"/>
  <c r="Z26" i="1286" s="1"/>
  <c r="AC26" i="1286" s="1"/>
  <c r="W24" i="1286"/>
  <c r="Z24" i="1286" s="1"/>
  <c r="AC24" i="1286" s="1"/>
  <c r="W71" i="1286"/>
  <c r="Z71" i="1286" s="1"/>
  <c r="AC71" i="1286" s="1"/>
  <c r="W80" i="1286"/>
  <c r="Z80" i="1286" s="1"/>
  <c r="W84" i="1286"/>
  <c r="Z84" i="1286" s="1"/>
  <c r="AC84" i="1286" s="1"/>
  <c r="W83" i="1286"/>
  <c r="Z83" i="1286" s="1"/>
  <c r="AC83" i="1286" s="1"/>
  <c r="W18" i="1286"/>
  <c r="Z18" i="1286" s="1"/>
  <c r="AC18" i="1286" s="1"/>
  <c r="W11" i="1286"/>
  <c r="Z11" i="1286" s="1"/>
  <c r="AC11" i="1286" s="1"/>
  <c r="W13" i="1286"/>
  <c r="Z13" i="1286" s="1"/>
  <c r="AC13" i="1286" s="1"/>
  <c r="W7" i="1286"/>
  <c r="Z7" i="1286" s="1"/>
  <c r="AC7" i="1286" s="1"/>
  <c r="W19" i="1286"/>
  <c r="Z19" i="1286" s="1"/>
  <c r="AC19" i="1286" s="1"/>
  <c r="W34" i="1286"/>
  <c r="Z34" i="1286" s="1"/>
  <c r="AC34" i="1286" s="1"/>
  <c r="W2" i="1286"/>
  <c r="Z2" i="1286" s="1"/>
  <c r="AC2" i="1286" s="1"/>
  <c r="W9" i="1286"/>
  <c r="Z9" i="1286" s="1"/>
  <c r="AC9" i="1286" s="1"/>
  <c r="W12" i="1286"/>
  <c r="Z12" i="1286" s="1"/>
  <c r="AC12" i="1286" s="1"/>
  <c r="W48" i="1286"/>
  <c r="Z48" i="1286" s="1"/>
  <c r="AC48" i="1286" s="1"/>
  <c r="W52" i="1286"/>
  <c r="Z52" i="1286" s="1"/>
  <c r="AC52" i="1286" s="1"/>
  <c r="W22" i="1286"/>
  <c r="Z22" i="1286" s="1"/>
  <c r="AC22" i="1286" s="1"/>
  <c r="W4" i="1286"/>
  <c r="Z4" i="1286" s="1"/>
  <c r="AC4" i="1286" s="1"/>
  <c r="W17" i="1286"/>
  <c r="Z17" i="1286" s="1"/>
  <c r="AC17" i="1286" s="1"/>
  <c r="W10" i="1286"/>
  <c r="Z10" i="1286" s="1"/>
  <c r="AC10" i="1286" s="1"/>
  <c r="W44" i="1286"/>
  <c r="Z44" i="1286" s="1"/>
  <c r="AC44" i="1286" s="1"/>
  <c r="W50" i="1286"/>
  <c r="Z50" i="1286" s="1"/>
  <c r="AC50" i="1286" s="1"/>
  <c r="W6" i="1286"/>
  <c r="Z6" i="1286" s="1"/>
  <c r="AC6" i="1286" s="1"/>
  <c r="W32" i="1286"/>
  <c r="Z32" i="1286" s="1"/>
  <c r="W14" i="1286"/>
  <c r="Z14" i="1286" s="1"/>
  <c r="AC14" i="1286" s="1"/>
  <c r="W76" i="1286"/>
  <c r="Z76" i="1286" s="1"/>
  <c r="AC76" i="1286" s="1"/>
  <c r="W58" i="1286"/>
  <c r="Z58" i="1286" s="1"/>
  <c r="AC58" i="1286" s="1"/>
  <c r="W8" i="1286"/>
  <c r="Z8" i="1286" s="1"/>
  <c r="AC8" i="1286" s="1"/>
  <c r="W23" i="1286"/>
  <c r="Z23" i="1286" s="1"/>
  <c r="AC23" i="1286" s="1"/>
  <c r="W28" i="1286"/>
  <c r="Z28" i="1286" s="1"/>
  <c r="W45" i="1286"/>
  <c r="W56" i="1286"/>
  <c r="W81" i="1286"/>
  <c r="W88" i="1286"/>
  <c r="Z88" i="1286" s="1"/>
  <c r="W90" i="1286"/>
  <c r="Z90" i="1286" s="1"/>
  <c r="AC90" i="1286" s="1"/>
  <c r="W3" i="1286"/>
  <c r="Z3" i="1286" s="1"/>
  <c r="AC3" i="1286" s="1"/>
  <c r="W30" i="1286"/>
  <c r="Z30" i="1286" s="1"/>
  <c r="W31" i="1286"/>
  <c r="Z31" i="1286" s="1"/>
  <c r="AC31" i="1286" s="1"/>
  <c r="W33" i="1286"/>
  <c r="Z33" i="1286" s="1"/>
  <c r="AC33" i="1286" s="1"/>
  <c r="W40" i="1286"/>
  <c r="Z40" i="1286" s="1"/>
  <c r="W47" i="1286"/>
  <c r="Z47" i="1286" s="1"/>
  <c r="AC47" i="1286" s="1"/>
  <c r="W60" i="1286"/>
  <c r="Z60" i="1286" s="1"/>
  <c r="W75" i="1286"/>
  <c r="W77" i="1286"/>
  <c r="Z77" i="1286" s="1"/>
  <c r="AC77" i="1286" s="1"/>
  <c r="W92" i="1286"/>
  <c r="W96" i="1286"/>
  <c r="Z96" i="1286" s="1"/>
  <c r="W35" i="1286"/>
  <c r="Z35" i="1286" s="1"/>
  <c r="AC35" i="1286" s="1"/>
  <c r="W42" i="1286"/>
  <c r="Z42" i="1286" s="1"/>
  <c r="W49" i="1286"/>
  <c r="Z49" i="1286" s="1"/>
  <c r="W51" i="1286"/>
  <c r="Z51" i="1286" s="1"/>
  <c r="AC51" i="1286" s="1"/>
  <c r="W72" i="1286"/>
  <c r="Z72" i="1286" s="1"/>
  <c r="AC72" i="1286" s="1"/>
  <c r="W85" i="1286"/>
  <c r="W55" i="1286"/>
  <c r="Z55" i="1286" s="1"/>
  <c r="W59" i="1286"/>
  <c r="Z59" i="1286" s="1"/>
  <c r="AC59" i="1286" s="1"/>
  <c r="W63" i="1286"/>
  <c r="Z63" i="1286" s="1"/>
  <c r="AC63" i="1286" s="1"/>
  <c r="W74" i="1286"/>
  <c r="Z74" i="1286" s="1"/>
  <c r="AC74" i="1286" s="1"/>
  <c r="W87" i="1286"/>
  <c r="Z87" i="1286" s="1"/>
  <c r="AC87" i="1286" s="1"/>
  <c r="W16" i="1286"/>
  <c r="Z16" i="1286" s="1"/>
  <c r="W61" i="1286"/>
  <c r="W68" i="1286"/>
  <c r="Z68" i="1286" s="1"/>
  <c r="W89" i="1286"/>
  <c r="Z89" i="1286" s="1"/>
  <c r="AC89" i="1286" s="1"/>
  <c r="W25" i="1286"/>
  <c r="Z25" i="1286" s="1"/>
  <c r="AC25" i="1286" s="1"/>
  <c r="W41" i="1286"/>
  <c r="W27" i="1286"/>
  <c r="Z27" i="1286" s="1"/>
  <c r="AC27" i="1286" s="1"/>
  <c r="W29" i="1286"/>
  <c r="Z29" i="1286" s="1"/>
  <c r="AC29" i="1286" s="1"/>
  <c r="W37" i="1286"/>
  <c r="Z37" i="1286" s="1"/>
  <c r="AC37" i="1286" s="1"/>
  <c r="X96" i="1286"/>
  <c r="AA96" i="1286" s="1"/>
  <c r="X94" i="1286"/>
  <c r="AA94" i="1286" s="1"/>
  <c r="AD94" i="1286" s="1"/>
  <c r="X92" i="1286"/>
  <c r="AA92" i="1286" s="1"/>
  <c r="AD92" i="1286" s="1"/>
  <c r="X90" i="1286"/>
  <c r="AA90" i="1286" s="1"/>
  <c r="AD90" i="1286" s="1"/>
  <c r="X88" i="1286"/>
  <c r="AA88" i="1286" s="1"/>
  <c r="AD88" i="1286" s="1"/>
  <c r="X86" i="1286"/>
  <c r="AA86" i="1286" s="1"/>
  <c r="AD86" i="1286" s="1"/>
  <c r="X84" i="1286"/>
  <c r="AA84" i="1286" s="1"/>
  <c r="X82" i="1286"/>
  <c r="AA82" i="1286" s="1"/>
  <c r="AD82" i="1286" s="1"/>
  <c r="X80" i="1286"/>
  <c r="X78" i="1286"/>
  <c r="AA78" i="1286" s="1"/>
  <c r="AD78" i="1286" s="1"/>
  <c r="X76" i="1286"/>
  <c r="AA76" i="1286" s="1"/>
  <c r="AD76" i="1286" s="1"/>
  <c r="X74" i="1286"/>
  <c r="AA74" i="1286" s="1"/>
  <c r="X72" i="1286"/>
  <c r="X70" i="1286"/>
  <c r="AA70" i="1286" s="1"/>
  <c r="X68" i="1286"/>
  <c r="AA68" i="1286" s="1"/>
  <c r="AD68" i="1286" s="1"/>
  <c r="X66" i="1286"/>
  <c r="AA66" i="1286" s="1"/>
  <c r="AD66" i="1286" s="1"/>
  <c r="X64" i="1286"/>
  <c r="AA64" i="1286" s="1"/>
  <c r="X62" i="1286"/>
  <c r="AA62" i="1286" s="1"/>
  <c r="X60" i="1286"/>
  <c r="AA60" i="1286" s="1"/>
  <c r="AD60" i="1286" s="1"/>
  <c r="X58" i="1286"/>
  <c r="AA58" i="1286" s="1"/>
  <c r="AD58" i="1286" s="1"/>
  <c r="X56" i="1286"/>
  <c r="AA56" i="1286" s="1"/>
  <c r="AD56" i="1286" s="1"/>
  <c r="X54" i="1286"/>
  <c r="AA54" i="1286" s="1"/>
  <c r="X52" i="1286"/>
  <c r="AA52" i="1286" s="1"/>
  <c r="AD52" i="1286" s="1"/>
  <c r="X50" i="1286"/>
  <c r="X48" i="1286"/>
  <c r="AA48" i="1286" s="1"/>
  <c r="X46" i="1286"/>
  <c r="AA46" i="1286" s="1"/>
  <c r="X44" i="1286"/>
  <c r="AA44" i="1286" s="1"/>
  <c r="AD44" i="1286" s="1"/>
  <c r="X42" i="1286"/>
  <c r="AA42" i="1286" s="1"/>
  <c r="X89" i="1286"/>
  <c r="AA89" i="1286" s="1"/>
  <c r="AD89" i="1286" s="1"/>
  <c r="X71" i="1286"/>
  <c r="AA71" i="1286" s="1"/>
  <c r="X61" i="1286"/>
  <c r="AA61" i="1286" s="1"/>
  <c r="AD61" i="1286" s="1"/>
  <c r="X51" i="1286"/>
  <c r="AA51" i="1286" s="1"/>
  <c r="X41" i="1286"/>
  <c r="AA41" i="1286" s="1"/>
  <c r="AD41" i="1286" s="1"/>
  <c r="X36" i="1286"/>
  <c r="AA36" i="1286" s="1"/>
  <c r="AD36" i="1286" s="1"/>
  <c r="X24" i="1286"/>
  <c r="AA24" i="1286" s="1"/>
  <c r="AD24" i="1286" s="1"/>
  <c r="X31" i="1286"/>
  <c r="X19" i="1286"/>
  <c r="X12" i="1286"/>
  <c r="X65" i="1286"/>
  <c r="AA65" i="1286" s="1"/>
  <c r="AD65" i="1286" s="1"/>
  <c r="X55" i="1286"/>
  <c r="AA55" i="1286" s="1"/>
  <c r="X77" i="1286"/>
  <c r="AA77" i="1286" s="1"/>
  <c r="X33" i="1286"/>
  <c r="AA33" i="1286" s="1"/>
  <c r="X21" i="1286"/>
  <c r="AA21" i="1286" s="1"/>
  <c r="X8" i="1286"/>
  <c r="AA8" i="1286" s="1"/>
  <c r="X91" i="1286"/>
  <c r="AA91" i="1286" s="1"/>
  <c r="AD91" i="1286" s="1"/>
  <c r="X37" i="1286"/>
  <c r="AA37" i="1286" s="1"/>
  <c r="X93" i="1286"/>
  <c r="X87" i="1286"/>
  <c r="X75" i="1286"/>
  <c r="X63" i="1286"/>
  <c r="X53" i="1286"/>
  <c r="AA53" i="1286" s="1"/>
  <c r="X95" i="1286"/>
  <c r="AA95" i="1286" s="1"/>
  <c r="X85" i="1286"/>
  <c r="AA85" i="1286" s="1"/>
  <c r="AD85" i="1286" s="1"/>
  <c r="X73" i="1286"/>
  <c r="AA73" i="1286" s="1"/>
  <c r="AD73" i="1286" s="1"/>
  <c r="X83" i="1286"/>
  <c r="AA83" i="1286" s="1"/>
  <c r="AD83" i="1286" s="1"/>
  <c r="X59" i="1286"/>
  <c r="X4" i="1286"/>
  <c r="AA4" i="1286" s="1"/>
  <c r="AD4" i="1286" s="1"/>
  <c r="X27" i="1286"/>
  <c r="AA27" i="1286" s="1"/>
  <c r="X15" i="1286"/>
  <c r="X81" i="1286"/>
  <c r="AA81" i="1286" s="1"/>
  <c r="X35" i="1286"/>
  <c r="X23" i="1286"/>
  <c r="AA23" i="1286" s="1"/>
  <c r="X9" i="1286"/>
  <c r="X45" i="1286"/>
  <c r="AA45" i="1286" s="1"/>
  <c r="AD45" i="1286" s="1"/>
  <c r="X57" i="1286"/>
  <c r="AA57" i="1286" s="1"/>
  <c r="X39" i="1286"/>
  <c r="X6" i="1286"/>
  <c r="AA6" i="1286" s="1"/>
  <c r="X49" i="1286"/>
  <c r="AA49" i="1286" s="1"/>
  <c r="X67" i="1286"/>
  <c r="AA67" i="1286" s="1"/>
  <c r="AD67" i="1286" s="1"/>
  <c r="X3" i="1286"/>
  <c r="AA3" i="1286" s="1"/>
  <c r="AD3" i="1286" s="1"/>
  <c r="X5" i="1286"/>
  <c r="AA5" i="1286" s="1"/>
  <c r="AD5" i="1286" s="1"/>
  <c r="Y91" i="1286"/>
  <c r="AB91" i="1286" s="1"/>
  <c r="Y83" i="1286"/>
  <c r="Y75" i="1286"/>
  <c r="Y67" i="1286"/>
  <c r="Y59" i="1286"/>
  <c r="Y51" i="1286"/>
  <c r="AB51" i="1286" s="1"/>
  <c r="Y43" i="1286"/>
  <c r="AB43" i="1286" s="1"/>
  <c r="Y9" i="1286"/>
  <c r="Y6" i="1286"/>
  <c r="AB6" i="1286" s="1"/>
  <c r="AE6" i="1286" s="1"/>
  <c r="Y94" i="1286"/>
  <c r="AB94" i="1286" s="1"/>
  <c r="Y89" i="1286"/>
  <c r="AB89" i="1286" s="1"/>
  <c r="Y93" i="1286"/>
  <c r="Y86" i="1286"/>
  <c r="AB86" i="1286" s="1"/>
  <c r="AE86" i="1286" s="1"/>
  <c r="Y79" i="1286"/>
  <c r="AB79" i="1286" s="1"/>
  <c r="AE79" i="1286" s="1"/>
  <c r="Y69" i="1286"/>
  <c r="AB69" i="1286" s="1"/>
  <c r="AE69" i="1286" s="1"/>
  <c r="Y84" i="1286"/>
  <c r="AB84" i="1286" s="1"/>
  <c r="Y74" i="1286"/>
  <c r="AB74" i="1286" s="1"/>
  <c r="Y64" i="1286"/>
  <c r="AB64" i="1286" s="1"/>
  <c r="Y31" i="1286"/>
  <c r="AB31" i="1286" s="1"/>
  <c r="AE31" i="1286" s="1"/>
  <c r="Y19" i="1286"/>
  <c r="AB19" i="1286" s="1"/>
  <c r="Y12" i="1286"/>
  <c r="AB12" i="1286" s="1"/>
  <c r="Y95" i="1286"/>
  <c r="AB95" i="1286" s="1"/>
  <c r="AE95" i="1286" s="1"/>
  <c r="Y87" i="1286"/>
  <c r="AB87" i="1286" s="1"/>
  <c r="Y77" i="1286"/>
  <c r="AB77" i="1286" s="1"/>
  <c r="Y57" i="1286"/>
  <c r="Y44" i="1286"/>
  <c r="AB44" i="1286" s="1"/>
  <c r="Y38" i="1286"/>
  <c r="AB38" i="1286" s="1"/>
  <c r="Y26" i="1286"/>
  <c r="AB26" i="1286" s="1"/>
  <c r="Y14" i="1286"/>
  <c r="AB14" i="1286" s="1"/>
  <c r="Y10" i="1286"/>
  <c r="AB10" i="1286" s="1"/>
  <c r="Y92" i="1286"/>
  <c r="AB92" i="1286" s="1"/>
  <c r="Y88" i="1286"/>
  <c r="Y66" i="1286"/>
  <c r="AB66" i="1286" s="1"/>
  <c r="Y42" i="1286"/>
  <c r="AB42" i="1286" s="1"/>
  <c r="Y33" i="1286"/>
  <c r="AB33" i="1286" s="1"/>
  <c r="Y21" i="1286"/>
  <c r="AB21" i="1286" s="1"/>
  <c r="AE21" i="1286" s="1"/>
  <c r="Y8" i="1286"/>
  <c r="Y90" i="1286"/>
  <c r="AB90" i="1286" s="1"/>
  <c r="Y78" i="1286"/>
  <c r="Y48" i="1286"/>
  <c r="Y37" i="1286"/>
  <c r="Y29" i="1286"/>
  <c r="Y25" i="1286"/>
  <c r="AB25" i="1286" s="1"/>
  <c r="AE25" i="1286" s="1"/>
  <c r="Y17" i="1286"/>
  <c r="Y13" i="1286"/>
  <c r="Y5" i="1286"/>
  <c r="AB5" i="1286" s="1"/>
  <c r="AE5" i="1286" s="1"/>
  <c r="Y76" i="1286"/>
  <c r="Y63" i="1286"/>
  <c r="AB63" i="1286" s="1"/>
  <c r="Y54" i="1286"/>
  <c r="AB54" i="1286" s="1"/>
  <c r="Y53" i="1286"/>
  <c r="AB53" i="1286" s="1"/>
  <c r="AE53" i="1286" s="1"/>
  <c r="Y85" i="1286"/>
  <c r="AB85" i="1286" s="1"/>
  <c r="AE85" i="1286" s="1"/>
  <c r="Y62" i="1286"/>
  <c r="AB62" i="1286" s="1"/>
  <c r="Y47" i="1286"/>
  <c r="Y41" i="1286"/>
  <c r="Y40" i="1286"/>
  <c r="AB40" i="1286" s="1"/>
  <c r="Y73" i="1286"/>
  <c r="AB73" i="1286" s="1"/>
  <c r="Y60" i="1286"/>
  <c r="AB60" i="1286" s="1"/>
  <c r="Y61" i="1286"/>
  <c r="AB61" i="1286" s="1"/>
  <c r="Y96" i="1286"/>
  <c r="AB96" i="1286" s="1"/>
  <c r="Y72" i="1286"/>
  <c r="Y35" i="1286"/>
  <c r="AB35" i="1286" s="1"/>
  <c r="AE35" i="1286" s="1"/>
  <c r="Y23" i="1286"/>
  <c r="AB23" i="1286" s="1"/>
  <c r="AE23" i="1286" s="1"/>
  <c r="Y82" i="1286"/>
  <c r="AB82" i="1286" s="1"/>
  <c r="Y58" i="1286"/>
  <c r="Y46" i="1286"/>
  <c r="AB46" i="1286" s="1"/>
  <c r="Y45" i="1286"/>
  <c r="AB45" i="1286" s="1"/>
  <c r="Y39" i="1286"/>
  <c r="AB39" i="1286" s="1"/>
  <c r="Y27" i="1286"/>
  <c r="AB27" i="1286" s="1"/>
  <c r="Y15" i="1286"/>
  <c r="AB15" i="1286" s="1"/>
  <c r="AE15" i="1286" s="1"/>
  <c r="Y71" i="1286"/>
  <c r="AB71" i="1286" s="1"/>
  <c r="Y50" i="1286"/>
  <c r="AB50" i="1286" s="1"/>
  <c r="Y81" i="1286"/>
  <c r="Y80" i="1286"/>
  <c r="AB80" i="1286" s="1"/>
  <c r="AE80" i="1286" s="1"/>
  <c r="Y70" i="1286"/>
  <c r="AB70" i="1286" s="1"/>
  <c r="Y11" i="1286"/>
  <c r="W21" i="1286"/>
  <c r="Y49" i="1286"/>
  <c r="AB49" i="1286" s="1"/>
  <c r="X2" i="1286"/>
  <c r="AA2" i="1286" s="1"/>
  <c r="AD2" i="1286" s="1"/>
  <c r="Y3" i="1286"/>
  <c r="AB3" i="1286" s="1"/>
  <c r="X20" i="1286"/>
  <c r="X22" i="1286"/>
  <c r="AA22" i="1286" s="1"/>
  <c r="AD22" i="1286" s="1"/>
  <c r="X40" i="1286"/>
  <c r="Y52" i="1286"/>
  <c r="Y55" i="1286"/>
  <c r="Y2" i="1286"/>
  <c r="AB2" i="1286" s="1"/>
  <c r="X18" i="1286"/>
  <c r="AA18" i="1286" s="1"/>
  <c r="Y20" i="1286"/>
  <c r="Y22" i="1286"/>
  <c r="X34" i="1286"/>
  <c r="AA34" i="1286" s="1"/>
  <c r="X7" i="1286"/>
  <c r="AA7" i="1286" s="1"/>
  <c r="Y18" i="1286"/>
  <c r="AB18" i="1286" s="1"/>
  <c r="Y34" i="1286"/>
  <c r="X43" i="1286"/>
  <c r="AA43" i="1286" s="1"/>
  <c r="X79" i="1286"/>
  <c r="X69" i="1286"/>
  <c r="AA69" i="1286" s="1"/>
  <c r="AB65" i="1286"/>
  <c r="AE65" i="1286" s="1"/>
  <c r="AB68" i="1286"/>
  <c r="AE68" i="1286" s="1"/>
  <c r="X25" i="1286"/>
  <c r="AE4" i="1286"/>
  <c r="AJ96" i="1286"/>
  <c r="AJ89" i="1286"/>
  <c r="AJ81" i="1286"/>
  <c r="AJ73" i="1286"/>
  <c r="AJ65" i="1286"/>
  <c r="AJ57" i="1286"/>
  <c r="AJ49" i="1286"/>
  <c r="AJ41" i="1286"/>
  <c r="AJ17" i="1286"/>
  <c r="AB28" i="1286"/>
  <c r="AE28" i="1286" s="1"/>
  <c r="AJ29" i="1286"/>
  <c r="AJ45" i="1286"/>
  <c r="AJ48" i="1286"/>
  <c r="AJ58" i="1286"/>
  <c r="AJ68" i="1286"/>
  <c r="AJ78" i="1286"/>
  <c r="AJ22" i="1286"/>
  <c r="AJ34" i="1286"/>
  <c r="AJ55" i="1286"/>
  <c r="AJ75" i="1286"/>
  <c r="AJ85" i="1286"/>
  <c r="AJ88" i="1286"/>
  <c r="AJ92" i="1286"/>
  <c r="AJ70" i="1286"/>
  <c r="AJ95" i="1286"/>
  <c r="W46" i="1286"/>
  <c r="W54" i="1286"/>
  <c r="W62" i="1286"/>
  <c r="Z62" i="1286" s="1"/>
  <c r="AC62" i="1286" s="1"/>
  <c r="W70" i="1286"/>
  <c r="Z70" i="1286" s="1"/>
  <c r="W78" i="1286"/>
  <c r="W86" i="1286"/>
  <c r="Z86" i="1286" s="1"/>
  <c r="AC86" i="1286" s="1"/>
  <c r="W94" i="1286"/>
  <c r="AE32" i="1286" l="1"/>
  <c r="AE24" i="1286"/>
  <c r="AL24" i="1286" s="1"/>
  <c r="AE30" i="1286"/>
  <c r="AE89" i="1286"/>
  <c r="AC20" i="1286"/>
  <c r="AC5" i="1286"/>
  <c r="AL5" i="1286" s="1"/>
  <c r="AE66" i="1286"/>
  <c r="AD17" i="1286"/>
  <c r="AE70" i="1286"/>
  <c r="AE61" i="1286"/>
  <c r="AE71" i="1286"/>
  <c r="AE96" i="1286"/>
  <c r="AE91" i="1286"/>
  <c r="AL91" i="1286" s="1"/>
  <c r="AE43" i="1286"/>
  <c r="AD27" i="1286"/>
  <c r="AE42" i="1286"/>
  <c r="AE18" i="1286"/>
  <c r="AE94" i="1286"/>
  <c r="AE38" i="1286"/>
  <c r="AL38" i="1286" s="1"/>
  <c r="AD37" i="1286"/>
  <c r="AB93" i="1286"/>
  <c r="AE93" i="1286" s="1"/>
  <c r="AE49" i="1286"/>
  <c r="AE33" i="1286"/>
  <c r="AD47" i="1286"/>
  <c r="AD13" i="1286"/>
  <c r="AC49" i="1286"/>
  <c r="AL86" i="1286"/>
  <c r="AD14" i="1286"/>
  <c r="AA32" i="1286"/>
  <c r="AD32" i="1286" s="1"/>
  <c r="AA39" i="1286"/>
  <c r="AD39" i="1286" s="1"/>
  <c r="AA80" i="1286"/>
  <c r="AD80" i="1286" s="1"/>
  <c r="AD29" i="1286"/>
  <c r="AA16" i="1286"/>
  <c r="AD16" i="1286" s="1"/>
  <c r="AD43" i="1286"/>
  <c r="AD95" i="1286"/>
  <c r="AL95" i="1286" s="1"/>
  <c r="AD51" i="1286"/>
  <c r="AD23" i="1286"/>
  <c r="AL23" i="1286" s="1"/>
  <c r="AD81" i="1286"/>
  <c r="AD6" i="1286"/>
  <c r="AL6" i="1286" s="1"/>
  <c r="AD84" i="1286"/>
  <c r="AD18" i="1286"/>
  <c r="AL18" i="1286" s="1"/>
  <c r="AD42" i="1286"/>
  <c r="AD57" i="1286"/>
  <c r="AD77" i="1286"/>
  <c r="AD55" i="1286"/>
  <c r="AC32" i="1286"/>
  <c r="AC40" i="1286"/>
  <c r="AC30" i="1286"/>
  <c r="Z92" i="1286"/>
  <c r="AC92" i="1286" s="1"/>
  <c r="Z81" i="1286"/>
  <c r="AC81" i="1286" s="1"/>
  <c r="AC16" i="1286"/>
  <c r="AC68" i="1286"/>
  <c r="AL68" i="1286" s="1"/>
  <c r="Z39" i="1286"/>
  <c r="AC39" i="1286" s="1"/>
  <c r="Z66" i="1286"/>
  <c r="AC43" i="1286"/>
  <c r="AC28" i="1286"/>
  <c r="AL28" i="1286" s="1"/>
  <c r="AC88" i="1286"/>
  <c r="Z56" i="1286"/>
  <c r="AC56" i="1286" s="1"/>
  <c r="AC65" i="1286"/>
  <c r="AL65" i="1286" s="1"/>
  <c r="AC96" i="1286"/>
  <c r="Z85" i="1286"/>
  <c r="AC85" i="1286" s="1"/>
  <c r="Z94" i="1286"/>
  <c r="AC42" i="1286"/>
  <c r="Z75" i="1286"/>
  <c r="AC75" i="1286" s="1"/>
  <c r="Z45" i="1286"/>
  <c r="AC45" i="1286" s="1"/>
  <c r="Z21" i="1286"/>
  <c r="AC21" i="1286" s="1"/>
  <c r="Z61" i="1286"/>
  <c r="AC61" i="1286" s="1"/>
  <c r="Z41" i="1286"/>
  <c r="AC60" i="1286"/>
  <c r="AC55" i="1286"/>
  <c r="AL36" i="1286"/>
  <c r="AD21" i="1286"/>
  <c r="AL4" i="1286"/>
  <c r="AE10" i="1286"/>
  <c r="AL10" i="1286" s="1"/>
  <c r="AB55" i="1286"/>
  <c r="AB47" i="1286"/>
  <c r="AE47" i="1286" s="1"/>
  <c r="Z46" i="1286"/>
  <c r="AC46" i="1286" s="1"/>
  <c r="AB22" i="1286"/>
  <c r="AE22" i="1286" s="1"/>
  <c r="AL22" i="1286" s="1"/>
  <c r="AB78" i="1286"/>
  <c r="AE78" i="1286" s="1"/>
  <c r="AD46" i="1286"/>
  <c r="AA75" i="1286"/>
  <c r="AD75" i="1286" s="1"/>
  <c r="AA72" i="1286"/>
  <c r="AD72" i="1286" s="1"/>
  <c r="AD49" i="1286"/>
  <c r="AA15" i="1286"/>
  <c r="AD15" i="1286" s="1"/>
  <c r="AA12" i="1286"/>
  <c r="AD12" i="1286" s="1"/>
  <c r="AE84" i="1286"/>
  <c r="AE46" i="1286"/>
  <c r="AD71" i="1286"/>
  <c r="AE60" i="1286"/>
  <c r="AE90" i="1286"/>
  <c r="AL90" i="1286" s="1"/>
  <c r="AE54" i="1286"/>
  <c r="AB8" i="1286"/>
  <c r="AE8" i="1286" s="1"/>
  <c r="AB57" i="1286"/>
  <c r="AE57" i="1286" s="1"/>
  <c r="AA79" i="1286"/>
  <c r="AD79" i="1286" s="1"/>
  <c r="AL79" i="1286" s="1"/>
  <c r="AD70" i="1286"/>
  <c r="AA87" i="1286"/>
  <c r="AD87" i="1286" s="1"/>
  <c r="AD74" i="1286"/>
  <c r="AD54" i="1286"/>
  <c r="AB13" i="1286"/>
  <c r="AE13" i="1286" s="1"/>
  <c r="AB59" i="1286"/>
  <c r="AE59" i="1286" s="1"/>
  <c r="AD34" i="1286"/>
  <c r="AB52" i="1286"/>
  <c r="AB58" i="1286"/>
  <c r="AE62" i="1286"/>
  <c r="AB48" i="1286"/>
  <c r="AE48" i="1286" s="1"/>
  <c r="AB67" i="1286"/>
  <c r="AE67" i="1286" s="1"/>
  <c r="AL67" i="1286" s="1"/>
  <c r="AA25" i="1286"/>
  <c r="AD25" i="1286" s="1"/>
  <c r="AD69" i="1286"/>
  <c r="AL69" i="1286" s="1"/>
  <c r="AB11" i="1286"/>
  <c r="AE11" i="1286" s="1"/>
  <c r="AB75" i="1286"/>
  <c r="AE75" i="1286" s="1"/>
  <c r="AC70" i="1286"/>
  <c r="AB20" i="1286"/>
  <c r="AE20" i="1286" s="1"/>
  <c r="AE3" i="1286"/>
  <c r="AL3" i="1286" s="1"/>
  <c r="AE44" i="1286"/>
  <c r="AL44" i="1286" s="1"/>
  <c r="AE27" i="1286"/>
  <c r="AE39" i="1286"/>
  <c r="AE56" i="1286"/>
  <c r="AB83" i="1286"/>
  <c r="AE83" i="1286" s="1"/>
  <c r="AL89" i="1286"/>
  <c r="AC80" i="1286"/>
  <c r="AE26" i="1286"/>
  <c r="AL26" i="1286" s="1"/>
  <c r="AA35" i="1286"/>
  <c r="AD35" i="1286" s="1"/>
  <c r="AL35" i="1286" s="1"/>
  <c r="AE82" i="1286"/>
  <c r="AL82" i="1286" s="1"/>
  <c r="AB81" i="1286"/>
  <c r="AB72" i="1286"/>
  <c r="AE72" i="1286" s="1"/>
  <c r="AE63" i="1286"/>
  <c r="AE77" i="1286"/>
  <c r="AA93" i="1286"/>
  <c r="AD93" i="1286" s="1"/>
  <c r="AD7" i="1286"/>
  <c r="AL7" i="1286" s="1"/>
  <c r="AD53" i="1286"/>
  <c r="AL53" i="1286" s="1"/>
  <c r="Z54" i="1286"/>
  <c r="AD48" i="1286"/>
  <c r="AE2" i="1286"/>
  <c r="AL2" i="1286" s="1"/>
  <c r="AE50" i="1286"/>
  <c r="AB76" i="1286"/>
  <c r="AE87" i="1286"/>
  <c r="AD96" i="1286"/>
  <c r="AD30" i="1286"/>
  <c r="AD8" i="1286"/>
  <c r="AB9" i="1286"/>
  <c r="AE9" i="1286" s="1"/>
  <c r="AA40" i="1286"/>
  <c r="AD40" i="1286" s="1"/>
  <c r="AE12" i="1286"/>
  <c r="AA19" i="1286"/>
  <c r="AD19" i="1286" s="1"/>
  <c r="AA50" i="1286"/>
  <c r="AD50" i="1286" s="1"/>
  <c r="AD33" i="1286"/>
  <c r="AD62" i="1286"/>
  <c r="Z78" i="1286"/>
  <c r="AC78" i="1286" s="1"/>
  <c r="AE14" i="1286"/>
  <c r="AE73" i="1286"/>
  <c r="AL73" i="1286" s="1"/>
  <c r="AB17" i="1286"/>
  <c r="AE17" i="1286" s="1"/>
  <c r="AB88" i="1286"/>
  <c r="AE88" i="1286" s="1"/>
  <c r="AE19" i="1286"/>
  <c r="AA31" i="1286"/>
  <c r="AD31" i="1286" s="1"/>
  <c r="AL31" i="1286" s="1"/>
  <c r="AA20" i="1286"/>
  <c r="AD64" i="1286"/>
  <c r="AA59" i="1286"/>
  <c r="AD59" i="1286" s="1"/>
  <c r="AE74" i="1286"/>
  <c r="AE40" i="1286"/>
  <c r="AE92" i="1286"/>
  <c r="AA63" i="1286"/>
  <c r="AD63" i="1286" s="1"/>
  <c r="AB37" i="1286"/>
  <c r="AE37" i="1286" s="1"/>
  <c r="AB34" i="1286"/>
  <c r="AE34" i="1286" s="1"/>
  <c r="AE45" i="1286"/>
  <c r="AB41" i="1286"/>
  <c r="AE41" i="1286" s="1"/>
  <c r="AB29" i="1286"/>
  <c r="AE29" i="1286" s="1"/>
  <c r="AE64" i="1286"/>
  <c r="AE51" i="1286"/>
  <c r="AA9" i="1286"/>
  <c r="AL62" i="1286" l="1"/>
  <c r="AL33" i="1286"/>
  <c r="AL71" i="1286"/>
  <c r="AL61" i="1286"/>
  <c r="AL63" i="1286"/>
  <c r="AL74" i="1286"/>
  <c r="AL27" i="1286"/>
  <c r="AL17" i="1286"/>
  <c r="AL77" i="1286"/>
  <c r="AL64" i="1286"/>
  <c r="AL8" i="1286"/>
  <c r="AL47" i="1286"/>
  <c r="AL16" i="1286"/>
  <c r="AL49" i="1286"/>
  <c r="AL48" i="1286"/>
  <c r="AL12" i="1286"/>
  <c r="AL83" i="1286"/>
  <c r="AL84" i="1286"/>
  <c r="AL70" i="1286"/>
  <c r="AL57" i="1286"/>
  <c r="AL80" i="1286"/>
  <c r="AL42" i="1286"/>
  <c r="AL14" i="1286"/>
  <c r="AL34" i="1286"/>
  <c r="AL46" i="1286"/>
  <c r="AL32" i="1286"/>
  <c r="AL96" i="1286"/>
  <c r="AL43" i="1286"/>
  <c r="AL51" i="1286"/>
  <c r="AL25" i="1286"/>
  <c r="AL87" i="1286"/>
  <c r="AL30" i="1286"/>
  <c r="AL40" i="1286"/>
  <c r="AL39" i="1286"/>
  <c r="AL88" i="1286"/>
  <c r="AC66" i="1286"/>
  <c r="AL66" i="1286" s="1"/>
  <c r="AL45" i="1286"/>
  <c r="AL92" i="1286"/>
  <c r="AC41" i="1286"/>
  <c r="AL41" i="1286" s="1"/>
  <c r="AL56" i="1286"/>
  <c r="AL85" i="1286"/>
  <c r="AC94" i="1286"/>
  <c r="AL94" i="1286" s="1"/>
  <c r="AL21" i="1286"/>
  <c r="AL75" i="1286"/>
  <c r="AL60" i="1286"/>
  <c r="AL78" i="1286"/>
  <c r="AL72" i="1286"/>
  <c r="AE58" i="1286"/>
  <c r="AL58" i="1286" s="1"/>
  <c r="AD9" i="1286"/>
  <c r="AL9" i="1286" s="1"/>
  <c r="AE52" i="1286"/>
  <c r="AL52" i="1286" s="1"/>
  <c r="AL11" i="1286"/>
  <c r="AL13" i="1286"/>
  <c r="AE55" i="1286"/>
  <c r="AL55" i="1286" s="1"/>
  <c r="AL15" i="1286"/>
  <c r="AL37" i="1286"/>
  <c r="AL50" i="1286"/>
  <c r="AL19" i="1286"/>
  <c r="AD20" i="1286"/>
  <c r="AL20" i="1286" s="1"/>
  <c r="AL29" i="1286"/>
  <c r="AC54" i="1286"/>
  <c r="AL54" i="1286" s="1"/>
  <c r="AE81" i="1286"/>
  <c r="AL81" i="1286" s="1"/>
  <c r="AL93" i="1286"/>
  <c r="AL59" i="1286"/>
  <c r="AE76" i="1286"/>
  <c r="AL76" i="1286" s="1"/>
  <c r="G19" i="1286" l="1"/>
  <c r="F16" i="1286" s="1"/>
  <c r="F18" i="1286" l="1"/>
</calcChain>
</file>

<file path=xl/sharedStrings.xml><?xml version="1.0" encoding="utf-8"?>
<sst xmlns="http://schemas.openxmlformats.org/spreadsheetml/2006/main" count="22403" uniqueCount="1027">
  <si>
    <t>Classification</t>
  </si>
  <si>
    <t>Agency</t>
  </si>
  <si>
    <t>Ongoing employees</t>
  </si>
  <si>
    <t>Location</t>
  </si>
  <si>
    <t>Paid classification</t>
  </si>
  <si>
    <t>Previous employment</t>
  </si>
  <si>
    <t>Separation type</t>
  </si>
  <si>
    <t>Diversity Group</t>
  </si>
  <si>
    <t>Gender</t>
  </si>
  <si>
    <t>Education</t>
  </si>
  <si>
    <t>State</t>
  </si>
  <si>
    <t>Hours</t>
  </si>
  <si>
    <t>Transfers</t>
  </si>
  <si>
    <t>Field of study</t>
  </si>
  <si>
    <t>Separations</t>
  </si>
  <si>
    <t>Table of Contents</t>
  </si>
  <si>
    <t>I'm Looking For</t>
  </si>
  <si>
    <t>V1</t>
  </si>
  <si>
    <t>V2</t>
  </si>
  <si>
    <t>V3</t>
  </si>
  <si>
    <t>V1 eq</t>
  </si>
  <si>
    <t>V2 eq</t>
  </si>
  <si>
    <t>V3 eq</t>
  </si>
  <si>
    <t>V1 Half</t>
  </si>
  <si>
    <t>V2 Half</t>
  </si>
  <si>
    <t>V3 Half</t>
  </si>
  <si>
    <t>V1 Half Eq</t>
  </si>
  <si>
    <t>V2 Half Eq</t>
  </si>
  <si>
    <t>V3 Half Eq</t>
  </si>
  <si>
    <t>Year 1</t>
  </si>
  <si>
    <t>Year 2</t>
  </si>
  <si>
    <t>Diff</t>
  </si>
  <si>
    <t>Year Score</t>
  </si>
  <si>
    <t>Score</t>
  </si>
  <si>
    <t>Table Lookup</t>
  </si>
  <si>
    <t>All employees</t>
  </si>
  <si>
    <t>Age group</t>
  </si>
  <si>
    <t>Average age</t>
  </si>
  <si>
    <t>mean age (years)</t>
  </si>
  <si>
    <t xml:space="preserve">One </t>
  </si>
  <si>
    <t>Age retirements</t>
  </si>
  <si>
    <t xml:space="preserve">Two </t>
  </si>
  <si>
    <t>Non-ongoing employees</t>
  </si>
  <si>
    <t>Agency type</t>
  </si>
  <si>
    <t>Twenty</t>
  </si>
  <si>
    <t xml:space="preserve">I'm looking for: </t>
  </si>
  <si>
    <t>Engagements</t>
  </si>
  <si>
    <t>Promotions</t>
  </si>
  <si>
    <t xml:space="preserve">Variables: </t>
  </si>
  <si>
    <t>Classification group</t>
  </si>
  <si>
    <t>Country of birth</t>
  </si>
  <si>
    <t>major classification group</t>
  </si>
  <si>
    <t>Diversity group</t>
  </si>
  <si>
    <t>Language</t>
  </si>
  <si>
    <t>Exit rate</t>
  </si>
  <si>
    <t xml:space="preserve">Number of years of data: </t>
  </si>
  <si>
    <t>metric</t>
  </si>
  <si>
    <t>Job family</t>
  </si>
  <si>
    <t xml:space="preserve">Number of hits: </t>
  </si>
  <si>
    <t>Length of service</t>
  </si>
  <si>
    <t xml:space="preserve">First Result: </t>
  </si>
  <si>
    <t>Median length of service</t>
  </si>
  <si>
    <t>Non-ongoing category</t>
  </si>
  <si>
    <t>Number of agencies worked in</t>
  </si>
  <si>
    <t>Operative status</t>
  </si>
  <si>
    <t>Leave</t>
  </si>
  <si>
    <t>Permanency status</t>
  </si>
  <si>
    <t>Employment category</t>
  </si>
  <si>
    <t>Prior service in APS</t>
  </si>
  <si>
    <t>Resignations</t>
  </si>
  <si>
    <t>Retention</t>
  </si>
  <si>
    <t>Retrenchments</t>
  </si>
  <si>
    <t>Type of separation</t>
  </si>
  <si>
    <t>Type of termination</t>
  </si>
  <si>
    <t>Sub-agencies</t>
  </si>
  <si>
    <t>Temporary assignment</t>
  </si>
  <si>
    <t>Temporary transfer</t>
  </si>
  <si>
    <t>Year</t>
  </si>
  <si>
    <t>Back to Table of Contents</t>
  </si>
  <si>
    <t>Separation Rate</t>
  </si>
  <si>
    <t>counts</t>
  </si>
  <si>
    <t>Ongoing</t>
  </si>
  <si>
    <t>Men</t>
  </si>
  <si>
    <t>Women</t>
  </si>
  <si>
    <t>X</t>
  </si>
  <si>
    <t>Total ongoing</t>
  </si>
  <si>
    <t>Non-ongoing</t>
  </si>
  <si>
    <t>Total non-ongoing</t>
  </si>
  <si>
    <t>Total</t>
  </si>
  <si>
    <t>Source: APSED</t>
  </si>
  <si>
    <t>Full-time</t>
  </si>
  <si>
    <t>Part-time</t>
  </si>
  <si>
    <t>Casual</t>
  </si>
  <si>
    <t>Trainee</t>
  </si>
  <si>
    <t>Graduate</t>
  </si>
  <si>
    <t>APS 1</t>
  </si>
  <si>
    <t>APS 2</t>
  </si>
  <si>
    <t>APS 3</t>
  </si>
  <si>
    <t>APS 4</t>
  </si>
  <si>
    <t>APS 5</t>
  </si>
  <si>
    <t>APS 6</t>
  </si>
  <si>
    <t>EL 1</t>
  </si>
  <si>
    <t>EL 2</t>
  </si>
  <si>
    <t>SES 1</t>
  </si>
  <si>
    <t>SES 2</t>
  </si>
  <si>
    <t>SES 3</t>
  </si>
  <si>
    <t>Permanency</t>
  </si>
  <si>
    <t>Non-ongoing - Casual</t>
  </si>
  <si>
    <t>ACT</t>
  </si>
  <si>
    <t>VIC</t>
  </si>
  <si>
    <t>NSW</t>
  </si>
  <si>
    <t>QLD</t>
  </si>
  <si>
    <t>SA</t>
  </si>
  <si>
    <t>WA</t>
  </si>
  <si>
    <t>TAS</t>
  </si>
  <si>
    <t>NT</t>
  </si>
  <si>
    <t>O'seas</t>
  </si>
  <si>
    <t>Canberra</t>
  </si>
  <si>
    <t>Melbourne</t>
  </si>
  <si>
    <t>Regional VIC</t>
  </si>
  <si>
    <t>Sydney</t>
  </si>
  <si>
    <t>Regional NSW</t>
  </si>
  <si>
    <t>Brisbane</t>
  </si>
  <si>
    <t>Regional QLD</t>
  </si>
  <si>
    <t>Adelaide</t>
  </si>
  <si>
    <t>Regional SA</t>
  </si>
  <si>
    <t>Perth</t>
  </si>
  <si>
    <t>Regional WA</t>
  </si>
  <si>
    <t>Hobart</t>
  </si>
  <si>
    <t>Regional TAS</t>
  </si>
  <si>
    <t>Darwin</t>
  </si>
  <si>
    <t>Regional NT</t>
  </si>
  <si>
    <t>Overseas</t>
  </si>
  <si>
    <t>Australian Capital Territory</t>
  </si>
  <si>
    <t>Total men</t>
  </si>
  <si>
    <t>Total women</t>
  </si>
  <si>
    <t>Trainee &amp; Graduate</t>
  </si>
  <si>
    <t>APS 1-2</t>
  </si>
  <si>
    <t>APS 3-4</t>
  </si>
  <si>
    <t>APS 5-6</t>
  </si>
  <si>
    <t>EL</t>
  </si>
  <si>
    <t>SES</t>
  </si>
  <si>
    <t>Note:</t>
  </si>
  <si>
    <t>Agency Median</t>
  </si>
  <si>
    <t>1. * Data has been confidentialised</t>
  </si>
  <si>
    <t>Age group (years)</t>
  </si>
  <si>
    <t>Under 20</t>
  </si>
  <si>
    <t>20-24</t>
  </si>
  <si>
    <t>25-29</t>
  </si>
  <si>
    <t>30-34</t>
  </si>
  <si>
    <t>35-39</t>
  </si>
  <si>
    <t>40-44</t>
  </si>
  <si>
    <t>45-49</t>
  </si>
  <si>
    <t>50-54</t>
  </si>
  <si>
    <t>55-59</t>
  </si>
  <si>
    <t>60 &amp; over</t>
  </si>
  <si>
    <t>Highest educational qualification</t>
  </si>
  <si>
    <t>Doctorate</t>
  </si>
  <si>
    <t>Masters</t>
  </si>
  <si>
    <t>Postgraduate diploma</t>
  </si>
  <si>
    <t>Bachelor degree</t>
  </si>
  <si>
    <t>Undergraduate diploma</t>
  </si>
  <si>
    <t>Associate diploma</t>
  </si>
  <si>
    <t>Skilled vocational qualification</t>
  </si>
  <si>
    <t>Basic vocational qualification</t>
  </si>
  <si>
    <t>Year 12</t>
  </si>
  <si>
    <t>Year 11</t>
  </si>
  <si>
    <t>Year 10</t>
  </si>
  <si>
    <t>Less than year 10</t>
  </si>
  <si>
    <t>No data</t>
  </si>
  <si>
    <t>Males</t>
  </si>
  <si>
    <t>Females</t>
  </si>
  <si>
    <t>Job Family</t>
  </si>
  <si>
    <t>N</t>
  </si>
  <si>
    <t>%</t>
  </si>
  <si>
    <t>Accounting and Finance</t>
  </si>
  <si>
    <t>Compliance and Regulation</t>
  </si>
  <si>
    <t>Data and Research</t>
  </si>
  <si>
    <t>Engineering and Technical</t>
  </si>
  <si>
    <t>Human Resources</t>
  </si>
  <si>
    <t>Legal and Parliamentary</t>
  </si>
  <si>
    <t>Policy</t>
  </si>
  <si>
    <t>Portfolio, Program and Project Management</t>
  </si>
  <si>
    <t>Service Delivery</t>
  </si>
  <si>
    <t>Trades and Labour</t>
  </si>
  <si>
    <t>Permanency Status</t>
  </si>
  <si>
    <t>Classification level</t>
  </si>
  <si>
    <t>Agency Type</t>
  </si>
  <si>
    <t>Agency Size</t>
  </si>
  <si>
    <t>_____________________________________________________________________________________________________________________________________________________________________________________</t>
  </si>
  <si>
    <t>Headcount</t>
  </si>
  <si>
    <t>% Female</t>
  </si>
  <si>
    <t>% Indigenous</t>
  </si>
  <si>
    <t>% non-ongoing</t>
  </si>
  <si>
    <t>Mean Age (years)</t>
  </si>
  <si>
    <t>Median LOS in APS (years)</t>
  </si>
  <si>
    <t>Notes:</t>
  </si>
  <si>
    <t>2. CALD percentages are calculated based on headcount totals that exclude missing data and chose not to give values. Indigenous and Disability percentages are calculated based on headcount totals that include missing data and chose not to give values.</t>
  </si>
  <si>
    <t>1. Employees on temporary assignment as an agency head have been excluded from this table.</t>
  </si>
  <si>
    <t>Specified Term</t>
  </si>
  <si>
    <t>Specified Task</t>
  </si>
  <si>
    <t>Length of service (years)</t>
  </si>
  <si>
    <t>Under 1</t>
  </si>
  <si>
    <t>1 and &lt; 2</t>
  </si>
  <si>
    <t>2 and &lt; 3</t>
  </si>
  <si>
    <t>3 and &lt; 5</t>
  </si>
  <si>
    <t>5 and &lt; 10</t>
  </si>
  <si>
    <t>10 and &lt; 15</t>
  </si>
  <si>
    <t>15 and &lt; 20</t>
  </si>
  <si>
    <t>20 and &lt; 30</t>
  </si>
  <si>
    <t>30 &amp; over</t>
  </si>
  <si>
    <t>% retained</t>
  </si>
  <si>
    <t>% not retained</t>
  </si>
  <si>
    <t>1. Employees affected by Machinery of Government changes during the reporting period are not included in this table.</t>
  </si>
  <si>
    <t>APS</t>
  </si>
  <si>
    <t>One agency</t>
  </si>
  <si>
    <t>Two agencies</t>
  </si>
  <si>
    <t>Three or more agencies</t>
  </si>
  <si>
    <t>Base classification</t>
  </si>
  <si>
    <t>Total Mean</t>
  </si>
  <si>
    <t>Median of Total</t>
  </si>
  <si>
    <t>Operative</t>
  </si>
  <si>
    <t>Inoperative</t>
  </si>
  <si>
    <t>Maternity</t>
  </si>
  <si>
    <t>1. For definitions of operative status and maternity-related leave, please refer to the APSED manual</t>
  </si>
  <si>
    <t>Prior service in APS (years)</t>
  </si>
  <si>
    <t>None</t>
  </si>
  <si>
    <t>1. Prior service includes service as a non-ongoing employee prior to being engaged as an ongoing employee, as well as prior ongoing employment in the APS.</t>
  </si>
  <si>
    <t>2. Classification represents the employee's classification level at the time of their most recent engagement.</t>
  </si>
  <si>
    <t>Classification promoted from</t>
  </si>
  <si>
    <t>Promoted to</t>
  </si>
  <si>
    <t>Gain or loss</t>
  </si>
  <si>
    <t>Temporary Transfers</t>
  </si>
  <si>
    <t>To</t>
  </si>
  <si>
    <t>From</t>
  </si>
  <si>
    <t>Location moved from</t>
  </si>
  <si>
    <t>Location moved to</t>
  </si>
  <si>
    <t>1. Movements include all promotions and transfers within and between agencies, where the employee moved interstate or overseas. Movements of less than 90 days are not included.</t>
  </si>
  <si>
    <t>Resignation</t>
  </si>
  <si>
    <t>Retrenchment</t>
  </si>
  <si>
    <t>Age retirement</t>
  </si>
  <si>
    <t>Physical or mental incapacity</t>
  </si>
  <si>
    <t>Deceased</t>
  </si>
  <si>
    <t>Compulsory move to non-APS agency</t>
  </si>
  <si>
    <t>Termination of appointment</t>
  </si>
  <si>
    <t>1. Resignations after age 55 are reported as Age Retirements.</t>
  </si>
  <si>
    <t>60-64</t>
  </si>
  <si>
    <t>65 &amp; over</t>
  </si>
  <si>
    <t>55-56</t>
  </si>
  <si>
    <t>57-58</t>
  </si>
  <si>
    <t>59-60</t>
  </si>
  <si>
    <t>61-62</t>
  </si>
  <si>
    <t>63-64</t>
  </si>
  <si>
    <t>65-66</t>
  </si>
  <si>
    <t>67-68</t>
  </si>
  <si>
    <t>69-70</t>
  </si>
  <si>
    <t>Over 70</t>
  </si>
  <si>
    <t>2. * Termination resulting from the failure to complete an entry level training course Section 29(3)(e)</t>
  </si>
  <si>
    <t>3. ** Termination resulting from the failure to meet a condition of engagement imposed under subsection 22 (6) of PS Act (PS Act s29 (3)(f)) (i.e. probation, citizenship, formal qualifications, security and character clearances, health clearances)</t>
  </si>
  <si>
    <t>1. * Termination resulting from the failure to complete an entry level training course Section 29(3)(e)</t>
  </si>
  <si>
    <t>2. ** Termination resulting from the failure to meet a condition of engagement imposed under subsection 22 (6) of PS Act (PS Act s29 (3)(f)) (i.e. probation, citizenship, formal qualifications, security and character clearances, health clearances)</t>
  </si>
  <si>
    <t>30 and &lt; 40</t>
  </si>
  <si>
    <t>40 &amp; over</t>
  </si>
  <si>
    <t>Ongoing Employees</t>
  </si>
  <si>
    <t>Indigenous Australians</t>
  </si>
  <si>
    <t>People with Disability</t>
  </si>
  <si>
    <t>Culturally and Linguistically Diverse</t>
  </si>
  <si>
    <t>Per cent</t>
  </si>
  <si>
    <t>% Women</t>
  </si>
  <si>
    <t>% People with Disability</t>
  </si>
  <si>
    <t>% Culturally and Linguistically Diverse</t>
  </si>
  <si>
    <t>Non-ongoing Employees</t>
  </si>
  <si>
    <t>Total employees</t>
  </si>
  <si>
    <t>All Employees</t>
  </si>
  <si>
    <t>Country of Birth</t>
  </si>
  <si>
    <t>Count</t>
  </si>
  <si>
    <t>First language spoken</t>
  </si>
  <si>
    <t>Indigenous</t>
  </si>
  <si>
    <t>Disability</t>
  </si>
  <si>
    <t>Non-Indigenous</t>
  </si>
  <si>
    <t>No Disability</t>
  </si>
  <si>
    <t>CALD</t>
  </si>
  <si>
    <t>English Only</t>
  </si>
  <si>
    <t>Source APSED</t>
  </si>
  <si>
    <t>Highest Educational Qualification</t>
  </si>
  <si>
    <t>Mean age (years)</t>
  </si>
  <si>
    <t>Science</t>
  </si>
  <si>
    <t>1. Field of study refers to the main subject matter covered in the course that led to the highest educational qualification.</t>
  </si>
  <si>
    <t>Classification promoted to</t>
  </si>
  <si>
    <t>Total ongoing separations</t>
  </si>
  <si>
    <t>Separation Rates</t>
  </si>
  <si>
    <t>% Total ongoing separations</t>
  </si>
  <si>
    <t>Non-ongoing - Specific term</t>
  </si>
  <si>
    <t>Non-ongoing - Specific task</t>
  </si>
  <si>
    <t>1. Employees on temporary assignment as an agency head are excluded from this table.</t>
  </si>
  <si>
    <t>% part-time (ongoing employees)</t>
  </si>
  <si>
    <t>% at the APS classification level</t>
  </si>
  <si>
    <t>% who have worked in only one agency (ongoing employees)</t>
  </si>
  <si>
    <t>% with a bachelors degree or higher</t>
  </si>
  <si>
    <t>Irregular/ Intermittent</t>
  </si>
  <si>
    <t>Promoted within agency</t>
  </si>
  <si>
    <t>Promoted from other agency</t>
  </si>
  <si>
    <t>Promoted to other agency</t>
  </si>
  <si>
    <t>% of promotions that are within agency</t>
  </si>
  <si>
    <t>Total promotions in agency</t>
  </si>
  <si>
    <t>Median age (years)</t>
  </si>
  <si>
    <t>1. Any Machinery of Government changes relating to this period are included in Appendix 2.</t>
  </si>
  <si>
    <t>3. Separation rate is based on ongoing employees who left the APS during the period.</t>
  </si>
  <si>
    <t>4. All counts and percentages exclude the separation type 'Compulsory move to a non-APS agency'.</t>
  </si>
  <si>
    <t>.</t>
  </si>
  <si>
    <t>Agriculture, Fisheries and Forestry</t>
  </si>
  <si>
    <t>- Australian Fisheries Management Authority</t>
  </si>
  <si>
    <t>- Australian Pesticides and Veterinary Medicines Authority</t>
  </si>
  <si>
    <t>Attorney-General's</t>
  </si>
  <si>
    <t>- Administrative Review Tribunal</t>
  </si>
  <si>
    <t>- Australian Human Rights Commission</t>
  </si>
  <si>
    <t>- Australian Law Reform Commission</t>
  </si>
  <si>
    <t>- Federal Court of Australia</t>
  </si>
  <si>
    <t>- National Anti-Corruption Commission</t>
  </si>
  <si>
    <t>- Office of the Australian Information Commissioner</t>
  </si>
  <si>
    <t>- Office of the Commonwealth Ombudsman</t>
  </si>
  <si>
    <t>- Office of the Director of Public Prosecutions</t>
  </si>
  <si>
    <t>- Office of the Inspector-General of Intelligence and Security</t>
  </si>
  <si>
    <t>- Office of Parliamentary Counsel</t>
  </si>
  <si>
    <t>- Office of the Special Investigator</t>
  </si>
  <si>
    <t>Climate Change, Energy, the Environment and Water</t>
  </si>
  <si>
    <t>- Bureau of Meteorology</t>
  </si>
  <si>
    <t>- Clean Energy Regulator</t>
  </si>
  <si>
    <t>- Climate Change Authority</t>
  </si>
  <si>
    <t>- Great Barrier Reef Marine Park Authority</t>
  </si>
  <si>
    <t>- Murray-Darling Basin Authority</t>
  </si>
  <si>
    <t>Defence</t>
  </si>
  <si>
    <t>- Australian Submarine Agency</t>
  </si>
  <si>
    <t>- Defence Housing Australia</t>
  </si>
  <si>
    <t>- Australian Research Council</t>
  </si>
  <si>
    <t>- Tertiary Education Quality and Standards Agency</t>
  </si>
  <si>
    <t>Employment and Workplace Relations</t>
  </si>
  <si>
    <t>- Asbestos and Silica Safety and Eradication Agency</t>
  </si>
  <si>
    <t>- Australian Skills Quality Authority</t>
  </si>
  <si>
    <t>- Comcare</t>
  </si>
  <si>
    <t>- Fair Work Commission</t>
  </si>
  <si>
    <t>- Office of the Fair Work Ombudsman</t>
  </si>
  <si>
    <t>- Safe Work Australia</t>
  </si>
  <si>
    <t>Finance</t>
  </si>
  <si>
    <t>- Australian Electoral Commission</t>
  </si>
  <si>
    <t>- Digital Transformation Agency</t>
  </si>
  <si>
    <t>- Future Fund Management Agency</t>
  </si>
  <si>
    <t>- Independent Parliamentary Expenses Authority</t>
  </si>
  <si>
    <t>- Parliamentary Workplace Support Service</t>
  </si>
  <si>
    <t>Foreign Affairs and Trade</t>
  </si>
  <si>
    <t>- Australian Centre for International Agricultural Research</t>
  </si>
  <si>
    <t>- Australian Trade and Investment Commission</t>
  </si>
  <si>
    <t>Health, Disability and Ageing</t>
  </si>
  <si>
    <t>- Aged Care Quality and Safety Commission</t>
  </si>
  <si>
    <t>- Australian Commission on Safety and Quality in Health Care</t>
  </si>
  <si>
    <t>- Australian Digital Health Agency</t>
  </si>
  <si>
    <t>- Australian Institute of Health and Welfare</t>
  </si>
  <si>
    <t>- Australian Radiation Protection and Nuclear Safety Agency</t>
  </si>
  <si>
    <t>- Cancer Australia</t>
  </si>
  <si>
    <t>- Food Standards Australia New Zealand</t>
  </si>
  <si>
    <t>- National Blood Authority</t>
  </si>
  <si>
    <t>- National Disability Insurance Agency</t>
  </si>
  <si>
    <t>- National Health and Medical Research Council</t>
  </si>
  <si>
    <t>- National Health Funding Body</t>
  </si>
  <si>
    <t>- NDIS Quality and Safeguards Commission</t>
  </si>
  <si>
    <t>- Office of the Inspector-General of Aged Care</t>
  </si>
  <si>
    <t>- Organ and Tissue Authority</t>
  </si>
  <si>
    <t>- Professional Services Review</t>
  </si>
  <si>
    <t>Home Affairs</t>
  </si>
  <si>
    <t>- Australian Criminal Intelligence Commission</t>
  </si>
  <si>
    <t>- Australian Transaction Reports and Analysis Centre</t>
  </si>
  <si>
    <t>- National Emergency Management Agency</t>
  </si>
  <si>
    <t>Industry, Science and Resources</t>
  </si>
  <si>
    <t>- National Offshore Petroleum Safety and Environmental Management Authority</t>
  </si>
  <si>
    <t>Infrastructure, Transport, Regional Development, Communications, Sport and the Arts</t>
  </si>
  <si>
    <t>- Australian Communications and Media Authority</t>
  </si>
  <si>
    <t>- Australian National Maritime Museum</t>
  </si>
  <si>
    <t>- Australian Transport Safety Bureau</t>
  </si>
  <si>
    <t>- High Speed Rail Authority</t>
  </si>
  <si>
    <t>- National Archives of Australia</t>
  </si>
  <si>
    <t>- National Capital Authority</t>
  </si>
  <si>
    <t>- National Film and Sound Archive of Australia</t>
  </si>
  <si>
    <t>- National Library of Australia</t>
  </si>
  <si>
    <t>- National Museum of Australia</t>
  </si>
  <si>
    <t>- National Portrait Gallery of Australia</t>
  </si>
  <si>
    <t>- Old Parliament House</t>
  </si>
  <si>
    <t>- Screen Australia</t>
  </si>
  <si>
    <t>- Sport Integrity Australia</t>
  </si>
  <si>
    <t>Prime Minister and Cabinet</t>
  </si>
  <si>
    <t>- Aboriginal Hostels Limited</t>
  </si>
  <si>
    <t>- Australian Institute of Aboriginal and Torres Strait Islander Studies</t>
  </si>
  <si>
    <t>- Australian National Audit Office</t>
  </si>
  <si>
    <t>- Australian Public Service Commission</t>
  </si>
  <si>
    <t>- National Indigenous Australians Agency</t>
  </si>
  <si>
    <t>- Office of National Intelligence</t>
  </si>
  <si>
    <t>- Torres Strait Regional Authority</t>
  </si>
  <si>
    <t>- Workplace Gender Equality Agency</t>
  </si>
  <si>
    <t>Social Services</t>
  </si>
  <si>
    <t>- Australian Institute of Family Studies</t>
  </si>
  <si>
    <t>- Domestic, Family and Sexual Violence Commission</t>
  </si>
  <si>
    <t>- National Commission for Aboriginal and Torres Strait Islander Children and Young People</t>
  </si>
  <si>
    <t>- Services Australia</t>
  </si>
  <si>
    <t>Treasury</t>
  </si>
  <si>
    <t>- Australian Bureau of Statistics</t>
  </si>
  <si>
    <t>- Australian Competition and Consumer Commission</t>
  </si>
  <si>
    <t>- Australian Financial Security Authority</t>
  </si>
  <si>
    <t>- Australian Taxation Office</t>
  </si>
  <si>
    <t>- Inspector-General of Taxation</t>
  </si>
  <si>
    <t>- Productivity Commission</t>
  </si>
  <si>
    <t>Veterans' Affairs</t>
  </si>
  <si>
    <t>- Australian War Memorial</t>
  </si>
  <si>
    <t>1. Due to small cell sizes, gender X are not reported separately but are included in the totals</t>
  </si>
  <si>
    <t>2. Due to small cell sizes, gender X are not reported separately but are included in the totals</t>
  </si>
  <si>
    <t>3. Due to small cell sizes, gender X are not reported separately but are included in the totals</t>
  </si>
  <si>
    <t>4. Due to small cell sizes, gender X are not reported separately but are included in the totals</t>
  </si>
  <si>
    <t>- Australian Naval Nuclear Power Safety Regulator</t>
  </si>
  <si>
    <t>Melbourne - Inner</t>
  </si>
  <si>
    <t>Melbourne - West</t>
  </si>
  <si>
    <t>Melbourne - North West</t>
  </si>
  <si>
    <t>Melbourne - North East</t>
  </si>
  <si>
    <t>Melbourne - Inner East</t>
  </si>
  <si>
    <t>Melbourne - Outer East</t>
  </si>
  <si>
    <t>Melbourne - Inner South</t>
  </si>
  <si>
    <t>Melbourne - South East</t>
  </si>
  <si>
    <t>Mornington Peninsula</t>
  </si>
  <si>
    <t>Geelong</t>
  </si>
  <si>
    <t>Warrnambool and South West</t>
  </si>
  <si>
    <t>North West</t>
  </si>
  <si>
    <t>Ballarat</t>
  </si>
  <si>
    <t>Bendigo</t>
  </si>
  <si>
    <t>Hume</t>
  </si>
  <si>
    <t>Shepparton</t>
  </si>
  <si>
    <t>Latrobe - Gippsland</t>
  </si>
  <si>
    <t>Sydney - City and Inner South</t>
  </si>
  <si>
    <t>Sydney - Inner South West</t>
  </si>
  <si>
    <t>Sydney - Sutherland</t>
  </si>
  <si>
    <t>Sydney - North Sydney and Hornsby</t>
  </si>
  <si>
    <t>Sydney - Inner West</t>
  </si>
  <si>
    <t>Sydney - Eastern Suburbs</t>
  </si>
  <si>
    <t>Sydney - Northern Beaches</t>
  </si>
  <si>
    <t>Sydney - Ryde</t>
  </si>
  <si>
    <t>Sydney - Parramatta</t>
  </si>
  <si>
    <t>Sydney - Baulkham Hills and Hawkesbury</t>
  </si>
  <si>
    <t>Sydney - Blacktown</t>
  </si>
  <si>
    <t>Sydney - South West</t>
  </si>
  <si>
    <t>Sydney - Outer South West</t>
  </si>
  <si>
    <t>Central Coast</t>
  </si>
  <si>
    <t>Newcastle and Lake Macquarie</t>
  </si>
  <si>
    <t>Hunter Valley exc Newcastle</t>
  </si>
  <si>
    <t>Mid North Coast</t>
  </si>
  <si>
    <t>New England and North West</t>
  </si>
  <si>
    <t>Far West and Orana</t>
  </si>
  <si>
    <t>Coffs Harbour - Grafton</t>
  </si>
  <si>
    <t>Richmond - Tweed</t>
  </si>
  <si>
    <t>Illawarra</t>
  </si>
  <si>
    <t>Southern Highlands and Shoalhaven</t>
  </si>
  <si>
    <t>Capital Region</t>
  </si>
  <si>
    <t>Riverina</t>
  </si>
  <si>
    <t>Murray</t>
  </si>
  <si>
    <t>Central West</t>
  </si>
  <si>
    <t>Sydney - Outer West and Blue Mountains</t>
  </si>
  <si>
    <t>Other Territories NSW</t>
  </si>
  <si>
    <t>Brisbane Inner City</t>
  </si>
  <si>
    <t>Brisbane - North</t>
  </si>
  <si>
    <t>Moreton Bay - North</t>
  </si>
  <si>
    <t>Moreton Bay - South</t>
  </si>
  <si>
    <t>Brisbane - West</t>
  </si>
  <si>
    <t>Ipswich</t>
  </si>
  <si>
    <t>Brisbane - South</t>
  </si>
  <si>
    <t>Logan - Beaudesert</t>
  </si>
  <si>
    <t>Brisbane - East</t>
  </si>
  <si>
    <t>Gold Coast</t>
  </si>
  <si>
    <t>Wide Bay</t>
  </si>
  <si>
    <t>Toowoomba</t>
  </si>
  <si>
    <t>Darling Downs - Maranoa</t>
  </si>
  <si>
    <t>Central Queensland</t>
  </si>
  <si>
    <t>Queensland - Outback</t>
  </si>
  <si>
    <t>Sunshine Coast</t>
  </si>
  <si>
    <t>Mackay - Isaac - Whitsunday</t>
  </si>
  <si>
    <t>Townsville</t>
  </si>
  <si>
    <t>Cairns</t>
  </si>
  <si>
    <t>Adelaide - Central and Hills</t>
  </si>
  <si>
    <t>Adelaide - West</t>
  </si>
  <si>
    <t>Adelaide - South</t>
  </si>
  <si>
    <t>Adelaide - North</t>
  </si>
  <si>
    <t>South Australia - South East</t>
  </si>
  <si>
    <t>Barossa - Yorke - Mid North</t>
  </si>
  <si>
    <t>South Australia - Outback</t>
  </si>
  <si>
    <t>Perth - Inner</t>
  </si>
  <si>
    <t>Perth - North West</t>
  </si>
  <si>
    <t>Western Australia - Wheat Belt</t>
  </si>
  <si>
    <t>Perth - North East</t>
  </si>
  <si>
    <t>Perth - South East</t>
  </si>
  <si>
    <t>Perth - South West</t>
  </si>
  <si>
    <t>Mandurah</t>
  </si>
  <si>
    <t>Bunbury</t>
  </si>
  <si>
    <t>Western Australia - Outback (South)</t>
  </si>
  <si>
    <t>Western Australia - Outback (North)</t>
  </si>
  <si>
    <t>Other Territories WA</t>
  </si>
  <si>
    <t>South East</t>
  </si>
  <si>
    <t>Launceston and North East</t>
  </si>
  <si>
    <t>West and North West</t>
  </si>
  <si>
    <t>Northern Territory - Outback</t>
  </si>
  <si>
    <t>Business and Organisational Management</t>
  </si>
  <si>
    <t>Communications and Engagement</t>
  </si>
  <si>
    <t>Health</t>
  </si>
  <si>
    <t>ICT and Digital</t>
  </si>
  <si>
    <t>Intelligence and Information Management</t>
  </si>
  <si>
    <t>Larger Operational</t>
  </si>
  <si>
    <t>Regulatory</t>
  </si>
  <si>
    <t>Smaller Operational</t>
  </si>
  <si>
    <t>Specialist</t>
  </si>
  <si>
    <t>National Cultural Institution</t>
  </si>
  <si>
    <t>Micro</t>
  </si>
  <si>
    <t>Extra Small</t>
  </si>
  <si>
    <t>Small</t>
  </si>
  <si>
    <t>Medium</t>
  </si>
  <si>
    <t>Large</t>
  </si>
  <si>
    <t>Extra Large</t>
  </si>
  <si>
    <t>- Australian Government Solicitor</t>
  </si>
  <si>
    <t>- Office of the Gene Technology Regulator and the Australian Industrial Chemicals Introduction Scheme</t>
  </si>
  <si>
    <t>- Therapeutic Goods Administration</t>
  </si>
  <si>
    <t>- Geoscience Australia</t>
  </si>
  <si>
    <t>- National Science and Technology Centre (Questacon)</t>
  </si>
  <si>
    <t>- Australian Office Of Financial Management</t>
  </si>
  <si>
    <t>- Commonwealth Grants Commission</t>
  </si>
  <si>
    <t>- Royal Australian Mint</t>
  </si>
  <si>
    <t>Appendix 2: Machinery of Government Changes | Australian Public Service Commission</t>
  </si>
  <si>
    <t>Aboriginal Hostels Limited</t>
  </si>
  <si>
    <t>Administrative Review Tribunal</t>
  </si>
  <si>
    <t>Aged Care Quality and Safety Commission</t>
  </si>
  <si>
    <t>Asbestos and Silica Safety and Eradication Agency</t>
  </si>
  <si>
    <t>Australian Bureau of Statistics</t>
  </si>
  <si>
    <t>Australian Centre for International Agricultural Research</t>
  </si>
  <si>
    <t>Australian Commission on Safety and Quality in Health Care</t>
  </si>
  <si>
    <t>Australian Communications and Media Authority</t>
  </si>
  <si>
    <t>Australian Competition and Consumer Commission</t>
  </si>
  <si>
    <t>Australian Criminal Intelligence Commission</t>
  </si>
  <si>
    <t>Australian Digital Health Agency</t>
  </si>
  <si>
    <t>Australian Electoral Commission</t>
  </si>
  <si>
    <t>Australian Financial Security Authority</t>
  </si>
  <si>
    <t>Australian Fisheries Management Authority</t>
  </si>
  <si>
    <t>Australian Human Rights Commission</t>
  </si>
  <si>
    <t>Australian Institute of Aboriginal and Torres Strait Islander Studies</t>
  </si>
  <si>
    <t>Australian Institute of Family Studies</t>
  </si>
  <si>
    <t>Australian Institute of Health and Welfare</t>
  </si>
  <si>
    <t>Australian Law Reform Commission</t>
  </si>
  <si>
    <t>Australian National Audit Office</t>
  </si>
  <si>
    <t>Australian National Maritime Museum</t>
  </si>
  <si>
    <t>Australian Pesticides and Veterinary Medicines Authority</t>
  </si>
  <si>
    <t>Australian Public Service Commission</t>
  </si>
  <si>
    <t>Australian Radiation Protection and Nuclear Safety Agency</t>
  </si>
  <si>
    <t>Australian Research Council</t>
  </si>
  <si>
    <t>Australian Skills Quality Authority</t>
  </si>
  <si>
    <t>Australian Submarine Agency</t>
  </si>
  <si>
    <t>Australian Taxation Office</t>
  </si>
  <si>
    <t>Australian Trade and Investment Commission</t>
  </si>
  <si>
    <t>Australian Transaction Reports and Analysis Centre</t>
  </si>
  <si>
    <t>Australian Transport Safety Bureau</t>
  </si>
  <si>
    <t>Australian War Memorial</t>
  </si>
  <si>
    <t>Bureau of Meteorology</t>
  </si>
  <si>
    <t>Cancer Australia</t>
  </si>
  <si>
    <t>Clean Energy Regulator</t>
  </si>
  <si>
    <t>Climate Change Authority</t>
  </si>
  <si>
    <t>Comcare</t>
  </si>
  <si>
    <t>Defence Housing Australia</t>
  </si>
  <si>
    <t>Digital Transformation Agency</t>
  </si>
  <si>
    <t>Domestic, Family and Sexual Violence Commission</t>
  </si>
  <si>
    <t>Fair Work Commission</t>
  </si>
  <si>
    <t>Federal Court of Australia</t>
  </si>
  <si>
    <t>Food Standards Australia New Zealand</t>
  </si>
  <si>
    <t>Future Fund Management Agency</t>
  </si>
  <si>
    <t>Great Barrier Reef Marine Park Authority</t>
  </si>
  <si>
    <t>High Speed Rail Authority</t>
  </si>
  <si>
    <t>Independent Parliamentary Expenses Authority</t>
  </si>
  <si>
    <t>Inspector-General of Taxation</t>
  </si>
  <si>
    <t>Murray-Darling Basin Authority</t>
  </si>
  <si>
    <t>NDIS Quality and Safeguards Commission</t>
  </si>
  <si>
    <t>National Anti-Corruption Commission</t>
  </si>
  <si>
    <t>National Archives of Australia</t>
  </si>
  <si>
    <t>National Blood Authority</t>
  </si>
  <si>
    <t>National Capital Authority</t>
  </si>
  <si>
    <t>National Disability Insurance Agency</t>
  </si>
  <si>
    <t>National Emergency Management Agency</t>
  </si>
  <si>
    <t>National Film and Sound Archive of Australia</t>
  </si>
  <si>
    <t>National Health Funding Body</t>
  </si>
  <si>
    <t>National Health and Medical Research Council</t>
  </si>
  <si>
    <t>National Indigenous Australians Agency</t>
  </si>
  <si>
    <t>National Library of Australia</t>
  </si>
  <si>
    <t>National Museum of Australia</t>
  </si>
  <si>
    <t>National Offshore Petroleum Safety and Environmental Management Authority</t>
  </si>
  <si>
    <t>National Portrait Gallery of Australia</t>
  </si>
  <si>
    <t>Office of National Intelligence</t>
  </si>
  <si>
    <t>Office of Parliamentary Counsel</t>
  </si>
  <si>
    <t>Office of the Australian Information Commissioner</t>
  </si>
  <si>
    <t>Office of the Commonwealth Ombudsman</t>
  </si>
  <si>
    <t>Office of the Director of Public Prosecutions</t>
  </si>
  <si>
    <t>Office of the Fair Work Ombudsman</t>
  </si>
  <si>
    <t>Office of the Inspector-General of Aged Care</t>
  </si>
  <si>
    <t>Office of the Inspector-General of Intelligence and Security</t>
  </si>
  <si>
    <t>Office of the Special Investigator</t>
  </si>
  <si>
    <t>Old Parliament House</t>
  </si>
  <si>
    <t>Organ and Tissue Authority</t>
  </si>
  <si>
    <t>Parliamentary Workplace Support Service</t>
  </si>
  <si>
    <t>Productivity Commission</t>
  </si>
  <si>
    <t>Professional Services Review</t>
  </si>
  <si>
    <t>Safe Work Australia</t>
  </si>
  <si>
    <t>Screen Australia</t>
  </si>
  <si>
    <t>Services Australia</t>
  </si>
  <si>
    <t>Sport Integrity Australia</t>
  </si>
  <si>
    <t>Tertiary Education Quality and Standards Agency</t>
  </si>
  <si>
    <t>Torres Strait Regional Authority</t>
  </si>
  <si>
    <t>Workplace Gender Equality Agency</t>
  </si>
  <si>
    <t>Victoria</t>
  </si>
  <si>
    <t>New South Wales</t>
  </si>
  <si>
    <t>Queensland</t>
  </si>
  <si>
    <t>South Australia</t>
  </si>
  <si>
    <t>Western Australia</t>
  </si>
  <si>
    <t>Tasmania</t>
  </si>
  <si>
    <t>Northern Territory</t>
  </si>
  <si>
    <t>Administrative Appeals Tribunal (NC)</t>
  </si>
  <si>
    <t>National Mental Health Commission (NC)</t>
  </si>
  <si>
    <t>Private sector</t>
  </si>
  <si>
    <t>Commonwealth public sector</t>
  </si>
  <si>
    <t>State and local government public sector</t>
  </si>
  <si>
    <t>Self employed</t>
  </si>
  <si>
    <t>Student</t>
  </si>
  <si>
    <t>Unemployed (looking for work)</t>
  </si>
  <si>
    <t>Not in labour force (not looking for work)</t>
  </si>
  <si>
    <t>NGO/Charity</t>
  </si>
  <si>
    <t>Inappropriately qualified</t>
  </si>
  <si>
    <t>Underperformance</t>
  </si>
  <si>
    <t>Section 29(3)(e) *</t>
  </si>
  <si>
    <t>Breach of engagement condition **</t>
  </si>
  <si>
    <t>Misconduct</t>
  </si>
  <si>
    <t>Australia</t>
  </si>
  <si>
    <t>India</t>
  </si>
  <si>
    <t>England</t>
  </si>
  <si>
    <t>China</t>
  </si>
  <si>
    <t>Philippines</t>
  </si>
  <si>
    <t>Sri Lanka</t>
  </si>
  <si>
    <t>New Zealand</t>
  </si>
  <si>
    <t>Bangladesh</t>
  </si>
  <si>
    <t>Viet Nam</t>
  </si>
  <si>
    <t>Malaysia</t>
  </si>
  <si>
    <t>Hong Kong</t>
  </si>
  <si>
    <t>Pakistan</t>
  </si>
  <si>
    <t>South Africa</t>
  </si>
  <si>
    <t>USA</t>
  </si>
  <si>
    <t>Fiji</t>
  </si>
  <si>
    <t>Singapore</t>
  </si>
  <si>
    <t>Korea Rep of (South)</t>
  </si>
  <si>
    <t>Iran</t>
  </si>
  <si>
    <t>Scotland</t>
  </si>
  <si>
    <t>Canada</t>
  </si>
  <si>
    <t>Nepal</t>
  </si>
  <si>
    <t>Germany</t>
  </si>
  <si>
    <t>Indonesia</t>
  </si>
  <si>
    <t>Thailand</t>
  </si>
  <si>
    <t>Poland</t>
  </si>
  <si>
    <t>Papua New Guinea</t>
  </si>
  <si>
    <t>Taiwan</t>
  </si>
  <si>
    <t>Italy</t>
  </si>
  <si>
    <t>Zimbabwe</t>
  </si>
  <si>
    <t>Ireland</t>
  </si>
  <si>
    <t>Brazil</t>
  </si>
  <si>
    <t>Chile</t>
  </si>
  <si>
    <t>Bosnia and Herzegovina</t>
  </si>
  <si>
    <t>Afghanistan</t>
  </si>
  <si>
    <t>Mauritius</t>
  </si>
  <si>
    <t>Russian Federation</t>
  </si>
  <si>
    <t>Kenya</t>
  </si>
  <si>
    <t>Lebanon</t>
  </si>
  <si>
    <t>Croatia</t>
  </si>
  <si>
    <t>France</t>
  </si>
  <si>
    <t>Egypt</t>
  </si>
  <si>
    <t>Republic of North Macedonia</t>
  </si>
  <si>
    <t>Greece</t>
  </si>
  <si>
    <t>Colombia</t>
  </si>
  <si>
    <t>Iraq</t>
  </si>
  <si>
    <t>Japan</t>
  </si>
  <si>
    <t>Sudan</t>
  </si>
  <si>
    <t>Wales</t>
  </si>
  <si>
    <t>Netherlands</t>
  </si>
  <si>
    <t>United Arab Emirates</t>
  </si>
  <si>
    <t>Argentina</t>
  </si>
  <si>
    <t>Nigeria</t>
  </si>
  <si>
    <t>Cambodia</t>
  </si>
  <si>
    <t>Laos</t>
  </si>
  <si>
    <t>Ukraine</t>
  </si>
  <si>
    <t>Turkey</t>
  </si>
  <si>
    <t>Serbia</t>
  </si>
  <si>
    <t>El Salvador</t>
  </si>
  <si>
    <t>Burma (Myanmar)</t>
  </si>
  <si>
    <t>Spain</t>
  </si>
  <si>
    <t>Romania</t>
  </si>
  <si>
    <t>Peru</t>
  </si>
  <si>
    <t>Ghana</t>
  </si>
  <si>
    <t>Switzerland</t>
  </si>
  <si>
    <t>Northern Ireland</t>
  </si>
  <si>
    <t>Saudi Arabia</t>
  </si>
  <si>
    <t>Mexico</t>
  </si>
  <si>
    <t>Kuwait</t>
  </si>
  <si>
    <t>Ethiopia</t>
  </si>
  <si>
    <t>Yugoslavia Fed Rep of</t>
  </si>
  <si>
    <t>Portugal</t>
  </si>
  <si>
    <t>Israel</t>
  </si>
  <si>
    <t>Syria</t>
  </si>
  <si>
    <t>Sweden</t>
  </si>
  <si>
    <t>Uruguay</t>
  </si>
  <si>
    <t>Venezuela</t>
  </si>
  <si>
    <t>Hungary</t>
  </si>
  <si>
    <t>Zambia</t>
  </si>
  <si>
    <t>Czech Republic</t>
  </si>
  <si>
    <t>Austria</t>
  </si>
  <si>
    <t>Jordan</t>
  </si>
  <si>
    <t>East Timor</t>
  </si>
  <si>
    <t>Belgium</t>
  </si>
  <si>
    <t>Bulgaria</t>
  </si>
  <si>
    <t>Former Yugoslavia (not further defined)</t>
  </si>
  <si>
    <t>Uganda</t>
  </si>
  <si>
    <t>Cyprus</t>
  </si>
  <si>
    <t>Malta</t>
  </si>
  <si>
    <t>Finland</t>
  </si>
  <si>
    <t>Tonga</t>
  </si>
  <si>
    <t>Brunei Darussalam</t>
  </si>
  <si>
    <t>Congo Dem Rep of</t>
  </si>
  <si>
    <t>Samoa</t>
  </si>
  <si>
    <t>Sierra Leone</t>
  </si>
  <si>
    <t>Tanzania</t>
  </si>
  <si>
    <t>Belarus</t>
  </si>
  <si>
    <t>Slovakia</t>
  </si>
  <si>
    <t>Australian Antarctic Territory</t>
  </si>
  <si>
    <t>Denmark</t>
  </si>
  <si>
    <t>Ecuador</t>
  </si>
  <si>
    <t>Somalia</t>
  </si>
  <si>
    <t>Aust Ext Terr nec</t>
  </si>
  <si>
    <t>Uzbekistan</t>
  </si>
  <si>
    <t>Bahrain</t>
  </si>
  <si>
    <t>Kazakhstan</t>
  </si>
  <si>
    <t>Seychelles</t>
  </si>
  <si>
    <t>Macau</t>
  </si>
  <si>
    <t>Bhutan</t>
  </si>
  <si>
    <t>Libya</t>
  </si>
  <si>
    <t>Qatar</t>
  </si>
  <si>
    <t>Liberia</t>
  </si>
  <si>
    <t>Oman</t>
  </si>
  <si>
    <t>Albania</t>
  </si>
  <si>
    <t>Nicaragua</t>
  </si>
  <si>
    <t>Solomon Islands</t>
  </si>
  <si>
    <t>Burundi</t>
  </si>
  <si>
    <t>Eritrea</t>
  </si>
  <si>
    <t>Morocco</t>
  </si>
  <si>
    <t>Vanuatu</t>
  </si>
  <si>
    <t>Malawi</t>
  </si>
  <si>
    <t>Mongolia</t>
  </si>
  <si>
    <t>Norway</t>
  </si>
  <si>
    <t>South Sudan</t>
  </si>
  <si>
    <t>Armenia</t>
  </si>
  <si>
    <t>Latvia</t>
  </si>
  <si>
    <t>Rwanda</t>
  </si>
  <si>
    <t>Trinidad and Tobago</t>
  </si>
  <si>
    <t>Bolivia</t>
  </si>
  <si>
    <t>Cameroon</t>
  </si>
  <si>
    <t>Cote dIvoire</t>
  </si>
  <si>
    <t>Slovenia</t>
  </si>
  <si>
    <t>Sth &amp; East Africa nec</t>
  </si>
  <si>
    <t>Algeria</t>
  </si>
  <si>
    <t>New Caledonia</t>
  </si>
  <si>
    <t>Botswana</t>
  </si>
  <si>
    <t>Cuba</t>
  </si>
  <si>
    <t>Estonia</t>
  </si>
  <si>
    <t>French Polynesia</t>
  </si>
  <si>
    <t>Korea DPR (North)</t>
  </si>
  <si>
    <t>Kyrgyz Republic</t>
  </si>
  <si>
    <t>Mozambique</t>
  </si>
  <si>
    <t>Namibia</t>
  </si>
  <si>
    <t>Angola</t>
  </si>
  <si>
    <t>Congo</t>
  </si>
  <si>
    <t>Guinea</t>
  </si>
  <si>
    <t>Maldives</t>
  </si>
  <si>
    <t>Yemen</t>
  </si>
  <si>
    <t>Bahamas</t>
  </si>
  <si>
    <t>Costa Rica</t>
  </si>
  <si>
    <t>Guatemala</t>
  </si>
  <si>
    <t>Lithuania</t>
  </si>
  <si>
    <t>Moldova</t>
  </si>
  <si>
    <t>Norfolk Island</t>
  </si>
  <si>
    <t>Swaziland</t>
  </si>
  <si>
    <t>Aruba</t>
  </si>
  <si>
    <t>Channel Islands</t>
  </si>
  <si>
    <t>Chilean Antarctic Territory</t>
  </si>
  <si>
    <t>Cook Islands</t>
  </si>
  <si>
    <t>Guyana</t>
  </si>
  <si>
    <t>Iceland</t>
  </si>
  <si>
    <t>Montenegro</t>
  </si>
  <si>
    <t>Turkmenistan</t>
  </si>
  <si>
    <t>Azerbaijan</t>
  </si>
  <si>
    <t>British Antarctic Territory</t>
  </si>
  <si>
    <t>Gaza Strip and West Bank</t>
  </si>
  <si>
    <t>Georgia</t>
  </si>
  <si>
    <t>Honduras</t>
  </si>
  <si>
    <t>Jersey</t>
  </si>
  <si>
    <t>South America nec</t>
  </si>
  <si>
    <t>Tunisia</t>
  </si>
  <si>
    <t>Adelie Land (France)</t>
  </si>
  <si>
    <t>Argentinian Antarctic Territory</t>
  </si>
  <si>
    <t>Barbados</t>
  </si>
  <si>
    <t>Bermuda</t>
  </si>
  <si>
    <t>Gibraltar</t>
  </si>
  <si>
    <t>Guernsey</t>
  </si>
  <si>
    <t>Jamaica</t>
  </si>
  <si>
    <t>Kosovo</t>
  </si>
  <si>
    <t>Monaco</t>
  </si>
  <si>
    <t>Nauru</t>
  </si>
  <si>
    <t>Paraguay</t>
  </si>
  <si>
    <t>Togo</t>
  </si>
  <si>
    <t>Dominican Republic</t>
  </si>
  <si>
    <t>Isle of Man</t>
  </si>
  <si>
    <t>Kiribati</t>
  </si>
  <si>
    <t>Lesotho</t>
  </si>
  <si>
    <t>Mauritania</t>
  </si>
  <si>
    <t>Panama</t>
  </si>
  <si>
    <t>Puerto Rico</t>
  </si>
  <si>
    <t>Reunion</t>
  </si>
  <si>
    <t>St Lucia</t>
  </si>
  <si>
    <t>Suriname</t>
  </si>
  <si>
    <t>Tajikistan</t>
  </si>
  <si>
    <t>Andorra</t>
  </si>
  <si>
    <t>Central African Rep</t>
  </si>
  <si>
    <t>Chad</t>
  </si>
  <si>
    <t>Djibouti</t>
  </si>
  <si>
    <t>Dominica</t>
  </si>
  <si>
    <t>Equatorial Guinea</t>
  </si>
  <si>
    <t>Gambia</t>
  </si>
  <si>
    <t>Haiti</t>
  </si>
  <si>
    <t>Madagascar</t>
  </si>
  <si>
    <t>Mali</t>
  </si>
  <si>
    <t>Marshall Islands</t>
  </si>
  <si>
    <t>Micronesia Federated States of</t>
  </si>
  <si>
    <t>Niue</t>
  </si>
  <si>
    <t>Northern Mariana Islands</t>
  </si>
  <si>
    <t>Palau</t>
  </si>
  <si>
    <t>Ross Dependency (New Zealand)</t>
  </si>
  <si>
    <t>St Helena</t>
  </si>
  <si>
    <t>St Kitts and Nevis</t>
  </si>
  <si>
    <t>Tokelau</t>
  </si>
  <si>
    <t>Aboriginal</t>
  </si>
  <si>
    <t>Arabic</t>
  </si>
  <si>
    <t>Cantonese</t>
  </si>
  <si>
    <t>Chinese (not specified)</t>
  </si>
  <si>
    <t>Croatian</t>
  </si>
  <si>
    <t>Dari</t>
  </si>
  <si>
    <t>Dutch</t>
  </si>
  <si>
    <t>Filipino</t>
  </si>
  <si>
    <t>French</t>
  </si>
  <si>
    <t>German</t>
  </si>
  <si>
    <t>Greek</t>
  </si>
  <si>
    <t>Hindi</t>
  </si>
  <si>
    <t>Hungarian</t>
  </si>
  <si>
    <t>Indonesian</t>
  </si>
  <si>
    <t>Italian</t>
  </si>
  <si>
    <t>Japanese</t>
  </si>
  <si>
    <t>Khmer</t>
  </si>
  <si>
    <t>Korean</t>
  </si>
  <si>
    <t>Macedonian</t>
  </si>
  <si>
    <t>Maltese</t>
  </si>
  <si>
    <t>Mandarin</t>
  </si>
  <si>
    <t>Other Iranic</t>
  </si>
  <si>
    <t>Persian</t>
  </si>
  <si>
    <t>Polish</t>
  </si>
  <si>
    <t>Portuguese</t>
  </si>
  <si>
    <t>Russian</t>
  </si>
  <si>
    <t>Samoan</t>
  </si>
  <si>
    <t>Serbian</t>
  </si>
  <si>
    <t>Sinhalese</t>
  </si>
  <si>
    <t>Slovenian</t>
  </si>
  <si>
    <t>Spanish</t>
  </si>
  <si>
    <t>Tagalog</t>
  </si>
  <si>
    <t>Tamil</t>
  </si>
  <si>
    <t>Turkish</t>
  </si>
  <si>
    <t>Vietnamese</t>
  </si>
  <si>
    <t>Administration</t>
  </si>
  <si>
    <t>Accountancy</t>
  </si>
  <si>
    <t>Economics</t>
  </si>
  <si>
    <t>Finance/banking</t>
  </si>
  <si>
    <t>Information technology</t>
  </si>
  <si>
    <t>Legal</t>
  </si>
  <si>
    <t>Medical</t>
  </si>
  <si>
    <t>Social Sciences</t>
  </si>
  <si>
    <t>Arts</t>
  </si>
  <si>
    <t>Business</t>
  </si>
  <si>
    <t>Agriculture, forestry</t>
  </si>
  <si>
    <t>Other</t>
  </si>
  <si>
    <t>Human Resource Management / Industrial Relations</t>
  </si>
  <si>
    <t>Engineering, architecture and Surveying</t>
  </si>
  <si>
    <t>Trades, Labour and Hospitality</t>
  </si>
  <si>
    <t>- IP Australia</t>
  </si>
  <si>
    <t>1. Table does not include any transfers due to Machinery of Government (MOG) changes. For MOG changes, go to:</t>
  </si>
  <si>
    <t>1. ‘First language not exclusively English’ is provided as a measure of CALD for the purposes of benchmarking and tracking progress towards a target in the APS CALD Employment Strategy. This measure is not intended as the singular measure of CALD for wider purposes; agencies should use a broad range of metrics and data sources to identify their CALD workforce.</t>
  </si>
  <si>
    <r>
      <t xml:space="preserve">% CALD </t>
    </r>
    <r>
      <rPr>
        <b/>
        <vertAlign val="superscript"/>
        <sz val="12"/>
        <color theme="1"/>
        <rFont val="Calibri"/>
        <family val="2"/>
        <scheme val="minor"/>
      </rPr>
      <t>1,2</t>
    </r>
  </si>
  <si>
    <r>
      <t xml:space="preserve">% Indigenous </t>
    </r>
    <r>
      <rPr>
        <b/>
        <vertAlign val="superscript"/>
        <sz val="12"/>
        <color theme="1"/>
        <rFont val="Calibri"/>
        <family val="2"/>
        <scheme val="minor"/>
      </rPr>
      <t>2</t>
    </r>
  </si>
  <si>
    <r>
      <t xml:space="preserve">% with a disability </t>
    </r>
    <r>
      <rPr>
        <b/>
        <vertAlign val="superscript"/>
        <sz val="12"/>
        <color theme="1"/>
        <rFont val="Calibri"/>
        <family val="2"/>
        <scheme val="minor"/>
      </rPr>
      <t>2</t>
    </r>
  </si>
  <si>
    <r>
      <t xml:space="preserve">Exit rate - from agency (ongoing employees) </t>
    </r>
    <r>
      <rPr>
        <b/>
        <vertAlign val="superscript"/>
        <sz val="12"/>
        <color theme="1"/>
        <rFont val="Calibri"/>
        <family val="2"/>
        <scheme val="minor"/>
      </rPr>
      <t>3,5</t>
    </r>
  </si>
  <si>
    <r>
      <t>Separation rate - from APS (ongoing employees)</t>
    </r>
    <r>
      <rPr>
        <b/>
        <vertAlign val="superscript"/>
        <sz val="12"/>
        <color theme="1"/>
        <rFont val="Calibri"/>
        <family val="2"/>
        <scheme val="minor"/>
      </rPr>
      <t xml:space="preserve"> 4,5</t>
    </r>
  </si>
  <si>
    <t>4. Separation Rate is the percentage of ongoing employees who left the APS during the period. Excludes employees with the separation type 'Compulsory move to a non-APS agency'.</t>
  </si>
  <si>
    <t>3. Exit Rate is the percentage of ongoing employees who left an agency during the period and either moved to another APS agency or separated from the APS. Excludes employees with the separation type 'Compulsory move to a non-APS agency'.</t>
  </si>
  <si>
    <t>Table 3: Ongoing employees: agency by hours and gender, 30 June 2026</t>
  </si>
  <si>
    <t>Table 4: Non-ongoing employees: agency by hours and gender, 30 June 2026</t>
  </si>
  <si>
    <t>Table 5: All employees: agency by hours and gender, 30 June 2026</t>
  </si>
  <si>
    <t>Table 6: Ongoing employees: agency by base classification, 30 June 2026</t>
  </si>
  <si>
    <t>Table 7: Non-ongoing employees: agency by base classification, 30 June 2026</t>
  </si>
  <si>
    <t>Table 8: All employees: agency by base classification, 30 June 2026</t>
  </si>
  <si>
    <t>Table 10: All employees: agency by gender and classification level, 30 June 2026</t>
  </si>
  <si>
    <t>Table 13: All employees: agency by location, 30 June 2026</t>
  </si>
  <si>
    <t>Table 14: All employees: location by base classification and employment category, 30 June 2026</t>
  </si>
  <si>
    <t>Table 18: All employees: location by base classification and gender, 30 June 2026</t>
  </si>
  <si>
    <t>Table 19: All employees: hours by base classification and gender, 30 June 2026</t>
  </si>
  <si>
    <t>Table 20: All employees, hours by base classification and employment category, 30 June 2026</t>
  </si>
  <si>
    <t>Table 22: All employees: agency by median length of service (years) and base classification, 30 June 2026</t>
  </si>
  <si>
    <t>Table 23: All employees: agency by age group, 30 June 2026</t>
  </si>
  <si>
    <t>Table 24: All employees: age group by base classification and employment category, 30 June 2026</t>
  </si>
  <si>
    <t>Table 25: Ongoing employees: age group by base classification and gender, 30 June 2026</t>
  </si>
  <si>
    <t>Table 27: All employees: age group by base classification and gender, 30 June 2026</t>
  </si>
  <si>
    <t>Table 28: All employees: highest educational qualification by base classification and gender, 30 June 2026</t>
  </si>
  <si>
    <t>Table 29: All employees: job family by gender, 30 June 2026</t>
  </si>
  <si>
    <t>Table 30: All employees: job family by permanency status, 30 June 2026</t>
  </si>
  <si>
    <t>Table 31: All employees: job family by location, 30 June 2026</t>
  </si>
  <si>
    <t>Table 32: All employees: job family by classification level, 30 June 2026</t>
  </si>
  <si>
    <t>Table 36: Ongoing employees: agency by paid classification, 30 June 2026</t>
  </si>
  <si>
    <t>Table 37: Non-ongoing employees: agency by non-ongoing category and gender, 30 June 2026</t>
  </si>
  <si>
    <t>Table 38: Non-ongoing employees: age group by base classification and gender, 30 June 2026</t>
  </si>
  <si>
    <t>Table 43: Ongoing employees: agency by temporary assignment classification, 30 June 2026</t>
  </si>
  <si>
    <t>Table 44: All employees: agency by highest educational qualification, 30 June 2026</t>
  </si>
  <si>
    <t>Table 45: Ongoing employees: agency by number of agencies worked in and base classification group, 30 June 2026</t>
  </si>
  <si>
    <t>Table 46: Ongoing employees: base classification by paid classification and gender, 30 June 2026</t>
  </si>
  <si>
    <t>Table 47: All employees: mean age (years) by location, base classification and gender, 30 June 2026</t>
  </si>
  <si>
    <t>Table 48: All employees: median length of service (years) by location, base classification and gender, 30 June 2026</t>
  </si>
  <si>
    <t>Table 49: Ongoing employees: agency by operative status (including maternity related leave) and gender, 30 June 2026</t>
  </si>
  <si>
    <t>Table 80: Ongoing employees: agency by diversity group, 30 June 2026</t>
  </si>
  <si>
    <t>Table 81: Non-ongoing employees: agency by diversity group, 30 June 2026</t>
  </si>
  <si>
    <t>Table 82: All employees: agency by diversity group, 30 June 2026</t>
  </si>
  <si>
    <t>Table 83: All employees: base classification by diversity group and gender, 30 June 2026</t>
  </si>
  <si>
    <t>Table 84: All employees: diversity group by highest educational qualification and gender, 30 June 2026</t>
  </si>
  <si>
    <t>Table 88: All employees: agency by job family, 30 June 2026</t>
  </si>
  <si>
    <t>Table 89: All employees: highest educational qualification by field of study and gender, 30 June 2026</t>
  </si>
  <si>
    <t>Table 90: All employees: agency by field of study, 30 June 2026</t>
  </si>
  <si>
    <t>Table 91: All employees: field of study by base classification and gender, 30 June 2026</t>
  </si>
  <si>
    <t>Table 92: All employees: job family by diversity group and gender, 30 June 2026</t>
  </si>
  <si>
    <t>Table 93: All employees: location by diversity group and gender, 30 June 2026</t>
  </si>
  <si>
    <t>Table 94: Promotions of ongoing employees: classification promoted to by diversity group, 30 June 2026</t>
  </si>
  <si>
    <t>Table 20: All employees: hours by base classification and employment category, 30 June 2026</t>
  </si>
  <si>
    <t>Ongoing employees retained at 30 June 2026</t>
  </si>
  <si>
    <t>Table 1: All employees: gender by employment category, 30 June 2007 to 30 June 2026</t>
  </si>
  <si>
    <t>Table 9: All employees: permanency by year, 30 June 2007 to 30 June 2026</t>
  </si>
  <si>
    <t>Table 11: All employees: base classification by gender, 30 June 2007 to 30 June 2026</t>
  </si>
  <si>
    <t>Table 15: All employees: state by year, 30 June 2007 to 30 June 2026</t>
  </si>
  <si>
    <t>Table 16: All employees: location by year, 30 June 2007 to 30 June 2026</t>
  </si>
  <si>
    <t>Table 26: All employees: age group by gender, 30 June 2007 to 30 June 2026</t>
  </si>
  <si>
    <t>Table 39: Ongoing employees: length of service by gender, 30 June 2007 to 30 June 2026</t>
  </si>
  <si>
    <t>Table 40: Ongoing employees: age group by gender, 30 June 2007 to 30 June 2026</t>
  </si>
  <si>
    <t>Table 41: All employees: age group by employment category, 30 June 2007 to 30 June 2026</t>
  </si>
  <si>
    <t>Table 53: Engagements of ongoing employees: age group by classification and gender, 2026</t>
  </si>
  <si>
    <t>Table 54: Engagements of ongoing employees: prior service in APS by classification and gender, 2026</t>
  </si>
  <si>
    <t>Table 55: Engagements of ongoing employees: highest educational qualification by classification and gender, 2026</t>
  </si>
  <si>
    <t>Table 56: Engagements of ongoing employees: previous employment by classification and gender, 2026</t>
  </si>
  <si>
    <t>Table 57: Engagements of ongoing employees: location by classification and gender, 2026</t>
  </si>
  <si>
    <t>Table 58: Engagements of ongoing employees: mean age (years) by location, classification and gender, 2026</t>
  </si>
  <si>
    <t>Table 59: Promotions of ongoing employees: classification promoted from and to by gender, 2026</t>
  </si>
  <si>
    <t>Table 60: Promotions of ongoing employees: mean age (years) by location, classification and gender, 2026</t>
  </si>
  <si>
    <t>Table 61: Promotions of ongoing employees: agency by classification, 2026</t>
  </si>
  <si>
    <t>Table 62: Promotions of ongoing employees: within, from and to other agencies, 2026</t>
  </si>
  <si>
    <t>Table 63: Transfers and temporary transfers of ongoing employees: from and to other agencies, 2026</t>
  </si>
  <si>
    <t>Table 64: Movement of ongoing employees: location from and to by gender, 2026</t>
  </si>
  <si>
    <t>Table 71: Separations of ongoing employees: separation type by base classification and gender, 2026</t>
  </si>
  <si>
    <t>Table 73: Separations of ongoing employees: agency by type of termination, 2026</t>
  </si>
  <si>
    <t>Table 74: Separations of ongoing employees: agency by base classification, 2026</t>
  </si>
  <si>
    <t>Table 75: Separations of ongoing employees: length of service by base classification and gender, 2026</t>
  </si>
  <si>
    <t>Table 76: Separations of ongoing employees: length of service by type of separation and gender, 2026</t>
  </si>
  <si>
    <t>Table 85: Engagements of ongoing employees: classification by diversity group and gender, 2026</t>
  </si>
  <si>
    <t>Table 86: Separations of ongoing employees: base classification by diversity group and gender, 2026</t>
  </si>
  <si>
    <t>Table 52: Engagements of ongoing employees: agency by major classification group, 2026 and 2026</t>
  </si>
  <si>
    <t>Table 72: Separations of ongoing employees: agency by type of separation, 2026 and 2026</t>
  </si>
  <si>
    <t>Table 50: Engagements of ongoing employees: age group by gender, 2007 to 2026</t>
  </si>
  <si>
    <t>Table 51: Engagements of ongoing employees: classification by gender, 2007 to 2026</t>
  </si>
  <si>
    <t>Table 65: Separations of ongoing employees: type of separation by gender, 2007 to 2026</t>
  </si>
  <si>
    <t>Table 66: Separations of ongoing employees: base classification by gender, 2007 to 2026</t>
  </si>
  <si>
    <t>Table 67: Separations of ongoing employees: age group by gender, 2007 to 2026</t>
  </si>
  <si>
    <t>Table 68: Separations of ongoing employees: resignations by age group and gender, 2007 to 2026</t>
  </si>
  <si>
    <t>Table 69: Separations of ongoing employees: age retirements by age group and gender, 2007 to 2026</t>
  </si>
  <si>
    <t>Table 70: Separations of ongoing employees: retrenchments by age group and gender, 2007 to 2026</t>
  </si>
  <si>
    <t>Table 77: All employees: diversity group, 2007 to 2026</t>
  </si>
  <si>
    <t>Table 33: Agency type by headcount, June 2026</t>
  </si>
  <si>
    <t>Year ending June 2026</t>
  </si>
  <si>
    <t>Ongoing employees at 30 June 2026</t>
  </si>
  <si>
    <t>Table 52: Engagements of ongoing employees: agency by major classification group, 2025 and 2026</t>
  </si>
  <si>
    <t>Table 72: Separations of ongoing employees: agency by type of separation, 2025 and 2026</t>
  </si>
  <si>
    <t>June</t>
  </si>
  <si>
    <t>Agency type by agency count, June 2026</t>
  </si>
  <si>
    <t>Agency size by headcount, June 2026</t>
  </si>
  <si>
    <t>Agency size by agency count, June 2026</t>
  </si>
  <si>
    <t>5. Agencies not active at June 2025 have been excluded from the Exit rate and Separation rate.</t>
  </si>
  <si>
    <t>Year ending June</t>
  </si>
  <si>
    <t>Table 2: All employees: agency by employment category, 30 June 2025 and 30 June 2026</t>
  </si>
  <si>
    <t>Table 12: All employees: paid classification by gender, 30 June 2017 to 30 June 2026</t>
  </si>
  <si>
    <t>- Australian Centre for Disease Control</t>
  </si>
  <si>
    <t>*</t>
  </si>
  <si>
    <t>No Data</t>
  </si>
  <si>
    <t>National Commission for Aboriginal and Torres Strait Islander Children and Young People</t>
  </si>
  <si>
    <t>Falkland Islands</t>
  </si>
  <si>
    <t>Gabon</t>
  </si>
  <si>
    <t>Senegal</t>
  </si>
  <si>
    <t>Table 17: All employees: location (statistical area for) by year, 30 June 2007 to 30 June 2026</t>
  </si>
  <si>
    <t>Table 21: All employees: agency by base classification group, 30 June 2025 and 2026</t>
  </si>
  <si>
    <t>Table 34: Agency metrics, 30 June 2026 and the 2025-26 financial year</t>
  </si>
  <si>
    <t>Table 35: Agency metrics broken down by sub-agencies and other APS bodies, 30 June 2026 and the 2025-26 financial year</t>
  </si>
  <si>
    <t>Table 42: Ongoing employees: agency retention, 30 June 2025 to 30 June 2026</t>
  </si>
  <si>
    <t>Table 87: All employees: Average age by financial year, 2006-07 to 2025-26</t>
  </si>
  <si>
    <t>Table 87: All employees: average age by financial year, 2006-07 to 2025-26</t>
  </si>
  <si>
    <t>Table 17: All employees: location (statistical area four) by year, 30 June 2007 to 30 June 2026</t>
  </si>
  <si>
    <t>Statistical area four (SA4)</t>
  </si>
  <si>
    <t>Table 95: Separations of ongoing employees: counts and rates by diversity group, 2008 to 2026</t>
  </si>
  <si>
    <t>Other non-English Language</t>
  </si>
  <si>
    <t xml:space="preserve">Note: Excludes employees whose first language is English only or where no detail is provided. </t>
  </si>
  <si>
    <t>Table 79: All employees: main first language spoken other than English, June 2026</t>
  </si>
  <si>
    <t>Table 79:  All employees: main first language spoken other than English, June 2026</t>
  </si>
  <si>
    <t>Table 78: All employees: country of birth,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</si>
</sst>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mmm\-yyyy"/>
    <numFmt numFmtId="165" formatCode="0.0"/>
    <numFmt numFmtId="166" formatCode="###########0"/>
    <numFmt numFmtId="167" formatCode="#############0"/>
    <numFmt numFmtId="168" formatCode="############0"/>
    <numFmt numFmtId="169" formatCode="_-* #,##0_-;\-* #,##0_-;_-* &quot;-&quot;??_-;_-@_-"/>
  </numFmts>
  <fonts count="27" x14ac:knownFonts="1">
    <font>
      <sz val="11"/>
      <color theme="1"/>
      <name val="Calibri"/>
      <family val="2"/>
      <scheme val="minor"/>
    </font>
    <font>
      <sz val="10"/>
      <name val="Arial"/>
      <family val="2"/>
    </font>
    <font>
      <b/>
      <sz val="11"/>
      <color theme="1"/>
      <name val="Calibri"/>
      <family val="2"/>
      <scheme val="minor"/>
    </font>
    <font>
      <b/>
      <sz val="11"/>
      <color theme="0"/>
      <name val="Calibri"/>
      <family val="2"/>
      <scheme val="minor"/>
    </font>
    <font>
      <sz val="11"/>
      <color theme="0"/>
      <name val="Calibri"/>
      <family val="2"/>
      <scheme val="minor"/>
    </font>
    <font>
      <b/>
      <u/>
      <sz val="24"/>
      <color theme="1"/>
      <name val="Calibri"/>
      <family val="2"/>
      <scheme val="minor"/>
    </font>
    <font>
      <u/>
      <sz val="11"/>
      <color theme="10"/>
      <name val="Calibri"/>
      <family val="2"/>
      <scheme val="minor"/>
    </font>
    <font>
      <b/>
      <u/>
      <sz val="11"/>
      <color theme="1"/>
      <name val="Calibri"/>
      <family val="2"/>
      <scheme val="minor"/>
    </font>
    <font>
      <u/>
      <sz val="11"/>
      <color theme="1"/>
      <name val="Calibri"/>
      <family val="2"/>
      <scheme val="minor"/>
    </font>
    <font>
      <u/>
      <sz val="11"/>
      <color theme="0"/>
      <name val="Calibri"/>
      <family val="2"/>
      <scheme val="minor"/>
    </font>
    <font>
      <sz val="11"/>
      <name val="Calibri"/>
      <family val="2"/>
      <scheme val="minor"/>
    </font>
    <font>
      <sz val="11"/>
      <color theme="1"/>
      <name val="Times New Roman"/>
      <family val="1"/>
    </font>
    <font>
      <i/>
      <sz val="11"/>
      <color theme="1"/>
      <name val="Calibri"/>
      <family val="2"/>
      <scheme val="minor"/>
    </font>
    <font>
      <b/>
      <sz val="12"/>
      <color theme="1"/>
      <name val="Calibri"/>
      <family val="2"/>
      <scheme val="minor"/>
    </font>
    <font>
      <sz val="12"/>
      <color theme="1"/>
      <name val="Calibri"/>
      <family val="2"/>
      <scheme val="minor"/>
    </font>
    <font>
      <u/>
      <sz val="12"/>
      <color theme="1"/>
      <name val="Calibri"/>
      <family val="2"/>
      <scheme val="minor"/>
    </font>
    <font>
      <i/>
      <sz val="12"/>
      <color theme="1"/>
      <name val="Calibri"/>
      <family val="2"/>
      <scheme val="minor"/>
    </font>
    <font>
      <b/>
      <i/>
      <sz val="12"/>
      <color theme="1"/>
      <name val="Calibri"/>
      <family val="2"/>
      <scheme val="minor"/>
    </font>
    <font>
      <b/>
      <sz val="11"/>
      <name val="Calibri"/>
      <family val="2"/>
    </font>
    <font>
      <sz val="11"/>
      <name val="Calibri"/>
      <family val="2"/>
    </font>
    <font>
      <b/>
      <sz val="11"/>
      <color rgb="FF000000"/>
      <name val="Calibri"/>
      <family val="2"/>
      <scheme val="minor"/>
    </font>
    <font>
      <b/>
      <sz val="9.5"/>
      <name val="Arial"/>
      <family val="2"/>
    </font>
    <font>
      <b/>
      <sz val="12"/>
      <name val="Calibri"/>
      <family val="2"/>
    </font>
    <font>
      <b/>
      <sz val="9.5"/>
      <color rgb="FF000000"/>
      <name val="Arial"/>
      <family val="2"/>
    </font>
    <font>
      <sz val="11"/>
      <color theme="1"/>
      <name val="Calibri"/>
      <family val="2"/>
      <scheme val="minor"/>
    </font>
    <font>
      <b/>
      <vertAlign val="superscript"/>
      <sz val="12"/>
      <color theme="1"/>
      <name val="Calibri"/>
      <family val="2"/>
      <scheme val="minor"/>
    </font>
    <font>
      <sz val="11"/>
      <color rgb="FF527065"/>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5B9BD5"/>
        <bgColor indexed="64"/>
      </patternFill>
    </fill>
    <fill>
      <patternFill patternType="solid">
        <fgColor rgb="FFDCF4EB"/>
        <bgColor indexed="64"/>
      </patternFill>
    </fill>
  </fills>
  <borders count="125">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medium">
        <color rgb="FF000000"/>
      </top>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top style="medium">
        <color indexed="64"/>
      </top>
      <bottom style="thin">
        <color indexed="64"/>
      </bottom>
      <diagonal/>
    </border>
    <border>
      <left/>
      <right style="medium">
        <color indexed="64"/>
      </right>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medium">
        <color rgb="FF000000"/>
      </left>
      <right style="medium">
        <color indexed="64"/>
      </right>
      <top style="medium">
        <color rgb="FF000000"/>
      </top>
      <bottom/>
      <diagonal/>
    </border>
    <border>
      <left/>
      <right/>
      <top style="medium">
        <color rgb="FF000000"/>
      </top>
      <bottom style="medium">
        <color indexed="64"/>
      </bottom>
      <diagonal/>
    </border>
    <border>
      <left style="medium">
        <color indexed="64"/>
      </left>
      <right style="medium">
        <color rgb="FF000000"/>
      </right>
      <top style="medium">
        <color rgb="FF000000"/>
      </top>
      <bottom/>
      <diagonal/>
    </border>
    <border>
      <left style="medium">
        <color rgb="FF000000"/>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top style="medium">
        <color rgb="FF000000"/>
      </top>
      <bottom style="thin">
        <color rgb="FF000000"/>
      </bottom>
      <diagonal/>
    </border>
    <border>
      <left/>
      <right style="thin">
        <color rgb="FF000000"/>
      </right>
      <top style="medium">
        <color indexed="64"/>
      </top>
      <bottom style="thin">
        <color rgb="FF000000"/>
      </bottom>
      <diagonal/>
    </border>
    <border>
      <left style="medium">
        <color indexed="64"/>
      </left>
      <right style="medium">
        <color rgb="FF000000"/>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thin">
        <color rgb="FF000000"/>
      </top>
      <bottom style="medium">
        <color indexed="64"/>
      </bottom>
      <diagonal/>
    </border>
    <border>
      <left/>
      <right style="thin">
        <color indexed="64"/>
      </right>
      <top style="medium">
        <color indexed="64"/>
      </top>
      <bottom style="thin">
        <color indexed="64"/>
      </bottom>
      <diagonal/>
    </border>
    <border>
      <left style="thin">
        <color rgb="FF000000"/>
      </left>
      <right style="medium">
        <color indexed="64"/>
      </right>
      <top style="thin">
        <color indexed="64"/>
      </top>
      <bottom style="medium">
        <color rgb="FF000000"/>
      </bottom>
      <diagonal/>
    </border>
    <border>
      <left/>
      <right style="medium">
        <color rgb="FF000000"/>
      </right>
      <top style="thin">
        <color rgb="FF000000"/>
      </top>
      <bottom style="medium">
        <color rgb="FF000000"/>
      </bottom>
      <diagonal/>
    </border>
    <border>
      <left style="medium">
        <color indexed="64"/>
      </left>
      <right style="medium">
        <color rgb="FF000000"/>
      </right>
      <top style="medium">
        <color indexed="64"/>
      </top>
      <bottom/>
      <diagonal/>
    </border>
    <border>
      <left style="medium">
        <color rgb="FF000000"/>
      </left>
      <right/>
      <top style="medium">
        <color indexed="64"/>
      </top>
      <bottom style="thin">
        <color rgb="FF000000"/>
      </bottom>
      <diagonal/>
    </border>
    <border>
      <left/>
      <right style="medium">
        <color rgb="FF000000"/>
      </right>
      <top style="medium">
        <color indexed="64"/>
      </top>
      <bottom style="thin">
        <color rgb="FF000000"/>
      </bottom>
      <diagonal/>
    </border>
    <border>
      <left style="medium">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rgb="FF000000"/>
      </left>
      <right/>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thin">
        <color indexed="64"/>
      </left>
      <right/>
      <top style="thin">
        <color indexed="64"/>
      </top>
      <bottom/>
      <diagonal/>
    </border>
  </borders>
  <cellStyleXfs count="4">
    <xf numFmtId="0" fontId="0" fillId="0" borderId="0"/>
    <xf numFmtId="0" fontId="1" fillId="0" borderId="0"/>
    <xf numFmtId="0" fontId="6" fillId="0" borderId="0" applyNumberFormat="0" applyFill="0" applyBorder="0" applyAlignment="0" applyProtection="0"/>
    <xf numFmtId="43" fontId="24" fillId="0" borderId="0" applyFont="0" applyFill="0" applyBorder="0" applyAlignment="0" applyProtection="0"/>
  </cellStyleXfs>
  <cellXfs count="521">
    <xf numFmtId="0" fontId="0" fillId="0" borderId="0" xfId="0"/>
    <xf numFmtId="0" fontId="0" fillId="0" borderId="0" xfId="0" applyAlignment="1">
      <alignment horizontal="left"/>
    </xf>
    <xf numFmtId="0" fontId="0" fillId="0" borderId="0" xfId="0" applyAlignment="1">
      <alignment vertical="top" wrapText="1"/>
    </xf>
    <xf numFmtId="0" fontId="0" fillId="2" borderId="0" xfId="0" applyFill="1"/>
    <xf numFmtId="0" fontId="0" fillId="3" borderId="0" xfId="0" applyFill="1"/>
    <xf numFmtId="0" fontId="4" fillId="3" borderId="0" xfId="0" applyFont="1" applyFill="1"/>
    <xf numFmtId="0" fontId="4" fillId="2" borderId="0" xfId="0" applyFont="1" applyFill="1"/>
    <xf numFmtId="0" fontId="0" fillId="4" borderId="1" xfId="0" applyFill="1" applyBorder="1" applyAlignment="1">
      <alignment horizontal="right" indent="1"/>
    </xf>
    <xf numFmtId="0" fontId="5" fillId="2" borderId="0" xfId="0" applyFont="1" applyFill="1"/>
    <xf numFmtId="0" fontId="0" fillId="4" borderId="2" xfId="0" applyFill="1" applyBorder="1" applyAlignment="1">
      <alignment horizontal="right" indent="1"/>
    </xf>
    <xf numFmtId="0" fontId="6" fillId="2" borderId="0" xfId="2" applyFill="1"/>
    <xf numFmtId="0" fontId="0" fillId="5" borderId="0" xfId="0" applyFill="1"/>
    <xf numFmtId="0" fontId="4" fillId="5" borderId="0" xfId="0" applyFont="1" applyFill="1"/>
    <xf numFmtId="0" fontId="3" fillId="3" borderId="0" xfId="0" applyFont="1" applyFill="1"/>
    <xf numFmtId="0" fontId="2" fillId="5" borderId="0" xfId="0" applyFont="1" applyFill="1" applyAlignment="1">
      <alignment horizontal="right"/>
    </xf>
    <xf numFmtId="0" fontId="0" fillId="5" borderId="3" xfId="0" applyFill="1" applyBorder="1" applyAlignment="1">
      <alignment horizontal="left"/>
    </xf>
    <xf numFmtId="0" fontId="2" fillId="5" borderId="0" xfId="0" applyFont="1" applyFill="1"/>
    <xf numFmtId="0" fontId="0" fillId="5" borderId="0" xfId="0" applyFill="1" applyAlignment="1">
      <alignment horizontal="left"/>
    </xf>
    <xf numFmtId="0" fontId="0" fillId="5" borderId="3" xfId="0" applyFill="1" applyBorder="1"/>
    <xf numFmtId="0" fontId="8" fillId="5" borderId="0" xfId="0" applyFont="1" applyFill="1"/>
    <xf numFmtId="0" fontId="9" fillId="3" borderId="0" xfId="2" applyFont="1" applyFill="1" applyBorder="1" applyAlignment="1"/>
    <xf numFmtId="0" fontId="6" fillId="0" borderId="0" xfId="2"/>
    <xf numFmtId="0" fontId="2" fillId="0" borderId="0" xfId="0" applyFont="1" applyAlignment="1">
      <alignment vertical="top"/>
    </xf>
    <xf numFmtId="0" fontId="8" fillId="0" borderId="0" xfId="0" applyFont="1" applyAlignment="1">
      <alignment vertical="top" wrapText="1"/>
    </xf>
    <xf numFmtId="0" fontId="0" fillId="0" borderId="0" xfId="0" applyAlignment="1">
      <alignment vertical="top"/>
    </xf>
    <xf numFmtId="0" fontId="8" fillId="0" borderId="0" xfId="0" applyFont="1" applyAlignment="1">
      <alignment horizontal="left"/>
    </xf>
    <xf numFmtId="0" fontId="10" fillId="2" borderId="0" xfId="0" applyFont="1" applyFill="1"/>
    <xf numFmtId="0" fontId="11" fillId="0" borderId="0" xfId="0" applyFont="1" applyAlignment="1">
      <alignment horizontal="left" vertical="top" wrapText="1"/>
    </xf>
    <xf numFmtId="0" fontId="0" fillId="0" borderId="0" xfId="0" applyAlignment="1">
      <alignment vertical="center" wrapText="1"/>
    </xf>
    <xf numFmtId="0" fontId="2" fillId="3" borderId="22" xfId="0" applyFont="1" applyFill="1" applyBorder="1" applyAlignment="1">
      <alignment horizontal="center" vertical="top" wrapText="1"/>
    </xf>
    <xf numFmtId="0" fontId="2" fillId="3" borderId="23" xfId="0" applyFont="1" applyFill="1" applyBorder="1" applyAlignment="1">
      <alignment horizontal="center" vertical="top" wrapText="1"/>
    </xf>
    <xf numFmtId="0" fontId="2" fillId="3" borderId="24" xfId="0" applyFont="1" applyFill="1" applyBorder="1" applyAlignment="1">
      <alignment horizontal="center" vertical="top" wrapText="1"/>
    </xf>
    <xf numFmtId="0" fontId="13" fillId="0" borderId="25" xfId="0" applyFont="1" applyBorder="1" applyAlignment="1">
      <alignment horizontal="left" vertical="top" wrapText="1"/>
    </xf>
    <xf numFmtId="0" fontId="13" fillId="0" borderId="2" xfId="0" applyFont="1" applyBorder="1" applyAlignment="1">
      <alignment horizontal="left" vertical="top" wrapText="1"/>
    </xf>
    <xf numFmtId="0" fontId="13" fillId="0" borderId="32" xfId="0" applyFont="1" applyBorder="1" applyAlignment="1">
      <alignment horizontal="left" vertical="top" wrapText="1"/>
    </xf>
    <xf numFmtId="0" fontId="0" fillId="0" borderId="0" xfId="0" applyAlignment="1">
      <alignment horizontal="center"/>
    </xf>
    <xf numFmtId="0" fontId="8" fillId="3" borderId="0" xfId="0" applyFont="1" applyFill="1" applyAlignment="1">
      <alignment horizontal="left"/>
    </xf>
    <xf numFmtId="0" fontId="2" fillId="0" borderId="36" xfId="0" applyFont="1" applyBorder="1" applyAlignment="1">
      <alignment horizontal="center" vertical="top" wrapText="1"/>
    </xf>
    <xf numFmtId="0" fontId="2" fillId="0" borderId="37" xfId="0" applyFont="1" applyBorder="1" applyAlignment="1">
      <alignment horizontal="center" vertical="top" wrapText="1"/>
    </xf>
    <xf numFmtId="0" fontId="0" fillId="3" borderId="38" xfId="0" applyFill="1" applyBorder="1" applyAlignment="1">
      <alignment horizontal="right" vertical="top" wrapText="1" indent="1"/>
    </xf>
    <xf numFmtId="0" fontId="0" fillId="3" borderId="31" xfId="0" applyFill="1" applyBorder="1" applyAlignment="1">
      <alignment horizontal="right" vertical="top" wrapText="1" indent="1"/>
    </xf>
    <xf numFmtId="0" fontId="2" fillId="3" borderId="22" xfId="0" applyFont="1" applyFill="1" applyBorder="1" applyAlignment="1">
      <alignment horizontal="right" vertical="top" wrapText="1" indent="1"/>
    </xf>
    <xf numFmtId="0" fontId="2" fillId="3" borderId="24" xfId="0" applyFont="1" applyFill="1" applyBorder="1" applyAlignment="1">
      <alignment horizontal="right" vertical="top" wrapText="1" indent="1"/>
    </xf>
    <xf numFmtId="0" fontId="2" fillId="3" borderId="39" xfId="0" applyFont="1" applyFill="1" applyBorder="1" applyAlignment="1">
      <alignment horizontal="right" vertical="top" wrapText="1" indent="1"/>
    </xf>
    <xf numFmtId="0" fontId="0" fillId="3" borderId="28" xfId="0" applyFill="1" applyBorder="1" applyAlignment="1">
      <alignment horizontal="right" vertical="top" wrapText="1" indent="1"/>
    </xf>
    <xf numFmtId="0" fontId="2" fillId="0" borderId="41" xfId="0" applyFont="1" applyBorder="1" applyAlignment="1">
      <alignment horizontal="center" vertical="top" wrapText="1"/>
    </xf>
    <xf numFmtId="0" fontId="2" fillId="0" borderId="42" xfId="0" applyFont="1" applyBorder="1" applyAlignment="1">
      <alignment horizontal="center" vertical="top" wrapText="1"/>
    </xf>
    <xf numFmtId="0" fontId="2" fillId="0" borderId="22" xfId="0" applyFont="1" applyBorder="1" applyAlignment="1">
      <alignment horizontal="center" vertical="top" wrapText="1"/>
    </xf>
    <xf numFmtId="0" fontId="2" fillId="0" borderId="23" xfId="0" applyFont="1" applyBorder="1" applyAlignment="1">
      <alignment horizontal="center" vertical="top" wrapText="1"/>
    </xf>
    <xf numFmtId="0" fontId="2" fillId="0" borderId="24" xfId="0" applyFont="1" applyBorder="1" applyAlignment="1">
      <alignment horizontal="center" vertical="top" wrapText="1"/>
    </xf>
    <xf numFmtId="0" fontId="0" fillId="3" borderId="30" xfId="0" applyFill="1" applyBorder="1" applyAlignment="1">
      <alignment horizontal="right" vertical="top" wrapText="1" indent="1"/>
    </xf>
    <xf numFmtId="0" fontId="8" fillId="0" borderId="0" xfId="0" applyFont="1" applyAlignment="1">
      <alignment horizontal="left" vertical="top" wrapText="1"/>
    </xf>
    <xf numFmtId="0" fontId="2" fillId="3" borderId="23" xfId="0" applyFont="1" applyFill="1" applyBorder="1" applyAlignment="1">
      <alignment horizontal="right" vertical="top" wrapText="1" indent="1"/>
    </xf>
    <xf numFmtId="0" fontId="15" fillId="0" borderId="0" xfId="0" applyFont="1" applyAlignment="1">
      <alignment horizontal="left" vertical="top" wrapText="1"/>
    </xf>
    <xf numFmtId="0" fontId="2" fillId="3" borderId="57" xfId="0" applyFont="1" applyFill="1" applyBorder="1" applyAlignment="1">
      <alignment horizontal="center" vertical="top" wrapText="1"/>
    </xf>
    <xf numFmtId="0" fontId="2" fillId="3" borderId="58" xfId="0" applyFont="1" applyFill="1" applyBorder="1" applyAlignment="1">
      <alignment horizontal="center" vertical="top" wrapText="1"/>
    </xf>
    <xf numFmtId="0" fontId="2" fillId="3" borderId="59" xfId="0" applyFont="1" applyFill="1" applyBorder="1" applyAlignment="1">
      <alignment horizontal="center" vertical="top" wrapText="1"/>
    </xf>
    <xf numFmtId="0" fontId="2" fillId="3" borderId="61" xfId="0" applyFont="1" applyFill="1" applyBorder="1" applyAlignment="1">
      <alignment horizontal="center" vertical="top" wrapText="1"/>
    </xf>
    <xf numFmtId="0" fontId="2" fillId="3" borderId="62" xfId="0" applyFont="1" applyFill="1" applyBorder="1" applyAlignment="1">
      <alignment horizontal="center" vertical="top" wrapText="1"/>
    </xf>
    <xf numFmtId="0" fontId="2" fillId="3" borderId="63" xfId="0" applyFont="1" applyFill="1" applyBorder="1" applyAlignment="1">
      <alignment horizontal="center" vertical="top" wrapText="1"/>
    </xf>
    <xf numFmtId="0" fontId="2" fillId="3" borderId="65" xfId="0" applyFont="1" applyFill="1" applyBorder="1" applyAlignment="1">
      <alignment horizontal="right" vertical="top" wrapText="1" indent="1"/>
    </xf>
    <xf numFmtId="0" fontId="13" fillId="3" borderId="64" xfId="0" applyFont="1" applyFill="1" applyBorder="1" applyAlignment="1">
      <alignment horizontal="left" vertical="top" wrapText="1"/>
    </xf>
    <xf numFmtId="0" fontId="13" fillId="3" borderId="17" xfId="0" applyFont="1" applyFill="1" applyBorder="1" applyAlignment="1">
      <alignment horizontal="left" vertical="top" wrapText="1"/>
    </xf>
    <xf numFmtId="0" fontId="13" fillId="3" borderId="56" xfId="0" applyFont="1" applyFill="1" applyBorder="1" applyAlignment="1">
      <alignment horizontal="left" vertical="top" wrapText="1"/>
    </xf>
    <xf numFmtId="0" fontId="13" fillId="3" borderId="2" xfId="0" applyFont="1" applyFill="1" applyBorder="1" applyAlignment="1">
      <alignment horizontal="left" vertical="top" wrapText="1"/>
    </xf>
    <xf numFmtId="0" fontId="0" fillId="3" borderId="18" xfId="0" applyFill="1" applyBorder="1" applyAlignment="1">
      <alignment horizontal="right" vertical="top" wrapText="1" indent="1"/>
    </xf>
    <xf numFmtId="0" fontId="0" fillId="3" borderId="19" xfId="0" applyFill="1" applyBorder="1" applyAlignment="1">
      <alignment horizontal="right" vertical="top" wrapText="1" indent="1"/>
    </xf>
    <xf numFmtId="0" fontId="0" fillId="3" borderId="20" xfId="0" applyFill="1" applyBorder="1" applyAlignment="1">
      <alignment horizontal="right" vertical="top" wrapText="1" indent="1"/>
    </xf>
    <xf numFmtId="0" fontId="13" fillId="3" borderId="32" xfId="0" applyFont="1" applyFill="1" applyBorder="1" applyAlignment="1">
      <alignment horizontal="left" vertical="top" wrapText="1"/>
    </xf>
    <xf numFmtId="0" fontId="8" fillId="0" borderId="0" xfId="0" applyFont="1" applyAlignment="1">
      <alignment horizontal="left" vertical="top"/>
    </xf>
    <xf numFmtId="0" fontId="13" fillId="3" borderId="25" xfId="0" applyFont="1" applyFill="1" applyBorder="1" applyAlignment="1">
      <alignment horizontal="left" vertical="top" wrapText="1"/>
    </xf>
    <xf numFmtId="0" fontId="14" fillId="0" borderId="0" xfId="0" applyFont="1" applyAlignment="1">
      <alignment horizontal="left"/>
    </xf>
    <xf numFmtId="0" fontId="14" fillId="0" borderId="0" xfId="0" applyFont="1" applyAlignment="1">
      <alignment horizontal="left" vertical="top" wrapText="1"/>
    </xf>
    <xf numFmtId="0" fontId="0" fillId="0" borderId="0" xfId="0" applyAlignment="1">
      <alignment horizontal="left" vertical="top"/>
    </xf>
    <xf numFmtId="0" fontId="15" fillId="0" borderId="0" xfId="0" applyFont="1" applyAlignment="1">
      <alignment horizontal="left"/>
    </xf>
    <xf numFmtId="0" fontId="13" fillId="3" borderId="68" xfId="0" applyFont="1" applyFill="1" applyBorder="1" applyAlignment="1">
      <alignment horizontal="left" vertical="top" wrapText="1"/>
    </xf>
    <xf numFmtId="0" fontId="13" fillId="3" borderId="66" xfId="0" applyFont="1" applyFill="1" applyBorder="1" applyAlignment="1">
      <alignment horizontal="left" vertical="top" wrapText="1"/>
    </xf>
    <xf numFmtId="0" fontId="2" fillId="3" borderId="70" xfId="0" applyFont="1" applyFill="1" applyBorder="1" applyAlignment="1">
      <alignment horizontal="center" vertical="top" wrapText="1"/>
    </xf>
    <xf numFmtId="0" fontId="0" fillId="3" borderId="44" xfId="0" applyFill="1" applyBorder="1" applyAlignment="1">
      <alignment horizontal="right" vertical="top" wrapText="1" indent="1"/>
    </xf>
    <xf numFmtId="0" fontId="0" fillId="3" borderId="43" xfId="0" applyFill="1" applyBorder="1" applyAlignment="1">
      <alignment horizontal="right" vertical="top" wrapText="1" indent="1"/>
    </xf>
    <xf numFmtId="0" fontId="2" fillId="3" borderId="71" xfId="0" applyFont="1" applyFill="1" applyBorder="1" applyAlignment="1">
      <alignment horizontal="center" vertical="top" wrapText="1"/>
    </xf>
    <xf numFmtId="0" fontId="2" fillId="3" borderId="72" xfId="0" applyFont="1" applyFill="1" applyBorder="1" applyAlignment="1">
      <alignment horizontal="center" vertical="top" wrapText="1"/>
    </xf>
    <xf numFmtId="0" fontId="2" fillId="3" borderId="73" xfId="0" applyFont="1" applyFill="1" applyBorder="1" applyAlignment="1">
      <alignment horizontal="center" vertical="top" wrapText="1"/>
    </xf>
    <xf numFmtId="0" fontId="13" fillId="3" borderId="3" xfId="0" applyFont="1" applyFill="1" applyBorder="1" applyAlignment="1">
      <alignment horizontal="left" vertical="top" wrapText="1"/>
    </xf>
    <xf numFmtId="0" fontId="13" fillId="0" borderId="3" xfId="0" applyFont="1" applyBorder="1" applyAlignment="1">
      <alignment horizontal="left" vertical="top" wrapText="1"/>
    </xf>
    <xf numFmtId="0" fontId="13" fillId="3" borderId="74" xfId="0" applyFont="1" applyFill="1" applyBorder="1" applyAlignment="1">
      <alignment vertical="top" wrapText="1"/>
    </xf>
    <xf numFmtId="0" fontId="13" fillId="0" borderId="75" xfId="0" applyFont="1" applyBorder="1" applyAlignment="1">
      <alignment horizontal="left" vertical="top" wrapText="1"/>
    </xf>
    <xf numFmtId="0" fontId="13" fillId="0" borderId="76" xfId="0" applyFont="1" applyBorder="1" applyAlignment="1">
      <alignment horizontal="left" vertical="top" wrapText="1"/>
    </xf>
    <xf numFmtId="0" fontId="13" fillId="3" borderId="21" xfId="0" applyFont="1" applyFill="1" applyBorder="1" applyAlignment="1">
      <alignment vertical="top" wrapText="1"/>
    </xf>
    <xf numFmtId="0" fontId="13" fillId="0" borderId="77" xfId="0" applyFont="1" applyBorder="1" applyAlignment="1">
      <alignment horizontal="left" vertical="top" wrapText="1"/>
    </xf>
    <xf numFmtId="0" fontId="13" fillId="0" borderId="78" xfId="0" applyFont="1" applyBorder="1" applyAlignment="1">
      <alignment horizontal="left" vertical="top" wrapText="1"/>
    </xf>
    <xf numFmtId="0" fontId="13" fillId="0" borderId="79" xfId="0" applyFont="1" applyBorder="1" applyAlignment="1">
      <alignment horizontal="left" vertical="top" wrapText="1"/>
    </xf>
    <xf numFmtId="0" fontId="13" fillId="3" borderId="17" xfId="0" applyFont="1" applyFill="1" applyBorder="1" applyAlignment="1">
      <alignment vertical="top" wrapText="1"/>
    </xf>
    <xf numFmtId="0" fontId="13" fillId="3" borderId="3" xfId="0" applyFont="1" applyFill="1" applyBorder="1" applyAlignment="1">
      <alignment vertical="top" wrapText="1"/>
    </xf>
    <xf numFmtId="0" fontId="13" fillId="3" borderId="49" xfId="0" applyFont="1" applyFill="1" applyBorder="1" applyAlignment="1">
      <alignment horizontal="left" vertical="top" wrapText="1"/>
    </xf>
    <xf numFmtId="0" fontId="2" fillId="3" borderId="51" xfId="0" applyFont="1" applyFill="1" applyBorder="1" applyAlignment="1">
      <alignment horizontal="right" vertical="top" wrapText="1" indent="1"/>
    </xf>
    <xf numFmtId="0" fontId="16" fillId="3" borderId="0" xfId="0" applyFont="1" applyFill="1" applyAlignment="1">
      <alignment horizontal="left" vertical="top" wrapText="1"/>
    </xf>
    <xf numFmtId="0" fontId="13" fillId="3" borderId="21" xfId="0" applyFont="1" applyFill="1" applyBorder="1" applyAlignment="1">
      <alignment horizontal="left" vertical="top" wrapText="1"/>
    </xf>
    <xf numFmtId="0" fontId="8" fillId="3" borderId="0" xfId="0" applyFont="1" applyFill="1" applyAlignment="1">
      <alignment horizontal="left" vertical="top" wrapText="1"/>
    </xf>
    <xf numFmtId="0" fontId="2" fillId="3" borderId="0" xfId="0" applyFont="1" applyFill="1" applyAlignment="1">
      <alignment horizontal="right" vertical="top" wrapText="1" indent="1"/>
    </xf>
    <xf numFmtId="0" fontId="8" fillId="0" borderId="0" xfId="0" applyFont="1"/>
    <xf numFmtId="0" fontId="0" fillId="0" borderId="0" xfId="0" applyAlignment="1">
      <alignment horizontal="left" vertical="top" wrapText="1"/>
    </xf>
    <xf numFmtId="0" fontId="0" fillId="0" borderId="0" xfId="0" applyAlignment="1">
      <alignment wrapText="1"/>
    </xf>
    <xf numFmtId="0" fontId="13" fillId="3" borderId="85" xfId="0" applyFont="1" applyFill="1" applyBorder="1" applyAlignment="1">
      <alignment horizontal="left" vertical="top" wrapText="1"/>
    </xf>
    <xf numFmtId="0" fontId="2" fillId="3" borderId="83"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32" xfId="0" applyFont="1" applyFill="1" applyBorder="1" applyAlignment="1">
      <alignment horizontal="center" vertical="top" wrapText="1"/>
    </xf>
    <xf numFmtId="0" fontId="13" fillId="3" borderId="1" xfId="0" applyFont="1" applyFill="1" applyBorder="1" applyAlignment="1">
      <alignment horizontal="left" vertical="top" wrapText="1"/>
    </xf>
    <xf numFmtId="165" fontId="0" fillId="3" borderId="31" xfId="0" applyNumberFormat="1" applyFill="1" applyBorder="1" applyAlignment="1">
      <alignment horizontal="right" vertical="top" wrapText="1" indent="1"/>
    </xf>
    <xf numFmtId="165" fontId="2" fillId="3" borderId="24" xfId="0" applyNumberFormat="1" applyFont="1" applyFill="1" applyBorder="1" applyAlignment="1">
      <alignment horizontal="right" vertical="top" wrapText="1" indent="1"/>
    </xf>
    <xf numFmtId="0" fontId="0" fillId="3" borderId="29" xfId="0" applyFill="1" applyBorder="1" applyAlignment="1">
      <alignment horizontal="right" vertical="top" wrapText="1" indent="1"/>
    </xf>
    <xf numFmtId="0" fontId="13" fillId="3" borderId="74" xfId="0" applyFont="1" applyFill="1" applyBorder="1" applyAlignment="1">
      <alignment horizontal="left" vertical="top" wrapText="1"/>
    </xf>
    <xf numFmtId="0" fontId="2" fillId="3" borderId="83" xfId="0" applyFont="1" applyFill="1" applyBorder="1" applyAlignment="1">
      <alignment horizontal="right" vertical="top" wrapText="1" indent="1"/>
    </xf>
    <xf numFmtId="0" fontId="0" fillId="3" borderId="26" xfId="0" applyFill="1" applyBorder="1" applyAlignment="1">
      <alignment horizontal="right" vertical="top" wrapText="1" indent="1"/>
    </xf>
    <xf numFmtId="0" fontId="13" fillId="3" borderId="87" xfId="0" applyFont="1" applyFill="1" applyBorder="1" applyAlignment="1">
      <alignment horizontal="left" vertical="top" wrapText="1"/>
    </xf>
    <xf numFmtId="0" fontId="2" fillId="3" borderId="0" xfId="0" applyFont="1" applyFill="1" applyAlignment="1">
      <alignment horizontal="left" vertical="top"/>
    </xf>
    <xf numFmtId="2" fontId="0" fillId="0" borderId="0" xfId="0" applyNumberFormat="1"/>
    <xf numFmtId="165" fontId="0" fillId="0" borderId="0" xfId="0" applyNumberFormat="1"/>
    <xf numFmtId="0" fontId="13" fillId="0" borderId="45" xfId="0" applyFont="1" applyBorder="1" applyAlignment="1">
      <alignment horizontal="center" vertical="top" wrapText="1"/>
    </xf>
    <xf numFmtId="0" fontId="13" fillId="0" borderId="46" xfId="0" applyFont="1" applyBorder="1" applyAlignment="1">
      <alignment horizontal="center" vertical="top" wrapText="1"/>
    </xf>
    <xf numFmtId="0" fontId="13" fillId="0" borderId="48" xfId="0" applyFont="1" applyBorder="1" applyAlignment="1">
      <alignment horizontal="center" vertical="top" wrapText="1"/>
    </xf>
    <xf numFmtId="165" fontId="0" fillId="3" borderId="30" xfId="0" applyNumberFormat="1" applyFill="1" applyBorder="1" applyAlignment="1">
      <alignment horizontal="right" vertical="top" wrapText="1" indent="1"/>
    </xf>
    <xf numFmtId="165" fontId="0" fillId="3" borderId="43" xfId="0" applyNumberFormat="1" applyFill="1" applyBorder="1" applyAlignment="1">
      <alignment horizontal="right" vertical="top" wrapText="1" indent="1"/>
    </xf>
    <xf numFmtId="165" fontId="0" fillId="3" borderId="38" xfId="0" applyNumberFormat="1" applyFill="1" applyBorder="1" applyAlignment="1">
      <alignment horizontal="right" vertical="top" wrapText="1" indent="1"/>
    </xf>
    <xf numFmtId="165" fontId="0" fillId="3" borderId="0" xfId="0" applyNumberFormat="1" applyFill="1" applyAlignment="1">
      <alignment horizontal="right" vertical="top" wrapText="1" indent="1"/>
    </xf>
    <xf numFmtId="165" fontId="0" fillId="0" borderId="30" xfId="0" applyNumberFormat="1" applyBorder="1" applyAlignment="1">
      <alignment horizontal="right" vertical="top" wrapText="1" indent="1"/>
    </xf>
    <xf numFmtId="165" fontId="0" fillId="0" borderId="43" xfId="0" applyNumberFormat="1" applyBorder="1" applyAlignment="1">
      <alignment horizontal="right" vertical="top" wrapText="1" indent="1"/>
    </xf>
    <xf numFmtId="165" fontId="0" fillId="0" borderId="38" xfId="0" applyNumberFormat="1" applyBorder="1" applyAlignment="1">
      <alignment horizontal="right" vertical="top" wrapText="1" indent="1"/>
    </xf>
    <xf numFmtId="165" fontId="0" fillId="0" borderId="31" xfId="0" applyNumberFormat="1" applyBorder="1" applyAlignment="1">
      <alignment horizontal="right" vertical="top" wrapText="1" indent="1"/>
    </xf>
    <xf numFmtId="165" fontId="2" fillId="3" borderId="23" xfId="0" applyNumberFormat="1" applyFont="1" applyFill="1" applyBorder="1" applyAlignment="1">
      <alignment horizontal="right" vertical="top" wrapText="1" indent="1"/>
    </xf>
    <xf numFmtId="165" fontId="2" fillId="3" borderId="70" xfId="0" applyNumberFormat="1" applyFont="1" applyFill="1" applyBorder="1" applyAlignment="1">
      <alignment horizontal="right" vertical="top" wrapText="1" indent="1"/>
    </xf>
    <xf numFmtId="165" fontId="2" fillId="3" borderId="22" xfId="0" applyNumberFormat="1" applyFont="1" applyFill="1" applyBorder="1" applyAlignment="1">
      <alignment horizontal="right" vertical="top" wrapText="1" indent="1"/>
    </xf>
    <xf numFmtId="165" fontId="0" fillId="3" borderId="19" xfId="0" applyNumberFormat="1" applyFill="1" applyBorder="1" applyAlignment="1">
      <alignment horizontal="right" vertical="top" wrapText="1" indent="1"/>
    </xf>
    <xf numFmtId="165" fontId="0" fillId="3" borderId="88" xfId="0" applyNumberFormat="1" applyFill="1" applyBorder="1" applyAlignment="1">
      <alignment horizontal="right" vertical="top" wrapText="1" indent="1"/>
    </xf>
    <xf numFmtId="165" fontId="0" fillId="3" borderId="40" xfId="0" applyNumberFormat="1" applyFill="1" applyBorder="1" applyAlignment="1">
      <alignment horizontal="right" vertical="top" wrapText="1" indent="1"/>
    </xf>
    <xf numFmtId="0" fontId="13" fillId="3" borderId="2" xfId="0" quotePrefix="1" applyFont="1" applyFill="1" applyBorder="1" applyAlignment="1">
      <alignment horizontal="left" vertical="top" wrapText="1"/>
    </xf>
    <xf numFmtId="165" fontId="0" fillId="3" borderId="23" xfId="0" applyNumberFormat="1" applyFill="1" applyBorder="1" applyAlignment="1">
      <alignment horizontal="right" vertical="top" wrapText="1" indent="1"/>
    </xf>
    <xf numFmtId="165" fontId="0" fillId="3" borderId="70" xfId="0" applyNumberFormat="1" applyFill="1" applyBorder="1" applyAlignment="1">
      <alignment horizontal="right" vertical="top" wrapText="1" indent="1"/>
    </xf>
    <xf numFmtId="165" fontId="0" fillId="3" borderId="22" xfId="0" applyNumberFormat="1" applyFill="1" applyBorder="1" applyAlignment="1">
      <alignment horizontal="right" vertical="top" wrapText="1" indent="1"/>
    </xf>
    <xf numFmtId="0" fontId="8" fillId="3" borderId="0" xfId="0" applyFont="1" applyFill="1" applyAlignment="1">
      <alignment horizontal="left" vertical="top"/>
    </xf>
    <xf numFmtId="0" fontId="0" fillId="3" borderId="0" xfId="0" applyFill="1" applyAlignment="1">
      <alignment horizontal="left" vertical="top" wrapText="1"/>
    </xf>
    <xf numFmtId="0" fontId="14" fillId="3" borderId="0" xfId="0" applyFont="1" applyFill="1" applyAlignment="1">
      <alignment horizontal="left"/>
    </xf>
    <xf numFmtId="0" fontId="0" fillId="3" borderId="0" xfId="0" applyFill="1" applyAlignment="1">
      <alignment horizontal="right" indent="1"/>
    </xf>
    <xf numFmtId="0" fontId="0" fillId="3" borderId="0" xfId="0" applyFill="1" applyAlignment="1">
      <alignment horizontal="left"/>
    </xf>
    <xf numFmtId="0" fontId="13" fillId="3" borderId="0" xfId="0" applyFont="1" applyFill="1" applyAlignment="1">
      <alignment horizontal="left"/>
    </xf>
    <xf numFmtId="0" fontId="2" fillId="3" borderId="90" xfId="0" applyFont="1" applyFill="1" applyBorder="1" applyAlignment="1">
      <alignment horizontal="center" vertical="top" wrapText="1"/>
    </xf>
    <xf numFmtId="0" fontId="8" fillId="3" borderId="0" xfId="0" applyFont="1" applyFill="1"/>
    <xf numFmtId="0" fontId="2" fillId="3" borderId="91" xfId="0" applyFont="1" applyFill="1" applyBorder="1" applyAlignment="1">
      <alignment horizontal="center" vertical="top" wrapText="1"/>
    </xf>
    <xf numFmtId="165" fontId="0" fillId="3" borderId="20" xfId="0" applyNumberFormat="1" applyFill="1" applyBorder="1" applyAlignment="1">
      <alignment horizontal="right" vertical="top" wrapText="1" indent="1"/>
    </xf>
    <xf numFmtId="165" fontId="0" fillId="3" borderId="24" xfId="0" applyNumberFormat="1" applyFill="1" applyBorder="1" applyAlignment="1">
      <alignment horizontal="right" vertical="top" wrapText="1" indent="1"/>
    </xf>
    <xf numFmtId="0" fontId="2" fillId="0" borderId="97" xfId="0" applyFont="1" applyBorder="1" applyAlignment="1">
      <alignment horizontal="center" vertical="top" wrapText="1"/>
    </xf>
    <xf numFmtId="0" fontId="2" fillId="0" borderId="98" xfId="0" applyFont="1" applyBorder="1" applyAlignment="1">
      <alignment horizontal="center" vertical="top" wrapText="1"/>
    </xf>
    <xf numFmtId="0" fontId="2" fillId="0" borderId="62" xfId="0" applyFont="1" applyBorder="1" applyAlignment="1">
      <alignment horizontal="center" vertical="top" wrapText="1"/>
    </xf>
    <xf numFmtId="0" fontId="2" fillId="0" borderId="99" xfId="0" applyFont="1" applyBorder="1" applyAlignment="1">
      <alignment horizontal="center" vertical="top" wrapText="1"/>
    </xf>
    <xf numFmtId="0" fontId="8" fillId="0" borderId="0" xfId="0" applyFont="1" applyAlignment="1">
      <alignment wrapText="1"/>
    </xf>
    <xf numFmtId="0" fontId="2" fillId="3" borderId="0" xfId="0" applyFont="1" applyFill="1" applyAlignment="1">
      <alignment horizontal="right" indent="1"/>
    </xf>
    <xf numFmtId="0" fontId="16" fillId="3" borderId="16" xfId="0" applyFont="1" applyFill="1" applyBorder="1"/>
    <xf numFmtId="165" fontId="0" fillId="3" borderId="18" xfId="0" applyNumberFormat="1" applyFill="1" applyBorder="1" applyAlignment="1">
      <alignment horizontal="right" vertical="top" wrapText="1" indent="1"/>
    </xf>
    <xf numFmtId="165" fontId="2" fillId="3" borderId="69" xfId="0" applyNumberFormat="1" applyFont="1" applyFill="1" applyBorder="1" applyAlignment="1">
      <alignment horizontal="right" vertical="top" wrapText="1" indent="1"/>
    </xf>
    <xf numFmtId="165" fontId="2" fillId="3" borderId="65" xfId="0" applyNumberFormat="1" applyFont="1" applyFill="1" applyBorder="1" applyAlignment="1">
      <alignment horizontal="right" vertical="top" wrapText="1" indent="1"/>
    </xf>
    <xf numFmtId="165" fontId="2" fillId="3" borderId="39" xfId="0" applyNumberFormat="1" applyFont="1" applyFill="1" applyBorder="1" applyAlignment="1">
      <alignment horizontal="right" vertical="top" wrapText="1" indent="1"/>
    </xf>
    <xf numFmtId="0" fontId="13" fillId="3" borderId="102" xfId="0" applyFont="1" applyFill="1" applyBorder="1" applyAlignment="1">
      <alignment horizontal="left" vertical="top" wrapText="1"/>
    </xf>
    <xf numFmtId="165" fontId="0" fillId="3" borderId="27" xfId="0" applyNumberFormat="1" applyFill="1" applyBorder="1" applyAlignment="1">
      <alignment horizontal="right" vertical="top" wrapText="1" indent="1"/>
    </xf>
    <xf numFmtId="165" fontId="0" fillId="3" borderId="28" xfId="0" applyNumberFormat="1" applyFill="1" applyBorder="1" applyAlignment="1">
      <alignment horizontal="right" vertical="top" wrapText="1" indent="1"/>
    </xf>
    <xf numFmtId="165" fontId="2" fillId="3" borderId="1" xfId="0" applyNumberFormat="1" applyFont="1" applyFill="1" applyBorder="1" applyAlignment="1">
      <alignment horizontal="right" vertical="top" wrapText="1" indent="1"/>
    </xf>
    <xf numFmtId="165" fontId="2" fillId="3" borderId="2" xfId="0" applyNumberFormat="1" applyFont="1" applyFill="1" applyBorder="1" applyAlignment="1">
      <alignment horizontal="right" vertical="top" wrapText="1" indent="1"/>
    </xf>
    <xf numFmtId="165" fontId="2" fillId="3" borderId="32" xfId="0" applyNumberFormat="1" applyFont="1" applyFill="1" applyBorder="1" applyAlignment="1">
      <alignment horizontal="right" vertical="top" wrapText="1" indent="1"/>
    </xf>
    <xf numFmtId="0" fontId="2" fillId="3" borderId="82" xfId="0" applyFont="1" applyFill="1" applyBorder="1" applyAlignment="1">
      <alignment horizontal="center" vertical="top" wrapText="1"/>
    </xf>
    <xf numFmtId="0" fontId="2" fillId="3" borderId="3" xfId="0" applyFont="1" applyFill="1" applyBorder="1" applyAlignment="1">
      <alignment horizontal="center" vertical="top" wrapText="1"/>
    </xf>
    <xf numFmtId="0" fontId="13" fillId="0" borderId="105" xfId="0" applyFont="1" applyBorder="1" applyAlignment="1">
      <alignment horizontal="left" vertical="top" wrapText="1"/>
    </xf>
    <xf numFmtId="0" fontId="13" fillId="0" borderId="106" xfId="0" applyFont="1" applyBorder="1" applyAlignment="1">
      <alignment horizontal="center" vertical="top" wrapText="1"/>
    </xf>
    <xf numFmtId="0" fontId="13" fillId="0" borderId="98" xfId="0" applyFont="1" applyBorder="1" applyAlignment="1">
      <alignment horizontal="center" vertical="top" wrapText="1"/>
    </xf>
    <xf numFmtId="0" fontId="13" fillId="0" borderId="99" xfId="0" applyFont="1" applyBorder="1" applyAlignment="1">
      <alignment horizontal="center" vertical="top" wrapText="1"/>
    </xf>
    <xf numFmtId="165" fontId="2" fillId="0" borderId="23" xfId="0" applyNumberFormat="1" applyFont="1" applyBorder="1" applyAlignment="1">
      <alignment horizontal="right" vertical="top" wrapText="1" indent="1"/>
    </xf>
    <xf numFmtId="0" fontId="2" fillId="3" borderId="36" xfId="0" applyFont="1" applyFill="1" applyBorder="1" applyAlignment="1">
      <alignment horizontal="center" vertical="top" wrapText="1"/>
    </xf>
    <xf numFmtId="0" fontId="2" fillId="3" borderId="107" xfId="0" applyFont="1" applyFill="1" applyBorder="1" applyAlignment="1">
      <alignment horizontal="center" vertical="top" wrapText="1"/>
    </xf>
    <xf numFmtId="0" fontId="2" fillId="3" borderId="41" xfId="0" applyFont="1" applyFill="1" applyBorder="1" applyAlignment="1">
      <alignment horizontal="center" vertical="top" wrapText="1"/>
    </xf>
    <xf numFmtId="0" fontId="2" fillId="3" borderId="37" xfId="0" applyFont="1" applyFill="1" applyBorder="1" applyAlignment="1">
      <alignment horizontal="center" vertical="top" wrapText="1"/>
    </xf>
    <xf numFmtId="0" fontId="2" fillId="0" borderId="3" xfId="0" applyFont="1" applyBorder="1" applyAlignment="1">
      <alignment horizontal="center" vertical="top" wrapText="1"/>
    </xf>
    <xf numFmtId="49" fontId="2" fillId="0" borderId="3" xfId="0" applyNumberFormat="1" applyFont="1" applyBorder="1" applyAlignment="1">
      <alignment horizontal="center" vertical="top" wrapText="1"/>
    </xf>
    <xf numFmtId="0" fontId="2" fillId="0" borderId="81" xfId="0" applyFont="1" applyBorder="1" applyAlignment="1">
      <alignment horizontal="center" vertical="top" wrapText="1"/>
    </xf>
    <xf numFmtId="0" fontId="13" fillId="3" borderId="3" xfId="0" applyFont="1" applyFill="1" applyBorder="1" applyAlignment="1">
      <alignment horizontal="left" vertical="top"/>
    </xf>
    <xf numFmtId="0" fontId="2" fillId="0" borderId="114" xfId="0" applyFont="1" applyBorder="1" applyAlignment="1">
      <alignment horizontal="center" vertical="top" wrapText="1"/>
    </xf>
    <xf numFmtId="0" fontId="2" fillId="0" borderId="107" xfId="0" applyFont="1" applyBorder="1" applyAlignment="1">
      <alignment horizontal="center" vertical="top" wrapText="1"/>
    </xf>
    <xf numFmtId="0" fontId="2" fillId="0" borderId="115" xfId="0" applyFont="1" applyBorder="1" applyAlignment="1">
      <alignment horizontal="center" vertical="top" wrapText="1"/>
    </xf>
    <xf numFmtId="0" fontId="13" fillId="3" borderId="0" xfId="0" applyFont="1" applyFill="1" applyAlignment="1">
      <alignment horizontal="left" vertical="top" wrapText="1"/>
    </xf>
    <xf numFmtId="0" fontId="0" fillId="3" borderId="0" xfId="0" applyFill="1" applyAlignment="1">
      <alignment horizontal="right" vertical="top" wrapText="1" indent="1"/>
    </xf>
    <xf numFmtId="0" fontId="13" fillId="3" borderId="80" xfId="0" applyFont="1" applyFill="1" applyBorder="1" applyAlignment="1">
      <alignment horizontal="left" vertical="top" wrapText="1"/>
    </xf>
    <xf numFmtId="0" fontId="2" fillId="3" borderId="3" xfId="0" applyFont="1" applyFill="1" applyBorder="1" applyAlignment="1">
      <alignment horizontal="right" vertical="top" wrapText="1" indent="1"/>
    </xf>
    <xf numFmtId="0" fontId="15" fillId="0" borderId="0" xfId="0" applyFont="1" applyAlignment="1">
      <alignment horizontal="left" wrapText="1"/>
    </xf>
    <xf numFmtId="0" fontId="2" fillId="0" borderId="9" xfId="0" applyFont="1" applyBorder="1" applyAlignment="1">
      <alignment horizontal="center" vertical="top" wrapText="1"/>
    </xf>
    <xf numFmtId="0" fontId="2" fillId="0" borderId="6" xfId="0" applyFont="1" applyBorder="1" applyAlignment="1">
      <alignment horizontal="center" vertical="top" wrapText="1"/>
    </xf>
    <xf numFmtId="0" fontId="13" fillId="0" borderId="10" xfId="0" applyFont="1" applyBorder="1" applyAlignment="1">
      <alignment horizontal="left" vertical="top" wrapText="1"/>
    </xf>
    <xf numFmtId="0" fontId="13" fillId="0" borderId="15" xfId="0" applyFont="1" applyBorder="1" applyAlignment="1">
      <alignment horizontal="left" vertical="top" wrapText="1"/>
    </xf>
    <xf numFmtId="0" fontId="13" fillId="0" borderId="11" xfId="0" applyFont="1" applyBorder="1" applyAlignment="1">
      <alignment horizontal="left" vertical="top" wrapText="1"/>
    </xf>
    <xf numFmtId="0" fontId="8" fillId="0" borderId="0" xfId="0" applyFont="1" applyAlignment="1">
      <alignment vertical="top"/>
    </xf>
    <xf numFmtId="0" fontId="18" fillId="0" borderId="3" xfId="0" applyFont="1" applyBorder="1" applyAlignment="1">
      <alignment horizontal="center" vertical="top"/>
    </xf>
    <xf numFmtId="0" fontId="19" fillId="0" borderId="0" xfId="0" applyFont="1" applyAlignment="1">
      <alignment horizontal="left"/>
    </xf>
    <xf numFmtId="166" fontId="19" fillId="0" borderId="0" xfId="0" applyNumberFormat="1" applyFont="1" applyAlignment="1">
      <alignment horizontal="right"/>
    </xf>
    <xf numFmtId="0" fontId="16" fillId="0" borderId="0" xfId="0" applyFont="1"/>
    <xf numFmtId="0" fontId="20" fillId="0" borderId="3" xfId="0" applyFont="1" applyBorder="1" applyAlignment="1">
      <alignment horizontal="center" vertical="top" wrapText="1"/>
    </xf>
    <xf numFmtId="0" fontId="18" fillId="0" borderId="22" xfId="0" applyFont="1" applyBorder="1" applyAlignment="1">
      <alignment horizontal="center" vertical="top" wrapText="1"/>
    </xf>
    <xf numFmtId="0" fontId="18" fillId="0" borderId="23" xfId="0" applyFont="1" applyBorder="1" applyAlignment="1">
      <alignment horizontal="center" vertical="top" wrapText="1"/>
    </xf>
    <xf numFmtId="0" fontId="18" fillId="0" borderId="24" xfId="0" applyFont="1" applyBorder="1" applyAlignment="1">
      <alignment horizontal="center" vertical="top" wrapText="1"/>
    </xf>
    <xf numFmtId="167" fontId="18" fillId="0" borderId="83" xfId="0" applyNumberFormat="1" applyFont="1" applyBorder="1" applyAlignment="1">
      <alignment horizontal="center" vertical="top" wrapText="1"/>
    </xf>
    <xf numFmtId="167" fontId="18" fillId="0" borderId="23" xfId="0" applyNumberFormat="1" applyFont="1" applyBorder="1" applyAlignment="1">
      <alignment horizontal="center" vertical="top" wrapText="1"/>
    </xf>
    <xf numFmtId="167" fontId="18" fillId="0" borderId="70" xfId="0" applyNumberFormat="1" applyFont="1" applyBorder="1" applyAlignment="1">
      <alignment horizontal="center" vertical="top" wrapText="1"/>
    </xf>
    <xf numFmtId="168" fontId="18" fillId="0" borderId="22" xfId="0" applyNumberFormat="1" applyFont="1" applyBorder="1" applyAlignment="1">
      <alignment horizontal="center" vertical="top" wrapText="1"/>
    </xf>
    <xf numFmtId="168" fontId="18" fillId="0" borderId="23" xfId="0" applyNumberFormat="1" applyFont="1" applyBorder="1" applyAlignment="1">
      <alignment horizontal="center" vertical="top" wrapText="1"/>
    </xf>
    <xf numFmtId="168" fontId="18" fillId="0" borderId="24" xfId="0" applyNumberFormat="1" applyFont="1" applyBorder="1" applyAlignment="1">
      <alignment horizontal="center" vertical="top" wrapText="1"/>
    </xf>
    <xf numFmtId="0" fontId="22" fillId="0" borderId="68" xfId="0" applyFont="1" applyBorder="1" applyAlignment="1">
      <alignment horizontal="left" vertical="top"/>
    </xf>
    <xf numFmtId="0" fontId="22" fillId="0" borderId="64" xfId="0" applyFont="1" applyBorder="1" applyAlignment="1">
      <alignment horizontal="left" vertical="top"/>
    </xf>
    <xf numFmtId="0" fontId="22" fillId="0" borderId="66" xfId="0" applyFont="1" applyBorder="1" applyAlignment="1">
      <alignment horizontal="left" vertical="top"/>
    </xf>
    <xf numFmtId="0" fontId="20" fillId="0" borderId="38" xfId="0" applyFont="1" applyBorder="1" applyAlignment="1">
      <alignment horizontal="center" vertical="top" wrapText="1"/>
    </xf>
    <xf numFmtId="0" fontId="20" fillId="0" borderId="30" xfId="0" applyFont="1" applyBorder="1" applyAlignment="1">
      <alignment horizontal="center" vertical="top" wrapText="1"/>
    </xf>
    <xf numFmtId="0" fontId="20" fillId="0" borderId="31" xfId="0" applyFont="1" applyBorder="1" applyAlignment="1">
      <alignment horizontal="center" vertical="top" wrapText="1"/>
    </xf>
    <xf numFmtId="0" fontId="13" fillId="0" borderId="66" xfId="0" applyFont="1" applyBorder="1" applyAlignment="1">
      <alignment horizontal="left" vertical="top" wrapText="1"/>
    </xf>
    <xf numFmtId="165" fontId="0" fillId="0" borderId="28" xfId="0" applyNumberFormat="1" applyBorder="1" applyAlignment="1">
      <alignment horizontal="right" vertical="top" indent="1"/>
    </xf>
    <xf numFmtId="165" fontId="0" fillId="0" borderId="24" xfId="0" applyNumberFormat="1" applyBorder="1" applyAlignment="1">
      <alignment horizontal="right" vertical="top" indent="1"/>
    </xf>
    <xf numFmtId="169" fontId="0" fillId="0" borderId="27" xfId="3" applyNumberFormat="1" applyFont="1" applyFill="1" applyBorder="1" applyAlignment="1">
      <alignment horizontal="right" vertical="top" wrapText="1" indent="1"/>
    </xf>
    <xf numFmtId="169" fontId="0" fillId="0" borderId="28" xfId="3" applyNumberFormat="1" applyFont="1" applyFill="1" applyBorder="1" applyAlignment="1">
      <alignment horizontal="right" vertical="top" wrapText="1" indent="1"/>
    </xf>
    <xf numFmtId="169" fontId="0" fillId="0" borderId="30" xfId="3" applyNumberFormat="1" applyFont="1" applyFill="1" applyBorder="1" applyAlignment="1">
      <alignment horizontal="right" vertical="top" wrapText="1" indent="1"/>
    </xf>
    <xf numFmtId="169" fontId="0" fillId="0" borderId="31" xfId="3" applyNumberFormat="1" applyFont="1" applyFill="1" applyBorder="1" applyAlignment="1">
      <alignment horizontal="right" vertical="top" wrapText="1" indent="1"/>
    </xf>
    <xf numFmtId="169" fontId="2" fillId="0" borderId="22" xfId="3" applyNumberFormat="1" applyFont="1" applyFill="1" applyBorder="1" applyAlignment="1">
      <alignment horizontal="right" vertical="top" wrapText="1" indent="1"/>
    </xf>
    <xf numFmtId="169" fontId="2" fillId="0" borderId="23" xfId="3" applyNumberFormat="1" applyFont="1" applyFill="1" applyBorder="1" applyAlignment="1">
      <alignment horizontal="right" vertical="top" wrapText="1" indent="1"/>
    </xf>
    <xf numFmtId="169" fontId="2" fillId="0" borderId="24" xfId="3" applyNumberFormat="1" applyFont="1" applyFill="1" applyBorder="1" applyAlignment="1">
      <alignment horizontal="right" vertical="top" wrapText="1" indent="1"/>
    </xf>
    <xf numFmtId="169" fontId="0" fillId="3" borderId="40" xfId="3" applyNumberFormat="1" applyFont="1" applyFill="1" applyBorder="1" applyAlignment="1">
      <alignment horizontal="right" vertical="top" wrapText="1" indent="1"/>
    </xf>
    <xf numFmtId="169" fontId="0" fillId="3" borderId="28" xfId="3" applyNumberFormat="1" applyFont="1" applyFill="1" applyBorder="1" applyAlignment="1">
      <alignment horizontal="right" vertical="top" wrapText="1" indent="1"/>
    </xf>
    <xf numFmtId="169" fontId="2" fillId="3" borderId="40" xfId="3" applyNumberFormat="1" applyFont="1" applyFill="1" applyBorder="1" applyAlignment="1">
      <alignment horizontal="right" vertical="top" wrapText="1" indent="1"/>
    </xf>
    <xf numFmtId="169" fontId="2" fillId="3" borderId="28" xfId="3" applyNumberFormat="1" applyFont="1" applyFill="1" applyBorder="1" applyAlignment="1">
      <alignment horizontal="right" vertical="top" wrapText="1" indent="1"/>
    </xf>
    <xf numFmtId="169" fontId="0" fillId="3" borderId="38" xfId="3" applyNumberFormat="1" applyFont="1" applyFill="1" applyBorder="1" applyAlignment="1">
      <alignment horizontal="right" vertical="top" wrapText="1" indent="1"/>
    </xf>
    <xf numFmtId="169" fontId="0" fillId="3" borderId="31" xfId="3" applyNumberFormat="1" applyFont="1" applyFill="1" applyBorder="1" applyAlignment="1">
      <alignment horizontal="right" vertical="top" wrapText="1" indent="1"/>
    </xf>
    <xf numFmtId="169" fontId="2" fillId="3" borderId="38" xfId="3" applyNumberFormat="1" applyFont="1" applyFill="1" applyBorder="1" applyAlignment="1">
      <alignment horizontal="right" vertical="top" wrapText="1" indent="1"/>
    </xf>
    <xf numFmtId="169" fontId="2" fillId="3" borderId="31" xfId="3" applyNumberFormat="1" applyFont="1" applyFill="1" applyBorder="1" applyAlignment="1">
      <alignment horizontal="right" vertical="top" wrapText="1" indent="1"/>
    </xf>
    <xf numFmtId="169" fontId="2" fillId="3" borderId="22" xfId="3" applyNumberFormat="1" applyFont="1" applyFill="1" applyBorder="1" applyAlignment="1">
      <alignment horizontal="right" vertical="top" wrapText="1" indent="1"/>
    </xf>
    <xf numFmtId="169" fontId="2" fillId="3" borderId="24" xfId="3" applyNumberFormat="1" applyFont="1" applyFill="1" applyBorder="1" applyAlignment="1">
      <alignment horizontal="right" vertical="top" wrapText="1" indent="1"/>
    </xf>
    <xf numFmtId="169" fontId="2" fillId="3" borderId="39" xfId="3" applyNumberFormat="1" applyFont="1" applyFill="1" applyBorder="1" applyAlignment="1">
      <alignment horizontal="right" vertical="top" wrapText="1" indent="1"/>
    </xf>
    <xf numFmtId="169" fontId="0" fillId="3" borderId="30" xfId="3" applyNumberFormat="1" applyFont="1" applyFill="1" applyBorder="1" applyAlignment="1">
      <alignment horizontal="right" vertical="top" wrapText="1" indent="1"/>
    </xf>
    <xf numFmtId="169" fontId="2" fillId="3" borderId="43" xfId="3" applyNumberFormat="1" applyFont="1" applyFill="1" applyBorder="1" applyAlignment="1">
      <alignment horizontal="right" vertical="top" wrapText="1" indent="1"/>
    </xf>
    <xf numFmtId="169" fontId="0" fillId="3" borderId="27" xfId="3" applyNumberFormat="1" applyFont="1" applyFill="1" applyBorder="1" applyAlignment="1">
      <alignment horizontal="right" vertical="top" wrapText="1" indent="1"/>
    </xf>
    <xf numFmtId="169" fontId="2" fillId="3" borderId="44" xfId="3" applyNumberFormat="1" applyFont="1" applyFill="1" applyBorder="1" applyAlignment="1">
      <alignment horizontal="right" vertical="top" wrapText="1" indent="1"/>
    </xf>
    <xf numFmtId="169" fontId="2" fillId="3" borderId="45" xfId="3" applyNumberFormat="1" applyFont="1" applyFill="1" applyBorder="1" applyAlignment="1">
      <alignment horizontal="right" vertical="top" wrapText="1" indent="1"/>
    </xf>
    <xf numFmtId="169" fontId="2" fillId="3" borderId="46" xfId="3" applyNumberFormat="1" applyFont="1" applyFill="1" applyBorder="1" applyAlignment="1">
      <alignment horizontal="right" vertical="top" wrapText="1" indent="1"/>
    </xf>
    <xf numFmtId="169" fontId="2" fillId="3" borderId="47" xfId="3" applyNumberFormat="1" applyFont="1" applyFill="1" applyBorder="1" applyAlignment="1">
      <alignment horizontal="right" vertical="top" wrapText="1" indent="1"/>
    </xf>
    <xf numFmtId="169" fontId="2" fillId="3" borderId="48" xfId="3" applyNumberFormat="1" applyFont="1" applyFill="1" applyBorder="1" applyAlignment="1">
      <alignment horizontal="right" vertical="top" wrapText="1" indent="1"/>
    </xf>
    <xf numFmtId="169" fontId="2" fillId="3" borderId="23" xfId="3" applyNumberFormat="1" applyFont="1" applyFill="1" applyBorder="1" applyAlignment="1">
      <alignment horizontal="right" vertical="top" wrapText="1" indent="1"/>
    </xf>
    <xf numFmtId="169" fontId="2" fillId="3" borderId="52" xfId="3" applyNumberFormat="1" applyFont="1" applyFill="1" applyBorder="1" applyAlignment="1">
      <alignment horizontal="right" vertical="top" wrapText="1" indent="1"/>
    </xf>
    <xf numFmtId="169" fontId="2" fillId="3" borderId="65" xfId="3" applyNumberFormat="1" applyFont="1" applyFill="1" applyBorder="1" applyAlignment="1">
      <alignment horizontal="right" vertical="top" wrapText="1" indent="1"/>
    </xf>
    <xf numFmtId="169" fontId="0" fillId="3" borderId="18" xfId="3" applyNumberFormat="1" applyFont="1" applyFill="1" applyBorder="1" applyAlignment="1">
      <alignment horizontal="right" vertical="top" wrapText="1" indent="1"/>
    </xf>
    <xf numFmtId="169" fontId="0" fillId="3" borderId="19" xfId="3" applyNumberFormat="1" applyFont="1" applyFill="1" applyBorder="1" applyAlignment="1">
      <alignment horizontal="right" vertical="top" wrapText="1" indent="1"/>
    </xf>
    <xf numFmtId="169" fontId="0" fillId="3" borderId="20" xfId="3" applyNumberFormat="1" applyFont="1" applyFill="1" applyBorder="1" applyAlignment="1">
      <alignment horizontal="right" vertical="top" wrapText="1" indent="1"/>
    </xf>
    <xf numFmtId="169" fontId="2" fillId="3" borderId="2" xfId="3" applyNumberFormat="1" applyFont="1" applyFill="1" applyBorder="1" applyAlignment="1">
      <alignment horizontal="right" vertical="top" wrapText="1" indent="1"/>
    </xf>
    <xf numFmtId="169" fontId="0" fillId="3" borderId="61" xfId="3" applyNumberFormat="1" applyFont="1" applyFill="1" applyBorder="1" applyAlignment="1">
      <alignment horizontal="right" vertical="top" wrapText="1" indent="1"/>
    </xf>
    <xf numFmtId="169" fontId="0" fillId="3" borderId="62" xfId="3" applyNumberFormat="1" applyFont="1" applyFill="1" applyBorder="1" applyAlignment="1">
      <alignment horizontal="right" vertical="top" wrapText="1" indent="1"/>
    </xf>
    <xf numFmtId="169" fontId="0" fillId="3" borderId="63" xfId="3" applyNumberFormat="1" applyFont="1" applyFill="1" applyBorder="1" applyAlignment="1">
      <alignment horizontal="right" vertical="top" wrapText="1" indent="1"/>
    </xf>
    <xf numFmtId="169" fontId="2" fillId="3" borderId="32" xfId="3" applyNumberFormat="1" applyFont="1" applyFill="1" applyBorder="1" applyAlignment="1">
      <alignment horizontal="right" vertical="top" wrapText="1" indent="1"/>
    </xf>
    <xf numFmtId="169" fontId="0" fillId="3" borderId="25" xfId="3" applyNumberFormat="1" applyFont="1" applyFill="1" applyBorder="1" applyAlignment="1">
      <alignment horizontal="right" vertical="top" wrapText="1" indent="1"/>
    </xf>
    <xf numFmtId="169" fontId="2" fillId="3" borderId="25" xfId="3" applyNumberFormat="1" applyFont="1" applyFill="1" applyBorder="1" applyAlignment="1">
      <alignment horizontal="right" vertical="top" wrapText="1" indent="1"/>
    </xf>
    <xf numFmtId="169" fontId="2" fillId="3" borderId="69" xfId="3" applyNumberFormat="1" applyFont="1" applyFill="1" applyBorder="1" applyAlignment="1">
      <alignment horizontal="right" vertical="top" wrapText="1" indent="1"/>
    </xf>
    <xf numFmtId="169" fontId="0" fillId="3" borderId="44" xfId="3" applyNumberFormat="1" applyFont="1" applyFill="1" applyBorder="1" applyAlignment="1">
      <alignment horizontal="right" vertical="top" wrapText="1" indent="1"/>
    </xf>
    <xf numFmtId="169" fontId="0" fillId="3" borderId="43" xfId="3" applyNumberFormat="1" applyFont="1" applyFill="1" applyBorder="1" applyAlignment="1">
      <alignment horizontal="right" vertical="top" wrapText="1" indent="1"/>
    </xf>
    <xf numFmtId="169" fontId="2" fillId="3" borderId="70" xfId="3" applyNumberFormat="1" applyFont="1" applyFill="1" applyBorder="1" applyAlignment="1">
      <alignment horizontal="right" vertical="top" wrapText="1" indent="1"/>
    </xf>
    <xf numFmtId="169" fontId="2" fillId="3" borderId="22" xfId="3" applyNumberFormat="1" applyFont="1" applyFill="1" applyBorder="1" applyAlignment="1">
      <alignment horizontal="center" vertical="top" wrapText="1"/>
    </xf>
    <xf numFmtId="169" fontId="2" fillId="3" borderId="23" xfId="3" applyNumberFormat="1" applyFont="1" applyFill="1" applyBorder="1" applyAlignment="1">
      <alignment horizontal="center" vertical="top" wrapText="1"/>
    </xf>
    <xf numFmtId="169" fontId="0" fillId="3" borderId="45" xfId="3" applyNumberFormat="1" applyFont="1" applyFill="1" applyBorder="1" applyAlignment="1">
      <alignment horizontal="right" vertical="top" wrapText="1" indent="1"/>
    </xf>
    <xf numFmtId="169" fontId="0" fillId="3" borderId="46" xfId="3" applyNumberFormat="1" applyFont="1" applyFill="1" applyBorder="1" applyAlignment="1">
      <alignment horizontal="right" vertical="top" wrapText="1" indent="1"/>
    </xf>
    <xf numFmtId="169" fontId="0" fillId="3" borderId="47" xfId="3" applyNumberFormat="1" applyFont="1" applyFill="1" applyBorder="1" applyAlignment="1">
      <alignment horizontal="right" vertical="top" wrapText="1" indent="1"/>
    </xf>
    <xf numFmtId="169" fontId="0" fillId="3" borderId="22" xfId="3" applyNumberFormat="1" applyFont="1" applyFill="1" applyBorder="1" applyAlignment="1">
      <alignment horizontal="right" vertical="top" wrapText="1" indent="1"/>
    </xf>
    <xf numFmtId="169" fontId="0" fillId="3" borderId="23" xfId="3" applyNumberFormat="1" applyFont="1" applyFill="1" applyBorder="1" applyAlignment="1">
      <alignment horizontal="right" vertical="top" wrapText="1" indent="1"/>
    </xf>
    <xf numFmtId="169" fontId="0" fillId="3" borderId="24" xfId="3" applyNumberFormat="1" applyFont="1" applyFill="1" applyBorder="1" applyAlignment="1">
      <alignment horizontal="right" vertical="top" wrapText="1" indent="1"/>
    </xf>
    <xf numFmtId="169" fontId="0" fillId="3" borderId="71" xfId="3" applyNumberFormat="1" applyFont="1" applyFill="1" applyBorder="1" applyAlignment="1">
      <alignment horizontal="right" vertical="top" wrapText="1" indent="1"/>
    </xf>
    <xf numFmtId="169" fontId="0" fillId="3" borderId="72" xfId="3" applyNumberFormat="1" applyFont="1" applyFill="1" applyBorder="1" applyAlignment="1">
      <alignment horizontal="right" vertical="top" wrapText="1" indent="1"/>
    </xf>
    <xf numFmtId="169" fontId="0" fillId="3" borderId="73" xfId="3" applyNumberFormat="1" applyFont="1" applyFill="1" applyBorder="1" applyAlignment="1">
      <alignment horizontal="right" vertical="top" wrapText="1" indent="1"/>
    </xf>
    <xf numFmtId="169" fontId="2" fillId="3" borderId="61" xfId="3" applyNumberFormat="1" applyFont="1" applyFill="1" applyBorder="1" applyAlignment="1">
      <alignment horizontal="right" vertical="top" wrapText="1" indent="1"/>
    </xf>
    <xf numFmtId="169" fontId="2" fillId="3" borderId="62" xfId="3" applyNumberFormat="1" applyFont="1" applyFill="1" applyBorder="1" applyAlignment="1">
      <alignment horizontal="right" vertical="top" wrapText="1" indent="1"/>
    </xf>
    <xf numFmtId="169" fontId="2" fillId="3" borderId="82" xfId="3" applyNumberFormat="1" applyFont="1" applyFill="1" applyBorder="1" applyAlignment="1">
      <alignment horizontal="right" vertical="top" wrapText="1" indent="1"/>
    </xf>
    <xf numFmtId="169" fontId="2" fillId="3" borderId="63" xfId="3" applyNumberFormat="1" applyFont="1" applyFill="1" applyBorder="1" applyAlignment="1">
      <alignment horizontal="right" vertical="top" wrapText="1" indent="1"/>
    </xf>
    <xf numFmtId="169" fontId="2" fillId="3" borderId="51" xfId="3" applyNumberFormat="1" applyFont="1" applyFill="1" applyBorder="1" applyAlignment="1">
      <alignment horizontal="right" vertical="top" wrapText="1" indent="1"/>
    </xf>
    <xf numFmtId="169" fontId="13" fillId="3" borderId="22" xfId="3" applyNumberFormat="1" applyFont="1" applyFill="1" applyBorder="1" applyAlignment="1">
      <alignment horizontal="right" vertical="top" wrapText="1" indent="1"/>
    </xf>
    <xf numFmtId="169" fontId="13" fillId="3" borderId="24" xfId="3" applyNumberFormat="1" applyFont="1" applyFill="1" applyBorder="1" applyAlignment="1">
      <alignment horizontal="right" vertical="top" wrapText="1" indent="1"/>
    </xf>
    <xf numFmtId="169" fontId="13" fillId="3" borderId="70" xfId="3" applyNumberFormat="1" applyFont="1" applyFill="1" applyBorder="1" applyAlignment="1">
      <alignment horizontal="right" vertical="top" wrapText="1" indent="1"/>
    </xf>
    <xf numFmtId="169" fontId="13" fillId="3" borderId="83" xfId="3" applyNumberFormat="1" applyFont="1" applyFill="1" applyBorder="1" applyAlignment="1">
      <alignment horizontal="right" vertical="top" wrapText="1" indent="1"/>
    </xf>
    <xf numFmtId="169" fontId="2" fillId="3" borderId="86" xfId="3" applyNumberFormat="1" applyFont="1" applyFill="1" applyBorder="1" applyAlignment="1">
      <alignment horizontal="right" vertical="top" wrapText="1" indent="1"/>
    </xf>
    <xf numFmtId="169" fontId="0" fillId="3" borderId="1" xfId="3" applyNumberFormat="1" applyFont="1" applyFill="1" applyBorder="1" applyAlignment="1">
      <alignment horizontal="right" vertical="top" wrapText="1" indent="1"/>
    </xf>
    <xf numFmtId="169" fontId="0" fillId="3" borderId="2" xfId="3" applyNumberFormat="1" applyFont="1" applyFill="1" applyBorder="1" applyAlignment="1">
      <alignment horizontal="right" vertical="top" wrapText="1" indent="1"/>
    </xf>
    <xf numFmtId="169" fontId="0" fillId="3" borderId="29" xfId="3" applyNumberFormat="1" applyFont="1" applyFill="1" applyBorder="1" applyAlignment="1">
      <alignment horizontal="right" vertical="top" wrapText="1" indent="1"/>
    </xf>
    <xf numFmtId="169" fontId="2" fillId="3" borderId="83" xfId="3" applyNumberFormat="1" applyFont="1" applyFill="1" applyBorder="1" applyAlignment="1">
      <alignment horizontal="right" vertical="top" wrapText="1" indent="1"/>
    </xf>
    <xf numFmtId="169" fontId="0" fillId="3" borderId="26" xfId="3" applyNumberFormat="1" applyFont="1" applyFill="1" applyBorder="1" applyAlignment="1">
      <alignment horizontal="right" vertical="top" wrapText="1" indent="1"/>
    </xf>
    <xf numFmtId="169" fontId="2" fillId="3" borderId="1" xfId="3" applyNumberFormat="1" applyFont="1" applyFill="1" applyBorder="1" applyAlignment="1">
      <alignment horizontal="right" vertical="top" wrapText="1" indent="1"/>
    </xf>
    <xf numFmtId="169" fontId="0" fillId="0" borderId="38" xfId="3" applyNumberFormat="1" applyFont="1" applyFill="1" applyBorder="1" applyAlignment="1">
      <alignment horizontal="right" vertical="top" wrapText="1" indent="1"/>
    </xf>
    <xf numFmtId="169" fontId="2" fillId="3" borderId="30" xfId="3" applyNumberFormat="1" applyFont="1" applyFill="1" applyBorder="1" applyAlignment="1">
      <alignment horizontal="right" vertical="top" wrapText="1" indent="1"/>
    </xf>
    <xf numFmtId="169" fontId="2" fillId="3" borderId="102" xfId="3" applyNumberFormat="1" applyFont="1" applyFill="1" applyBorder="1" applyAlignment="1">
      <alignment horizontal="right" vertical="top" wrapText="1" indent="1"/>
    </xf>
    <xf numFmtId="169" fontId="2" fillId="3" borderId="21" xfId="3" applyNumberFormat="1" applyFont="1" applyFill="1" applyBorder="1" applyAlignment="1">
      <alignment horizontal="right" vertical="top" wrapText="1" indent="1"/>
    </xf>
    <xf numFmtId="1" fontId="0" fillId="3" borderId="30" xfId="3" applyNumberFormat="1" applyFont="1" applyFill="1" applyBorder="1" applyAlignment="1">
      <alignment horizontal="right" vertical="top" indent="1"/>
    </xf>
    <xf numFmtId="1" fontId="2" fillId="0" borderId="23" xfId="3" applyNumberFormat="1" applyFont="1" applyFill="1" applyBorder="1" applyAlignment="1">
      <alignment horizontal="right" vertical="top" wrapText="1" indent="1"/>
    </xf>
    <xf numFmtId="169" fontId="0" fillId="3" borderId="108" xfId="3" applyNumberFormat="1" applyFont="1" applyFill="1" applyBorder="1" applyAlignment="1">
      <alignment horizontal="right" vertical="top" wrapText="1" indent="1"/>
    </xf>
    <xf numFmtId="169" fontId="2" fillId="0" borderId="12" xfId="3" applyNumberFormat="1" applyFont="1" applyBorder="1" applyAlignment="1">
      <alignment horizontal="right" vertical="top" wrapText="1" indent="1"/>
    </xf>
    <xf numFmtId="169" fontId="2" fillId="0" borderId="5" xfId="3" applyNumberFormat="1" applyFont="1" applyBorder="1" applyAlignment="1">
      <alignment horizontal="right" vertical="top" wrapText="1" indent="1"/>
    </xf>
    <xf numFmtId="169" fontId="2" fillId="0" borderId="109" xfId="3" applyNumberFormat="1" applyFont="1" applyBorder="1" applyAlignment="1">
      <alignment horizontal="right" vertical="top" wrapText="1" indent="1"/>
    </xf>
    <xf numFmtId="169" fontId="2" fillId="0" borderId="110" xfId="3" applyNumberFormat="1" applyFont="1" applyBorder="1" applyAlignment="1">
      <alignment horizontal="right" vertical="top" wrapText="1" indent="1"/>
    </xf>
    <xf numFmtId="169" fontId="0" fillId="3" borderId="83" xfId="3" applyNumberFormat="1" applyFont="1" applyFill="1" applyBorder="1" applyAlignment="1">
      <alignment horizontal="right" vertical="top" wrapText="1" indent="1"/>
    </xf>
    <xf numFmtId="169" fontId="0" fillId="3" borderId="21" xfId="3" applyNumberFormat="1" applyFont="1" applyFill="1" applyBorder="1" applyAlignment="1">
      <alignment horizontal="right" vertical="top" wrapText="1" indent="1"/>
    </xf>
    <xf numFmtId="169" fontId="2" fillId="3" borderId="31" xfId="3" applyNumberFormat="1" applyFont="1" applyFill="1" applyBorder="1" applyAlignment="1">
      <alignment horizontal="right" vertical="top" indent="1"/>
    </xf>
    <xf numFmtId="169" fontId="2" fillId="0" borderId="36" xfId="3" applyNumberFormat="1" applyFont="1" applyBorder="1" applyAlignment="1">
      <alignment horizontal="right" vertical="top" wrapText="1"/>
    </xf>
    <xf numFmtId="169" fontId="2" fillId="0" borderId="107" xfId="3" applyNumberFormat="1" applyFont="1" applyBorder="1" applyAlignment="1">
      <alignment horizontal="right" vertical="top" wrapText="1"/>
    </xf>
    <xf numFmtId="169" fontId="2" fillId="0" borderId="37" xfId="3" applyNumberFormat="1" applyFont="1" applyBorder="1" applyAlignment="1">
      <alignment horizontal="right" vertical="top" wrapText="1"/>
    </xf>
    <xf numFmtId="169" fontId="19" fillId="0" borderId="29" xfId="3" applyNumberFormat="1" applyFont="1" applyFill="1" applyBorder="1" applyAlignment="1">
      <alignment horizontal="right" indent="1"/>
    </xf>
    <xf numFmtId="169" fontId="19" fillId="0" borderId="30" xfId="3" applyNumberFormat="1" applyFont="1" applyFill="1" applyBorder="1" applyAlignment="1">
      <alignment horizontal="right" indent="1"/>
    </xf>
    <xf numFmtId="169" fontId="19" fillId="0" borderId="43" xfId="3" applyNumberFormat="1" applyFont="1" applyFill="1" applyBorder="1" applyAlignment="1">
      <alignment horizontal="right" indent="1"/>
    </xf>
    <xf numFmtId="169" fontId="18" fillId="0" borderId="2" xfId="3" applyNumberFormat="1" applyFont="1" applyFill="1" applyBorder="1" applyAlignment="1">
      <alignment horizontal="right" indent="1"/>
    </xf>
    <xf numFmtId="169" fontId="18" fillId="0" borderId="52" xfId="3" applyNumberFormat="1" applyFont="1" applyFill="1" applyBorder="1" applyAlignment="1">
      <alignment horizontal="right" indent="1"/>
    </xf>
    <xf numFmtId="169" fontId="18" fillId="0" borderId="46" xfId="3" applyNumberFormat="1" applyFont="1" applyFill="1" applyBorder="1" applyAlignment="1">
      <alignment horizontal="right" indent="1"/>
    </xf>
    <xf numFmtId="169" fontId="18" fillId="0" borderId="48" xfId="3" applyNumberFormat="1" applyFont="1" applyFill="1" applyBorder="1" applyAlignment="1">
      <alignment horizontal="right" indent="1"/>
    </xf>
    <xf numFmtId="169" fontId="18" fillId="0" borderId="21" xfId="3" applyNumberFormat="1" applyFont="1" applyFill="1" applyBorder="1" applyAlignment="1">
      <alignment horizontal="right" indent="1"/>
    </xf>
    <xf numFmtId="169" fontId="19" fillId="0" borderId="40" xfId="3" applyNumberFormat="1" applyFont="1" applyFill="1" applyBorder="1" applyAlignment="1">
      <alignment horizontal="right" indent="1"/>
    </xf>
    <xf numFmtId="169" fontId="19" fillId="0" borderId="27" xfId="3" applyNumberFormat="1" applyFont="1" applyFill="1" applyBorder="1" applyAlignment="1">
      <alignment horizontal="right" indent="1"/>
    </xf>
    <xf numFmtId="169" fontId="19" fillId="0" borderId="28" xfId="3" applyNumberFormat="1" applyFont="1" applyFill="1" applyBorder="1" applyAlignment="1">
      <alignment horizontal="right" indent="1"/>
    </xf>
    <xf numFmtId="169" fontId="19" fillId="0" borderId="26" xfId="3" applyNumberFormat="1" applyFont="1" applyFill="1" applyBorder="1" applyAlignment="1">
      <alignment horizontal="right" indent="1"/>
    </xf>
    <xf numFmtId="169" fontId="19" fillId="0" borderId="44" xfId="3" applyNumberFormat="1" applyFont="1" applyFill="1" applyBorder="1" applyAlignment="1">
      <alignment horizontal="right" indent="1"/>
    </xf>
    <xf numFmtId="169" fontId="19" fillId="0" borderId="38" xfId="3" applyNumberFormat="1" applyFont="1" applyFill="1" applyBorder="1" applyAlignment="1">
      <alignment horizontal="right" indent="1"/>
    </xf>
    <xf numFmtId="169" fontId="19" fillId="0" borderId="31" xfId="3" applyNumberFormat="1" applyFont="1" applyFill="1" applyBorder="1" applyAlignment="1">
      <alignment horizontal="right" indent="1"/>
    </xf>
    <xf numFmtId="169" fontId="18" fillId="0" borderId="22" xfId="3" applyNumberFormat="1" applyFont="1" applyFill="1" applyBorder="1" applyAlignment="1">
      <alignment horizontal="right" indent="1"/>
    </xf>
    <xf numFmtId="169" fontId="18" fillId="0" borderId="23" xfId="3" applyNumberFormat="1" applyFont="1" applyFill="1" applyBorder="1" applyAlignment="1">
      <alignment horizontal="right" indent="1"/>
    </xf>
    <xf numFmtId="169" fontId="18" fillId="0" borderId="24" xfId="3" applyNumberFormat="1" applyFont="1" applyFill="1" applyBorder="1" applyAlignment="1">
      <alignment horizontal="right" indent="1"/>
    </xf>
    <xf numFmtId="169" fontId="18" fillId="0" borderId="83" xfId="3" applyNumberFormat="1" applyFont="1" applyFill="1" applyBorder="1" applyAlignment="1">
      <alignment horizontal="right" indent="1"/>
    </xf>
    <xf numFmtId="169" fontId="18" fillId="0" borderId="70" xfId="3" applyNumberFormat="1" applyFont="1" applyFill="1" applyBorder="1" applyAlignment="1">
      <alignment horizontal="right" indent="1"/>
    </xf>
    <xf numFmtId="169" fontId="0" fillId="0" borderId="19" xfId="3" applyNumberFormat="1" applyFont="1" applyFill="1" applyBorder="1" applyAlignment="1">
      <alignment horizontal="right" vertical="top" wrapText="1" indent="1"/>
    </xf>
    <xf numFmtId="169" fontId="0" fillId="0" borderId="20" xfId="3" applyNumberFormat="1" applyFont="1" applyFill="1" applyBorder="1" applyAlignment="1">
      <alignment horizontal="right" vertical="top" wrapText="1" indent="1"/>
    </xf>
    <xf numFmtId="169" fontId="0" fillId="0" borderId="23" xfId="3" applyNumberFormat="1" applyFont="1" applyFill="1" applyBorder="1" applyAlignment="1">
      <alignment horizontal="right" vertical="top" wrapText="1" indent="1"/>
    </xf>
    <xf numFmtId="169" fontId="0" fillId="0" borderId="24" xfId="3" applyNumberFormat="1" applyFont="1" applyFill="1" applyBorder="1" applyAlignment="1">
      <alignment horizontal="right" vertical="top" wrapText="1" indent="1"/>
    </xf>
    <xf numFmtId="169" fontId="0" fillId="0" borderId="0" xfId="0" applyNumberFormat="1"/>
    <xf numFmtId="165" fontId="0" fillId="0" borderId="27" xfId="0" applyNumberFormat="1" applyBorder="1" applyAlignment="1">
      <alignment horizontal="right" vertical="top" wrapText="1" indent="1"/>
    </xf>
    <xf numFmtId="0" fontId="2" fillId="3" borderId="0" xfId="0" applyFont="1" applyFill="1" applyAlignment="1">
      <alignment vertical="top"/>
    </xf>
    <xf numFmtId="0" fontId="6" fillId="3" borderId="0" xfId="2" applyFill="1" applyBorder="1"/>
    <xf numFmtId="0" fontId="0" fillId="3" borderId="0" xfId="0" applyFill="1" applyAlignment="1">
      <alignment vertical="top" wrapText="1"/>
    </xf>
    <xf numFmtId="0" fontId="0" fillId="3" borderId="0" xfId="0" applyFill="1" applyAlignment="1">
      <alignment horizontal="center"/>
    </xf>
    <xf numFmtId="0" fontId="14" fillId="3" borderId="0" xfId="0" applyFont="1" applyFill="1" applyAlignment="1">
      <alignment horizontal="center"/>
    </xf>
    <xf numFmtId="0" fontId="8" fillId="3" borderId="0" xfId="0" applyFont="1" applyFill="1" applyAlignment="1">
      <alignment vertical="top" wrapText="1"/>
    </xf>
    <xf numFmtId="0" fontId="6" fillId="0" borderId="0" xfId="2" applyFill="1"/>
    <xf numFmtId="0" fontId="2" fillId="0" borderId="63" xfId="0" applyFont="1" applyBorder="1" applyAlignment="1">
      <alignment horizontal="center" vertical="top" wrapText="1"/>
    </xf>
    <xf numFmtId="165" fontId="0" fillId="0" borderId="28" xfId="0" applyNumberFormat="1" applyBorder="1" applyAlignment="1">
      <alignment horizontal="right" vertical="top" wrapText="1" indent="1"/>
    </xf>
    <xf numFmtId="165" fontId="2" fillId="0" borderId="24" xfId="0" applyNumberFormat="1" applyFont="1" applyBorder="1" applyAlignment="1">
      <alignment horizontal="right" vertical="top" wrapText="1" indent="1"/>
    </xf>
    <xf numFmtId="165" fontId="0" fillId="0" borderId="19" xfId="0" applyNumberFormat="1" applyBorder="1" applyAlignment="1">
      <alignment horizontal="right" vertical="top" wrapText="1" indent="1"/>
    </xf>
    <xf numFmtId="165" fontId="0" fillId="0" borderId="20" xfId="0" applyNumberFormat="1" applyBorder="1" applyAlignment="1">
      <alignment horizontal="right" vertical="top" wrapText="1" indent="1"/>
    </xf>
    <xf numFmtId="169" fontId="2" fillId="3" borderId="27" xfId="3" applyNumberFormat="1" applyFont="1" applyFill="1" applyBorder="1" applyAlignment="1">
      <alignment horizontal="right" vertical="top" wrapText="1" indent="1"/>
    </xf>
    <xf numFmtId="0" fontId="2" fillId="0" borderId="121" xfId="0" applyFont="1" applyBorder="1" applyAlignment="1">
      <alignment horizontal="center" vertical="top" wrapText="1"/>
    </xf>
    <xf numFmtId="0" fontId="2" fillId="0" borderId="122" xfId="0" applyFont="1" applyBorder="1" applyAlignment="1">
      <alignment horizontal="center" vertical="top" wrapText="1"/>
    </xf>
    <xf numFmtId="0" fontId="2" fillId="0" borderId="123" xfId="0" applyFont="1" applyBorder="1" applyAlignment="1">
      <alignment horizontal="center" vertical="top" wrapText="1"/>
    </xf>
    <xf numFmtId="0" fontId="0" fillId="0" borderId="7" xfId="0" applyBorder="1"/>
    <xf numFmtId="0" fontId="2" fillId="0" borderId="0" xfId="0" applyFont="1"/>
    <xf numFmtId="165" fontId="0" fillId="0" borderId="116" xfId="0" applyNumberFormat="1" applyBorder="1" applyAlignment="1">
      <alignment horizontal="right" vertical="top" wrapText="1" indent="1"/>
    </xf>
    <xf numFmtId="0" fontId="0" fillId="0" borderId="117" xfId="0" applyBorder="1" applyAlignment="1">
      <alignment horizontal="right" vertical="top" wrapText="1" indent="1"/>
    </xf>
    <xf numFmtId="165" fontId="0" fillId="0" borderId="118" xfId="0" applyNumberFormat="1" applyBorder="1" applyAlignment="1">
      <alignment horizontal="right" vertical="top" wrapText="1" indent="1"/>
    </xf>
    <xf numFmtId="0" fontId="0" fillId="0" borderId="119" xfId="0" applyBorder="1" applyAlignment="1">
      <alignment horizontal="right" vertical="top" wrapText="1" indent="1"/>
    </xf>
    <xf numFmtId="165" fontId="0" fillId="0" borderId="36" xfId="0" applyNumberFormat="1" applyBorder="1" applyAlignment="1">
      <alignment horizontal="right" vertical="top" wrapText="1" indent="1"/>
    </xf>
    <xf numFmtId="0" fontId="0" fillId="0" borderId="37" xfId="0" applyBorder="1" applyAlignment="1">
      <alignment horizontal="right" vertical="top" wrapText="1" indent="1"/>
    </xf>
    <xf numFmtId="0" fontId="0" fillId="0" borderId="0" xfId="0" applyAlignment="1">
      <alignment horizontal="center" vertical="top"/>
    </xf>
    <xf numFmtId="0" fontId="2" fillId="0" borderId="70" xfId="0" applyFont="1" applyBorder="1" applyAlignment="1">
      <alignment horizontal="center" vertical="top" wrapText="1"/>
    </xf>
    <xf numFmtId="0" fontId="2" fillId="0" borderId="66" xfId="0" applyFont="1" applyBorder="1" applyAlignment="1">
      <alignment horizontal="center" vertical="top" wrapText="1"/>
    </xf>
    <xf numFmtId="0" fontId="13" fillId="0" borderId="64" xfId="0" applyFont="1" applyBorder="1" applyAlignment="1">
      <alignment wrapText="1"/>
    </xf>
    <xf numFmtId="169" fontId="24" fillId="3" borderId="38" xfId="3" applyNumberFormat="1" applyFont="1" applyFill="1" applyBorder="1" applyAlignment="1">
      <alignment horizontal="right" vertical="top" wrapText="1" indent="1"/>
    </xf>
    <xf numFmtId="169" fontId="24" fillId="3" borderId="31" xfId="3" applyNumberFormat="1" applyFont="1" applyFill="1" applyBorder="1" applyAlignment="1">
      <alignment horizontal="right" vertical="top" wrapText="1" indent="1"/>
    </xf>
    <xf numFmtId="169" fontId="24" fillId="3" borderId="29" xfId="3" applyNumberFormat="1" applyFont="1" applyFill="1" applyBorder="1" applyAlignment="1">
      <alignment horizontal="right" vertical="top" wrapText="1" indent="1"/>
    </xf>
    <xf numFmtId="169" fontId="24" fillId="3" borderId="43" xfId="3" applyNumberFormat="1" applyFont="1" applyFill="1" applyBorder="1" applyAlignment="1">
      <alignment horizontal="right" vertical="top" wrapText="1" indent="1"/>
    </xf>
    <xf numFmtId="0" fontId="13" fillId="0" borderId="66" xfId="0" applyFont="1" applyBorder="1" applyAlignment="1">
      <alignment horizontal="left" wrapText="1"/>
    </xf>
    <xf numFmtId="0" fontId="13" fillId="0" borderId="60" xfId="0" applyFont="1" applyBorder="1" applyAlignment="1">
      <alignment horizontal="center" vertical="top" wrapText="1"/>
    </xf>
    <xf numFmtId="0" fontId="13" fillId="0" borderId="47" xfId="0" applyFont="1" applyBorder="1" applyAlignment="1">
      <alignment horizontal="center" vertical="top" wrapText="1"/>
    </xf>
    <xf numFmtId="0" fontId="0" fillId="3" borderId="124" xfId="0" applyFill="1" applyBorder="1" applyAlignment="1">
      <alignment horizontal="right" vertical="top" wrapText="1" indent="1"/>
    </xf>
    <xf numFmtId="0" fontId="0" fillId="3" borderId="73" xfId="0" applyFill="1" applyBorder="1" applyAlignment="1">
      <alignment horizontal="right" vertical="top" wrapText="1" indent="1"/>
    </xf>
    <xf numFmtId="169" fontId="2" fillId="0" borderId="61" xfId="3" applyNumberFormat="1" applyFont="1" applyFill="1" applyBorder="1" applyAlignment="1">
      <alignment horizontal="right" vertical="top" wrapText="1" indent="1"/>
    </xf>
    <xf numFmtId="169" fontId="2" fillId="0" borderId="91" xfId="3" applyNumberFormat="1" applyFont="1" applyFill="1" applyBorder="1" applyAlignment="1">
      <alignment horizontal="right" vertical="top" wrapText="1" indent="1"/>
    </xf>
    <xf numFmtId="169" fontId="2" fillId="0" borderId="62" xfId="3" applyNumberFormat="1" applyFont="1" applyFill="1" applyBorder="1" applyAlignment="1">
      <alignment horizontal="right" vertical="top" wrapText="1" indent="1"/>
    </xf>
    <xf numFmtId="169" fontId="2" fillId="0" borderId="81" xfId="3" applyNumberFormat="1" applyFont="1" applyFill="1" applyBorder="1" applyAlignment="1">
      <alignment horizontal="right" vertical="top" wrapText="1" indent="1"/>
    </xf>
    <xf numFmtId="169" fontId="0" fillId="3" borderId="32" xfId="3" applyNumberFormat="1" applyFont="1" applyFill="1" applyBorder="1" applyAlignment="1">
      <alignment horizontal="right" vertical="top" wrapText="1" indent="1"/>
    </xf>
    <xf numFmtId="0" fontId="7" fillId="5" borderId="0" xfId="0" applyFont="1" applyFill="1" applyAlignment="1">
      <alignment horizontal="center" vertical="center"/>
    </xf>
    <xf numFmtId="0" fontId="2" fillId="3" borderId="49" xfId="0" applyFont="1" applyFill="1" applyBorder="1" applyAlignment="1">
      <alignment horizontal="center" vertical="top" wrapText="1"/>
    </xf>
    <xf numFmtId="0" fontId="2" fillId="3" borderId="50" xfId="0" applyFont="1" applyFill="1" applyBorder="1" applyAlignment="1">
      <alignment horizontal="center" vertical="top" wrapText="1"/>
    </xf>
    <xf numFmtId="0" fontId="2" fillId="3" borderId="51" xfId="0" applyFont="1" applyFill="1" applyBorder="1" applyAlignment="1">
      <alignment horizontal="center" vertical="top" wrapText="1"/>
    </xf>
    <xf numFmtId="0" fontId="12" fillId="3" borderId="67" xfId="0" applyFont="1" applyFill="1" applyBorder="1" applyAlignment="1">
      <alignment horizontal="left" vertical="top" wrapText="1"/>
    </xf>
    <xf numFmtId="0" fontId="13" fillId="3" borderId="17" xfId="0" applyFont="1" applyFill="1" applyBorder="1" applyAlignment="1">
      <alignment horizontal="left" vertical="top" wrapText="1"/>
    </xf>
    <xf numFmtId="0" fontId="13" fillId="3" borderId="21" xfId="0" applyFont="1" applyFill="1" applyBorder="1" applyAlignment="1">
      <alignment horizontal="left" vertical="top" wrapText="1"/>
    </xf>
    <xf numFmtId="0" fontId="12" fillId="0" borderId="67" xfId="0" applyFont="1" applyBorder="1" applyAlignment="1">
      <alignment horizontal="left" vertical="top" wrapText="1"/>
    </xf>
    <xf numFmtId="0" fontId="13" fillId="3" borderId="17" xfId="0" applyFont="1" applyFill="1" applyBorder="1" applyAlignment="1">
      <alignment horizontal="left" vertical="top"/>
    </xf>
    <xf numFmtId="0" fontId="13" fillId="3" borderId="21" xfId="0" applyFont="1" applyFill="1" applyBorder="1" applyAlignment="1">
      <alignment horizontal="left" vertical="top"/>
    </xf>
    <xf numFmtId="0" fontId="2" fillId="3" borderId="33" xfId="0" applyFont="1" applyFill="1" applyBorder="1" applyAlignment="1">
      <alignment horizontal="center" vertical="top" wrapText="1"/>
    </xf>
    <xf numFmtId="0" fontId="2" fillId="3" borderId="34" xfId="0" applyFont="1" applyFill="1" applyBorder="1" applyAlignment="1">
      <alignment horizontal="center" vertical="top" wrapText="1"/>
    </xf>
    <xf numFmtId="0" fontId="2" fillId="3" borderId="35" xfId="0" applyFont="1" applyFill="1" applyBorder="1" applyAlignment="1">
      <alignment horizontal="center"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13" fillId="3" borderId="1" xfId="0" applyFont="1" applyFill="1" applyBorder="1" applyAlignment="1">
      <alignment horizontal="left" vertical="top"/>
    </xf>
    <xf numFmtId="0" fontId="13" fillId="3" borderId="32" xfId="0" applyFont="1" applyFill="1" applyBorder="1" applyAlignment="1">
      <alignment horizontal="left" vertical="top"/>
    </xf>
    <xf numFmtId="0" fontId="2" fillId="3" borderId="18" xfId="0" applyFont="1" applyFill="1" applyBorder="1" applyAlignment="1">
      <alignment horizontal="center" vertical="top" wrapText="1"/>
    </xf>
    <xf numFmtId="0" fontId="2" fillId="3" borderId="19" xfId="0" applyFont="1" applyFill="1" applyBorder="1" applyAlignment="1">
      <alignment horizontal="center" vertical="top" wrapText="1"/>
    </xf>
    <xf numFmtId="0" fontId="2" fillId="3" borderId="20" xfId="0" applyFont="1" applyFill="1" applyBorder="1" applyAlignment="1">
      <alignment horizontal="center" vertical="top" wrapText="1"/>
    </xf>
    <xf numFmtId="0" fontId="13" fillId="3" borderId="56" xfId="0" applyFont="1" applyFill="1" applyBorder="1" applyAlignment="1">
      <alignment horizontal="left" vertical="top"/>
    </xf>
    <xf numFmtId="0" fontId="2" fillId="3" borderId="53" xfId="0" applyFont="1" applyFill="1" applyBorder="1" applyAlignment="1">
      <alignment horizontal="center" vertical="top" wrapText="1"/>
    </xf>
    <xf numFmtId="0" fontId="2" fillId="3" borderId="54" xfId="0" applyFont="1" applyFill="1" applyBorder="1" applyAlignment="1">
      <alignment horizontal="center" vertical="top" wrapText="1"/>
    </xf>
    <xf numFmtId="0" fontId="2" fillId="3" borderId="55" xfId="0" applyFont="1" applyFill="1" applyBorder="1" applyAlignment="1">
      <alignment horizontal="center" vertical="top" wrapText="1"/>
    </xf>
    <xf numFmtId="0" fontId="2" fillId="3" borderId="17" xfId="0" applyFont="1" applyFill="1" applyBorder="1" applyAlignment="1">
      <alignment horizontal="center" vertical="top" wrapText="1"/>
    </xf>
    <xf numFmtId="0" fontId="2" fillId="3" borderId="60" xfId="0" applyFont="1" applyFill="1" applyBorder="1" applyAlignment="1">
      <alignment horizontal="center" vertical="top" wrapText="1"/>
    </xf>
    <xf numFmtId="0" fontId="13" fillId="3" borderId="56" xfId="0" applyFont="1" applyFill="1" applyBorder="1" applyAlignment="1">
      <alignment horizontal="left" vertical="top" wrapText="1"/>
    </xf>
    <xf numFmtId="0" fontId="13" fillId="3" borderId="1" xfId="0" applyFont="1" applyFill="1" applyBorder="1" applyAlignment="1">
      <alignment horizontal="left" vertical="top" wrapText="1"/>
    </xf>
    <xf numFmtId="0" fontId="13" fillId="3" borderId="32" xfId="0" applyFont="1" applyFill="1" applyBorder="1" applyAlignment="1">
      <alignment horizontal="left" vertical="top" wrapText="1"/>
    </xf>
    <xf numFmtId="0" fontId="2" fillId="0" borderId="17" xfId="0" applyFont="1" applyBorder="1" applyAlignment="1">
      <alignment horizontal="center" vertical="top" wrapText="1"/>
    </xf>
    <xf numFmtId="0" fontId="2" fillId="0" borderId="21" xfId="0" applyFont="1" applyBorder="1" applyAlignment="1">
      <alignment horizontal="center" vertical="top" wrapText="1"/>
    </xf>
    <xf numFmtId="0" fontId="16" fillId="3" borderId="0" xfId="0" applyFont="1" applyFill="1" applyAlignment="1">
      <alignment horizontal="left" vertical="top" wrapText="1"/>
    </xf>
    <xf numFmtId="0" fontId="12" fillId="3" borderId="0" xfId="0" applyFont="1" applyFill="1" applyAlignment="1">
      <alignment horizontal="left" vertical="top" wrapText="1"/>
    </xf>
    <xf numFmtId="0" fontId="13" fillId="3" borderId="53" xfId="0" applyFont="1" applyFill="1" applyBorder="1" applyAlignment="1">
      <alignment horizontal="left" vertical="top" wrapText="1"/>
    </xf>
    <xf numFmtId="0" fontId="12" fillId="3" borderId="0" xfId="0" applyFont="1" applyFill="1" applyAlignment="1">
      <alignment horizontal="right" vertical="top" wrapText="1" indent="1"/>
    </xf>
    <xf numFmtId="0" fontId="13" fillId="3" borderId="19" xfId="0" applyFont="1" applyFill="1" applyBorder="1" applyAlignment="1">
      <alignment horizontal="center" vertical="top" wrapText="1"/>
    </xf>
    <xf numFmtId="0" fontId="13" fillId="3" borderId="20" xfId="0" applyFont="1" applyFill="1" applyBorder="1" applyAlignment="1">
      <alignment horizontal="center" vertical="top" wrapText="1"/>
    </xf>
    <xf numFmtId="0" fontId="16" fillId="3" borderId="16" xfId="0" applyFont="1" applyFill="1" applyBorder="1" applyAlignment="1">
      <alignment horizontal="left" vertical="top" wrapText="1"/>
    </xf>
    <xf numFmtId="0" fontId="13" fillId="3" borderId="18" xfId="0" applyFont="1" applyFill="1" applyBorder="1" applyAlignment="1">
      <alignment horizontal="center" vertical="top" wrapText="1"/>
    </xf>
    <xf numFmtId="0" fontId="2" fillId="3" borderId="21" xfId="0" applyFont="1" applyFill="1" applyBorder="1" applyAlignment="1">
      <alignment horizontal="center" vertical="top" wrapText="1"/>
    </xf>
    <xf numFmtId="0" fontId="16" fillId="3" borderId="67" xfId="0" applyFont="1" applyFill="1" applyBorder="1" applyAlignment="1">
      <alignment horizontal="left" vertical="top" wrapText="1"/>
    </xf>
    <xf numFmtId="0" fontId="13" fillId="3" borderId="49" xfId="0" applyFont="1" applyFill="1" applyBorder="1" applyAlignment="1">
      <alignment horizontal="left" vertical="top" wrapText="1"/>
    </xf>
    <xf numFmtId="0" fontId="13" fillId="3" borderId="66" xfId="0" applyFont="1" applyFill="1" applyBorder="1" applyAlignment="1">
      <alignment horizontal="left" vertical="top" wrapText="1"/>
    </xf>
    <xf numFmtId="0" fontId="13" fillId="3" borderId="49" xfId="0" applyFont="1" applyFill="1" applyBorder="1" applyAlignment="1">
      <alignment horizontal="center" vertical="center" wrapText="1"/>
    </xf>
    <xf numFmtId="0" fontId="13" fillId="3" borderId="50" xfId="0" applyFont="1" applyFill="1" applyBorder="1" applyAlignment="1">
      <alignment horizontal="center" vertical="center" wrapText="1"/>
    </xf>
    <xf numFmtId="0" fontId="13" fillId="3" borderId="51" xfId="0" applyFont="1" applyFill="1" applyBorder="1" applyAlignment="1">
      <alignment horizontal="center" vertical="center" wrapText="1"/>
    </xf>
    <xf numFmtId="0" fontId="13" fillId="3" borderId="49" xfId="0" applyFont="1" applyFill="1" applyBorder="1" applyAlignment="1">
      <alignment horizontal="center" vertical="top" wrapText="1"/>
    </xf>
    <xf numFmtId="0" fontId="13" fillId="3" borderId="50" xfId="0" applyFont="1" applyFill="1" applyBorder="1" applyAlignment="1">
      <alignment horizontal="center" vertical="top" wrapText="1"/>
    </xf>
    <xf numFmtId="0" fontId="13" fillId="3" borderId="51" xfId="0" applyFont="1" applyFill="1" applyBorder="1" applyAlignment="1">
      <alignment horizontal="center" vertical="top" wrapText="1"/>
    </xf>
    <xf numFmtId="0" fontId="13" fillId="3" borderId="80" xfId="0" applyFont="1" applyFill="1" applyBorder="1" applyAlignment="1">
      <alignment horizontal="left" vertical="top" wrapText="1"/>
    </xf>
    <xf numFmtId="0" fontId="13" fillId="3" borderId="81" xfId="0" applyFont="1" applyFill="1" applyBorder="1" applyAlignment="1">
      <alignment horizontal="left" vertical="top" wrapText="1"/>
    </xf>
    <xf numFmtId="0" fontId="2" fillId="0" borderId="53" xfId="0" applyFont="1" applyBorder="1" applyAlignment="1">
      <alignment horizontal="left" vertical="top" wrapText="1"/>
    </xf>
    <xf numFmtId="0" fontId="2" fillId="0" borderId="54" xfId="0" applyFont="1" applyBorder="1" applyAlignment="1">
      <alignment horizontal="left" vertical="top" wrapText="1"/>
    </xf>
    <xf numFmtId="0" fontId="2" fillId="0" borderId="56" xfId="0" applyFont="1" applyBorder="1" applyAlignment="1">
      <alignment horizontal="left" vertical="top" wrapText="1"/>
    </xf>
    <xf numFmtId="0" fontId="2" fillId="0" borderId="67" xfId="0" applyFont="1" applyBorder="1" applyAlignment="1">
      <alignment horizontal="left" vertical="top" wrapText="1"/>
    </xf>
    <xf numFmtId="0" fontId="13" fillId="3" borderId="68" xfId="0" applyFont="1" applyFill="1" applyBorder="1" applyAlignment="1">
      <alignment horizontal="left" vertical="top" wrapText="1"/>
    </xf>
    <xf numFmtId="0" fontId="2" fillId="3" borderId="69" xfId="0" applyFont="1" applyFill="1" applyBorder="1" applyAlignment="1">
      <alignment horizontal="center" vertical="top" wrapText="1"/>
    </xf>
    <xf numFmtId="0" fontId="2" fillId="3" borderId="80" xfId="0" applyFont="1" applyFill="1" applyBorder="1" applyAlignment="1">
      <alignment horizontal="center" vertical="top" wrapText="1"/>
    </xf>
    <xf numFmtId="0" fontId="2" fillId="3" borderId="84" xfId="0" applyFont="1" applyFill="1" applyBorder="1" applyAlignment="1">
      <alignment horizontal="center" vertical="top" wrapText="1"/>
    </xf>
    <xf numFmtId="0" fontId="2" fillId="3" borderId="81" xfId="0" applyFont="1" applyFill="1" applyBorder="1" applyAlignment="1">
      <alignment horizontal="center" vertical="top" wrapText="1"/>
    </xf>
    <xf numFmtId="0" fontId="16" fillId="3" borderId="54" xfId="0" applyFont="1" applyFill="1" applyBorder="1" applyAlignment="1">
      <alignment horizontal="left" vertical="top" wrapText="1"/>
    </xf>
    <xf numFmtId="0" fontId="12" fillId="3" borderId="16" xfId="0" applyFont="1" applyFill="1" applyBorder="1" applyAlignment="1">
      <alignment horizontal="left" vertical="top" wrapText="1"/>
    </xf>
    <xf numFmtId="0" fontId="2" fillId="3" borderId="1" xfId="0" applyFont="1" applyFill="1" applyBorder="1" applyAlignment="1">
      <alignment horizontal="center" vertical="top" wrapText="1"/>
    </xf>
    <xf numFmtId="0" fontId="2" fillId="3" borderId="32" xfId="0" applyFont="1" applyFill="1" applyBorder="1" applyAlignment="1">
      <alignment horizontal="center" vertical="top" wrapText="1"/>
    </xf>
    <xf numFmtId="0" fontId="13" fillId="0" borderId="17" xfId="0" applyFont="1" applyBorder="1" applyAlignment="1">
      <alignment horizontal="left" vertical="top" wrapText="1"/>
    </xf>
    <xf numFmtId="0" fontId="13" fillId="0" borderId="74" xfId="0" applyFont="1" applyBorder="1" applyAlignment="1">
      <alignment horizontal="left" vertical="top" wrapText="1"/>
    </xf>
    <xf numFmtId="0" fontId="13" fillId="0" borderId="21" xfId="0" applyFont="1" applyBorder="1" applyAlignment="1">
      <alignment horizontal="left" vertical="top" wrapText="1"/>
    </xf>
    <xf numFmtId="164" fontId="13" fillId="0" borderId="18" xfId="0" quotePrefix="1" applyNumberFormat="1" applyFont="1" applyBorder="1" applyAlignment="1">
      <alignment horizontal="center" vertical="top"/>
    </xf>
    <xf numFmtId="0" fontId="13" fillId="0" borderId="19" xfId="0" applyFont="1" applyBorder="1" applyAlignment="1">
      <alignment horizontal="center" vertical="top"/>
    </xf>
    <xf numFmtId="0" fontId="13" fillId="0" borderId="88" xfId="0" applyFont="1" applyBorder="1" applyAlignment="1">
      <alignment horizontal="center" vertical="top"/>
    </xf>
    <xf numFmtId="0" fontId="13" fillId="0" borderId="38" xfId="0" applyFont="1" applyBorder="1" applyAlignment="1">
      <alignment horizontal="center" vertical="top"/>
    </xf>
    <xf numFmtId="0" fontId="13" fillId="0" borderId="30" xfId="0" applyFont="1" applyBorder="1" applyAlignment="1">
      <alignment horizontal="center" vertical="top"/>
    </xf>
    <xf numFmtId="0" fontId="13" fillId="0" borderId="43" xfId="0" applyFont="1" applyBorder="1" applyAlignment="1">
      <alignment horizontal="center" vertical="top"/>
    </xf>
    <xf numFmtId="0" fontId="13" fillId="0" borderId="53" xfId="0" applyFont="1" applyBorder="1" applyAlignment="1">
      <alignment horizontal="center" vertical="top" wrapText="1"/>
    </xf>
    <xf numFmtId="0" fontId="13" fillId="0" borderId="55" xfId="0" applyFont="1" applyBorder="1" applyAlignment="1">
      <alignment horizontal="center" vertical="top" wrapText="1"/>
    </xf>
    <xf numFmtId="0" fontId="13" fillId="0" borderId="68" xfId="0" applyFont="1" applyBorder="1" applyAlignment="1">
      <alignment horizontal="center" vertical="top" wrapText="1"/>
    </xf>
    <xf numFmtId="0" fontId="13" fillId="0" borderId="69" xfId="0" applyFont="1" applyBorder="1" applyAlignment="1">
      <alignment horizontal="center" vertical="top" wrapText="1"/>
    </xf>
    <xf numFmtId="0" fontId="0" fillId="0" borderId="0" xfId="0" applyAlignment="1">
      <alignment horizontal="left" vertical="top" wrapText="1"/>
    </xf>
    <xf numFmtId="0" fontId="13" fillId="3" borderId="74" xfId="0" applyFont="1" applyFill="1" applyBorder="1" applyAlignment="1">
      <alignment horizontal="left" vertical="top" wrapText="1"/>
    </xf>
    <xf numFmtId="0" fontId="13" fillId="3" borderId="87" xfId="0" applyFont="1" applyFill="1" applyBorder="1" applyAlignment="1">
      <alignment horizontal="left" vertical="top" wrapText="1"/>
    </xf>
    <xf numFmtId="0" fontId="12" fillId="3" borderId="16" xfId="0" applyFont="1" applyFill="1" applyBorder="1" applyAlignment="1">
      <alignment horizontal="right" vertical="top" wrapText="1" indent="1"/>
    </xf>
    <xf numFmtId="0" fontId="16" fillId="3" borderId="16" xfId="0" applyFont="1" applyFill="1" applyBorder="1" applyAlignment="1">
      <alignment vertical="top" wrapText="1"/>
    </xf>
    <xf numFmtId="0" fontId="12" fillId="3" borderId="0" xfId="0" applyFont="1" applyFill="1" applyAlignment="1">
      <alignment vertical="top" wrapText="1"/>
    </xf>
    <xf numFmtId="0" fontId="16" fillId="3" borderId="0" xfId="0" applyFont="1" applyFill="1" applyAlignment="1">
      <alignment vertical="top" wrapText="1"/>
    </xf>
    <xf numFmtId="0" fontId="13" fillId="0" borderId="92" xfId="0" applyFont="1" applyBorder="1" applyAlignment="1">
      <alignment horizontal="left" vertical="top" wrapText="1"/>
    </xf>
    <xf numFmtId="0" fontId="13" fillId="0" borderId="95" xfId="0" applyFont="1" applyBorder="1" applyAlignment="1">
      <alignment horizontal="left" vertical="top" wrapText="1"/>
    </xf>
    <xf numFmtId="0" fontId="2" fillId="0" borderId="93" xfId="0" applyFont="1" applyBorder="1" applyAlignment="1">
      <alignment horizontal="center" vertical="top" wrapText="1"/>
    </xf>
    <xf numFmtId="0" fontId="2" fillId="0" borderId="94" xfId="0" applyFont="1" applyBorder="1" applyAlignment="1">
      <alignment horizontal="center" vertical="top" wrapText="1"/>
    </xf>
    <xf numFmtId="0" fontId="2" fillId="0" borderId="96" xfId="0" applyFont="1" applyBorder="1" applyAlignment="1">
      <alignment horizontal="center" vertical="top" wrapText="1"/>
    </xf>
    <xf numFmtId="0" fontId="13" fillId="0" borderId="8" xfId="0" applyFont="1" applyBorder="1" applyAlignment="1">
      <alignment horizontal="left" vertical="top" wrapText="1"/>
    </xf>
    <xf numFmtId="0" fontId="13" fillId="0" borderId="120" xfId="0" applyFont="1" applyBorder="1" applyAlignment="1">
      <alignment horizontal="left" vertical="top" wrapText="1"/>
    </xf>
    <xf numFmtId="0" fontId="2" fillId="0" borderId="53" xfId="0" applyFont="1" applyBorder="1" applyAlignment="1">
      <alignment horizontal="center" vertical="top" wrapText="1"/>
    </xf>
    <xf numFmtId="0" fontId="2" fillId="0" borderId="54" xfId="0" applyFont="1" applyBorder="1" applyAlignment="1">
      <alignment horizontal="center" vertical="top" wrapText="1"/>
    </xf>
    <xf numFmtId="0" fontId="2" fillId="0" borderId="55" xfId="0" applyFont="1" applyBorder="1" applyAlignment="1">
      <alignment horizontal="center" vertical="top" wrapText="1"/>
    </xf>
    <xf numFmtId="0" fontId="2" fillId="0" borderId="100" xfId="0" applyFont="1" applyBorder="1" applyAlignment="1">
      <alignment horizontal="center" vertical="top" wrapText="1"/>
    </xf>
    <xf numFmtId="0" fontId="2" fillId="0" borderId="58" xfId="0" applyFont="1" applyBorder="1" applyAlignment="1">
      <alignment horizontal="center" vertical="top" wrapText="1"/>
    </xf>
    <xf numFmtId="0" fontId="2" fillId="0" borderId="101" xfId="0" applyFont="1" applyBorder="1" applyAlignment="1">
      <alignment horizontal="center" vertical="top" wrapText="1"/>
    </xf>
    <xf numFmtId="0" fontId="2" fillId="3" borderId="1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87" xfId="0" applyFont="1" applyFill="1" applyBorder="1" applyAlignment="1">
      <alignment horizontal="center" vertical="top" wrapText="1"/>
    </xf>
    <xf numFmtId="0" fontId="2" fillId="3" borderId="89" xfId="0" applyFont="1" applyFill="1" applyBorder="1" applyAlignment="1">
      <alignment horizontal="center" vertical="top" wrapText="1"/>
    </xf>
    <xf numFmtId="0" fontId="2" fillId="3" borderId="49" xfId="0" applyFont="1" applyFill="1" applyBorder="1" applyAlignment="1">
      <alignment horizontal="center" vertical="center" wrapText="1"/>
    </xf>
    <xf numFmtId="0" fontId="2" fillId="3" borderId="51"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103"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2" fillId="3" borderId="104" xfId="0" applyFont="1" applyFill="1" applyBorder="1" applyAlignment="1">
      <alignment horizontal="center" vertical="top" wrapText="1"/>
    </xf>
    <xf numFmtId="0" fontId="16" fillId="0" borderId="0" xfId="0" applyFont="1" applyAlignment="1">
      <alignment horizontal="left" vertical="top" wrapText="1"/>
    </xf>
    <xf numFmtId="0" fontId="13" fillId="0" borderId="111" xfId="0" applyFont="1" applyBorder="1" applyAlignment="1">
      <alignment horizontal="left" vertical="top" wrapText="1"/>
    </xf>
    <xf numFmtId="0" fontId="13" fillId="0" borderId="96" xfId="0" applyFont="1" applyBorder="1" applyAlignment="1">
      <alignment horizontal="left" vertical="top" wrapText="1"/>
    </xf>
    <xf numFmtId="0" fontId="2" fillId="0" borderId="112" xfId="0" applyFont="1" applyBorder="1" applyAlignment="1">
      <alignment horizontal="center" vertical="top" wrapText="1"/>
    </xf>
    <xf numFmtId="0" fontId="2" fillId="0" borderId="34" xfId="0" applyFont="1" applyBorder="1" applyAlignment="1">
      <alignment horizontal="center" vertical="top" wrapText="1"/>
    </xf>
    <xf numFmtId="0" fontId="2" fillId="0" borderId="113" xfId="0" applyFont="1" applyBorder="1" applyAlignment="1">
      <alignment horizontal="center" vertical="top" wrapText="1"/>
    </xf>
    <xf numFmtId="0" fontId="2" fillId="0" borderId="60" xfId="0" applyFont="1" applyBorder="1" applyAlignment="1">
      <alignment horizontal="center" vertical="top" wrapText="1"/>
    </xf>
    <xf numFmtId="0" fontId="16" fillId="3" borderId="0" xfId="0" applyFont="1" applyFill="1" applyAlignment="1">
      <alignment horizontal="left"/>
    </xf>
    <xf numFmtId="0" fontId="2" fillId="0" borderId="33" xfId="0" applyFont="1" applyBorder="1" applyAlignment="1">
      <alignment horizontal="center" vertical="top" wrapText="1"/>
    </xf>
    <xf numFmtId="0" fontId="2" fillId="0" borderId="35" xfId="0" applyFont="1" applyBorder="1" applyAlignment="1">
      <alignment horizontal="center" vertical="top" wrapText="1"/>
    </xf>
    <xf numFmtId="0" fontId="17" fillId="3" borderId="32" xfId="0" applyFont="1" applyFill="1" applyBorder="1" applyAlignment="1">
      <alignment horizontal="left" vertical="top" wrapText="1"/>
    </xf>
    <xf numFmtId="0" fontId="18" fillId="0" borderId="17" xfId="0" applyFont="1" applyBorder="1" applyAlignment="1">
      <alignment horizontal="left" vertical="center"/>
    </xf>
    <xf numFmtId="0" fontId="18" fillId="0" borderId="21" xfId="0" applyFont="1" applyBorder="1" applyAlignment="1">
      <alignment horizontal="left" vertical="center"/>
    </xf>
    <xf numFmtId="0" fontId="18" fillId="0" borderId="17" xfId="0" applyFont="1" applyBorder="1" applyAlignment="1">
      <alignment horizontal="center" vertical="center"/>
    </xf>
    <xf numFmtId="0" fontId="18" fillId="0" borderId="21" xfId="0" applyFont="1" applyBorder="1" applyAlignment="1">
      <alignment horizontal="center" vertical="center"/>
    </xf>
    <xf numFmtId="0" fontId="18" fillId="0" borderId="80" xfId="0" applyFont="1" applyBorder="1" applyAlignment="1">
      <alignment horizontal="center" vertical="center"/>
    </xf>
    <xf numFmtId="0" fontId="18" fillId="0" borderId="84" xfId="0" applyFont="1" applyBorder="1" applyAlignment="1">
      <alignment horizontal="center" vertical="center"/>
    </xf>
    <xf numFmtId="0" fontId="18" fillId="0" borderId="81" xfId="0" applyFont="1" applyBorder="1" applyAlignment="1">
      <alignment horizontal="center" vertical="center"/>
    </xf>
    <xf numFmtId="0" fontId="13" fillId="0" borderId="56" xfId="0" applyFont="1" applyBorder="1" applyAlignment="1">
      <alignment horizontal="left" vertical="top" wrapText="1"/>
    </xf>
    <xf numFmtId="0" fontId="21" fillId="0" borderId="49" xfId="0" applyFont="1" applyBorder="1" applyAlignment="1">
      <alignment horizontal="left" vertical="center"/>
    </xf>
    <xf numFmtId="0" fontId="21" fillId="0" borderId="66" xfId="0" applyFont="1" applyBorder="1" applyAlignment="1">
      <alignment horizontal="left" vertical="center"/>
    </xf>
    <xf numFmtId="0" fontId="18" fillId="0" borderId="18" xfId="0" applyFont="1" applyBorder="1" applyAlignment="1">
      <alignment horizontal="center"/>
    </xf>
    <xf numFmtId="0" fontId="18" fillId="0" borderId="19" xfId="0" applyFont="1" applyBorder="1" applyAlignment="1">
      <alignment horizontal="center"/>
    </xf>
    <xf numFmtId="0" fontId="18" fillId="0" borderId="20" xfId="0" applyFont="1" applyBorder="1" applyAlignment="1">
      <alignment horizontal="center"/>
    </xf>
    <xf numFmtId="0" fontId="18" fillId="0" borderId="108" xfId="0" applyFont="1" applyBorder="1" applyAlignment="1">
      <alignment horizontal="center"/>
    </xf>
    <xf numFmtId="0" fontId="18" fillId="0" borderId="88" xfId="0" applyFont="1" applyBorder="1" applyAlignment="1">
      <alignment horizontal="center"/>
    </xf>
    <xf numFmtId="0" fontId="16" fillId="0" borderId="7" xfId="0" applyFont="1" applyBorder="1" applyAlignment="1">
      <alignment vertical="top" wrapText="1"/>
    </xf>
    <xf numFmtId="0" fontId="23" fillId="0" borderId="1" xfId="0" applyFont="1" applyBorder="1" applyAlignment="1">
      <alignment horizontal="left" vertical="center" wrapText="1"/>
    </xf>
    <xf numFmtId="0" fontId="23" fillId="0" borderId="2" xfId="0" applyFont="1" applyBorder="1" applyAlignment="1">
      <alignment horizontal="left" vertical="center" wrapText="1"/>
    </xf>
    <xf numFmtId="0" fontId="20" fillId="0" borderId="18" xfId="0" applyFont="1" applyBorder="1" applyAlignment="1">
      <alignment horizontal="center" vertical="top" wrapText="1"/>
    </xf>
    <xf numFmtId="0" fontId="20" fillId="0" borderId="19" xfId="0" applyFont="1" applyBorder="1" applyAlignment="1">
      <alignment horizontal="center" vertical="top" wrapText="1"/>
    </xf>
    <xf numFmtId="0" fontId="20" fillId="0" borderId="20" xfId="0" applyFont="1" applyBorder="1" applyAlignment="1">
      <alignment horizontal="center" vertical="top" wrapText="1"/>
    </xf>
    <xf numFmtId="0" fontId="2" fillId="0" borderId="49" xfId="0" applyFont="1" applyBorder="1" applyAlignment="1">
      <alignment horizontal="center" vertical="top" wrapText="1"/>
    </xf>
    <xf numFmtId="0" fontId="2" fillId="0" borderId="50" xfId="0" applyFont="1" applyBorder="1" applyAlignment="1">
      <alignment horizontal="center" vertical="top" wrapText="1"/>
    </xf>
    <xf numFmtId="0" fontId="8" fillId="0" borderId="0" xfId="0" applyFont="1" applyAlignment="1">
      <alignment horizontal="left" wrapText="1"/>
    </xf>
    <xf numFmtId="0" fontId="26" fillId="5" borderId="0" xfId="0" applyFont="1" applyFill="1"/>
  </cellXfs>
  <cellStyles count="4">
    <cellStyle name="Comma" xfId="3" builtinId="3"/>
    <cellStyle name="Hyperlink" xfId="2" builtinId="8"/>
    <cellStyle name="Normal" xfId="0" builtinId="0"/>
    <cellStyle name="Normal 2" xfId="1" xr:uid="{00000000-0005-0000-0000-00000300000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s>
  <tableStyles count="0" defaultTableStyle="TableStyleMedium2" defaultPivotStyle="PivotStyleLight16"/>
  <colors>
    <mruColors>
      <color rgb="FFDCF4EB"/>
      <color rgb="FFFFFFD9"/>
      <color rgb="FFE0E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iFox/Stats/SASProgs/Statistical%20Bulletin/December/2022/Bulletin%20Tables%202012%20draft%202.xls" TargetMode="External"/><Relationship Id="rId1" Type="http://schemas.openxmlformats.org/officeDocument/2006/relationships/externalLinkPath" Target="/iFox/Stats/SASProgs/Statistical%20Bulletin/December/2022/Bulletin%20Tables%202012%20draft%202.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Group/iFox/Stats/SASProgs/Statistical%20Bulletin/December/2023/Bulletin%20Tables%202012%20draft%202.xls" TargetMode="External"/><Relationship Id="rId1" Type="http://schemas.openxmlformats.org/officeDocument/2006/relationships/externalLinkPath" Target="/Group/iFox/Stats/SASProgs/Statistical%20Bulletin/December/2023/Bulletin%20Tables%202012%20draft%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e 1"/>
      <sheetName val="Table 2 Ong"/>
      <sheetName val="Table 2 NonOng"/>
      <sheetName val="Table 2 All"/>
      <sheetName val="Table 3 Ong"/>
      <sheetName val="Table 3 NonOng"/>
      <sheetName val="Table 3All"/>
      <sheetName val="Table 4"/>
      <sheetName val="Table 5"/>
      <sheetName val="Table 6"/>
      <sheetName val="Table 7"/>
      <sheetName val="Table 8"/>
      <sheetName val="Table 9"/>
      <sheetName val="Table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Table 28"/>
      <sheetName val="Table 29"/>
      <sheetName val="Table 30"/>
      <sheetName val="Table 31"/>
      <sheetName val="Table 32"/>
      <sheetName val="Table 33"/>
      <sheetName val="Table 34"/>
      <sheetName val="Table 35"/>
      <sheetName val="Table 36"/>
      <sheetName val="Table 37"/>
      <sheetName val="Table 38"/>
      <sheetName val="Table 39"/>
      <sheetName val="Table 40"/>
      <sheetName val="Table 41"/>
      <sheetName val="Table 42"/>
      <sheetName val="Table 43"/>
      <sheetName val="Table 44"/>
      <sheetName val="Table 45"/>
      <sheetName val="Table 46"/>
      <sheetName val="Table 47"/>
      <sheetName val="Table 48"/>
      <sheetName val="Table 49"/>
      <sheetName val="Table 50"/>
      <sheetName val="Table 51"/>
      <sheetName val="Table 52"/>
      <sheetName val="Table 53"/>
      <sheetName val="Table 54"/>
      <sheetName val="Table 55"/>
      <sheetName val="Table 56"/>
      <sheetName val="Table 57"/>
      <sheetName val="Table 58"/>
      <sheetName val="Table 59"/>
      <sheetName val="Table 60"/>
      <sheetName val="Table 6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e 1"/>
      <sheetName val="Table 2 Ong"/>
      <sheetName val="Table 2 NonOng"/>
      <sheetName val="Table 2 All"/>
      <sheetName val="Table 3 Ong"/>
      <sheetName val="Table 3 NonOng"/>
      <sheetName val="Table 3All"/>
      <sheetName val="Table 4"/>
      <sheetName val="Table 5"/>
      <sheetName val="Table 6"/>
      <sheetName val="Table 7"/>
      <sheetName val="Table 8"/>
      <sheetName val="Table 9"/>
      <sheetName val="Table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Table 28"/>
      <sheetName val="Table 29"/>
      <sheetName val="Table 30"/>
      <sheetName val="Table 31"/>
      <sheetName val="Table 32"/>
      <sheetName val="Table 33"/>
      <sheetName val="Table 34"/>
      <sheetName val="Table 35"/>
      <sheetName val="Table 36"/>
      <sheetName val="Table 37"/>
      <sheetName val="Table 38"/>
      <sheetName val="Table 39"/>
      <sheetName val="Table 40"/>
      <sheetName val="Table 41"/>
      <sheetName val="Table 42"/>
      <sheetName val="Table 43"/>
      <sheetName val="Table 44"/>
      <sheetName val="Table 45"/>
      <sheetName val="Table 46"/>
      <sheetName val="Table 47"/>
      <sheetName val="Table 48"/>
      <sheetName val="Table 49"/>
      <sheetName val="Table 50"/>
      <sheetName val="Table 51"/>
      <sheetName val="Table 52"/>
      <sheetName val="Table 53"/>
      <sheetName val="Table 54"/>
      <sheetName val="Table 55"/>
      <sheetName val="Table 56"/>
      <sheetName val="Table 57"/>
      <sheetName val="Table 58"/>
      <sheetName val="Table 59"/>
      <sheetName val="Table 60"/>
      <sheetName val="Table 6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apsc.gov.au/employment-data/aps-employment-data-30-june-2025/appendix-2-machinery-government-changes" TargetMode="External"/></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P96"/>
  <sheetViews>
    <sheetView tabSelected="1" zoomScaleNormal="100" workbookViewId="0">
      <selection activeCell="AN6" sqref="AN6"/>
    </sheetView>
  </sheetViews>
  <sheetFormatPr defaultColWidth="9.140625" defaultRowHeight="15" x14ac:dyDescent="0.25"/>
  <cols>
    <col min="1" max="1" width="7.42578125" style="3" customWidth="1"/>
    <col min="2" max="2" width="99.5703125" style="3" customWidth="1"/>
    <col min="3" max="5" width="9.140625" style="3" customWidth="1"/>
    <col min="6" max="6" width="26.140625" style="3" bestFit="1" customWidth="1"/>
    <col min="7" max="7" width="5.42578125" style="4" customWidth="1"/>
    <col min="8" max="9" width="0" style="4" hidden="1" customWidth="1"/>
    <col min="10" max="10" width="27.85546875" style="4" hidden="1" customWidth="1"/>
    <col min="11" max="11" width="6.42578125" style="5" hidden="1" customWidth="1"/>
    <col min="12" max="15" width="9.140625" style="5" hidden="1" customWidth="1"/>
    <col min="16" max="16" width="10.85546875" style="5" hidden="1" customWidth="1"/>
    <col min="17" max="38" width="9.140625" style="5" hidden="1" customWidth="1"/>
    <col min="39" max="42" width="9.140625" style="5" customWidth="1"/>
    <col min="43" max="43" width="9.140625" style="6" customWidth="1"/>
    <col min="44" max="46" width="9.140625" style="6"/>
    <col min="47" max="216" width="9.140625" style="26"/>
    <col min="217" max="276" width="9.140625" style="6"/>
    <col min="277" max="16384" width="9.140625" style="3"/>
  </cols>
  <sheetData>
    <row r="1" spans="1:276" ht="31.5" x14ac:dyDescent="0.5">
      <c r="A1" s="7"/>
      <c r="B1" s="8" t="s">
        <v>15</v>
      </c>
      <c r="C1" s="4"/>
      <c r="D1" s="4"/>
      <c r="E1" s="4"/>
      <c r="F1" s="4"/>
      <c r="G1" s="5"/>
      <c r="H1" s="5"/>
      <c r="I1" s="5"/>
      <c r="J1" s="5"/>
      <c r="S1" s="5" t="s">
        <v>16</v>
      </c>
      <c r="T1" s="5" t="s">
        <v>17</v>
      </c>
      <c r="U1" s="5" t="s">
        <v>18</v>
      </c>
      <c r="V1" s="5" t="s">
        <v>19</v>
      </c>
      <c r="W1" s="5" t="s">
        <v>20</v>
      </c>
      <c r="X1" s="5" t="s">
        <v>21</v>
      </c>
      <c r="Y1" s="5" t="s">
        <v>22</v>
      </c>
      <c r="Z1" s="5" t="s">
        <v>23</v>
      </c>
      <c r="AA1" s="5" t="s">
        <v>24</v>
      </c>
      <c r="AB1" s="5" t="s">
        <v>25</v>
      </c>
      <c r="AC1" s="5" t="s">
        <v>26</v>
      </c>
      <c r="AD1" s="5" t="s">
        <v>27</v>
      </c>
      <c r="AE1" s="5" t="s">
        <v>28</v>
      </c>
      <c r="AG1" s="5" t="s">
        <v>29</v>
      </c>
      <c r="AH1" s="5" t="s">
        <v>30</v>
      </c>
      <c r="AI1" s="5" t="s">
        <v>31</v>
      </c>
      <c r="AJ1" s="5" t="s">
        <v>32</v>
      </c>
      <c r="AL1" s="5" t="s">
        <v>33</v>
      </c>
      <c r="AM1" s="6"/>
      <c r="AN1" s="6"/>
      <c r="AO1" s="6"/>
      <c r="AP1" s="6"/>
      <c r="AU1" s="6"/>
      <c r="AV1" s="6"/>
      <c r="AW1" s="6"/>
      <c r="AX1" s="6"/>
      <c r="AY1" s="6"/>
      <c r="AZ1" s="6"/>
      <c r="BA1" s="6"/>
      <c r="BB1" s="6"/>
      <c r="BC1" s="6"/>
      <c r="BD1" s="6"/>
      <c r="BE1" s="6"/>
      <c r="HE1" s="6"/>
      <c r="HF1" s="6"/>
      <c r="HG1" s="6"/>
      <c r="HH1" s="6"/>
      <c r="JM1" s="3"/>
      <c r="JN1" s="3"/>
      <c r="JO1" s="3"/>
      <c r="JP1" s="3"/>
    </row>
    <row r="2" spans="1:276" x14ac:dyDescent="0.25">
      <c r="A2" s="9">
        <v>1</v>
      </c>
      <c r="B2" s="10" t="s">
        <v>953</v>
      </c>
      <c r="C2" s="374" t="s">
        <v>34</v>
      </c>
      <c r="D2" s="374"/>
      <c r="E2" s="374"/>
      <c r="F2" s="374"/>
      <c r="G2" s="374"/>
      <c r="H2" s="5"/>
      <c r="I2" s="5"/>
      <c r="J2" s="5"/>
      <c r="L2" s="5" t="s">
        <v>35</v>
      </c>
      <c r="M2" s="5" t="s">
        <v>36</v>
      </c>
      <c r="O2" s="5" t="s">
        <v>37</v>
      </c>
      <c r="P2" s="5" t="s">
        <v>38</v>
      </c>
      <c r="Q2" s="5" t="s">
        <v>39</v>
      </c>
      <c r="R2" s="5">
        <v>1</v>
      </c>
      <c r="S2" s="5">
        <f t="shared" ref="S2:S33" si="0">IF(OR(ISERROR(FIND($F$5,$B2)),$F$5=""),0,1)</f>
        <v>0</v>
      </c>
      <c r="T2" s="5">
        <f t="shared" ref="T2:T33" si="1">IF(OR(ISERROR(SEARCH($F$7,$B2)),$F$7=""),0,1)</f>
        <v>0</v>
      </c>
      <c r="U2" s="5">
        <f t="shared" ref="U2:U33" si="2">IF(OR(ISERROR(SEARCH($F$9,$B2)),$F$9=""),0,1)</f>
        <v>0</v>
      </c>
      <c r="V2" s="5">
        <f t="shared" ref="V2:V33" si="3">IF(OR(ISERROR(SEARCH($F$11,$B2)),$F$11=""),0,1)</f>
        <v>0</v>
      </c>
      <c r="W2" s="5">
        <f t="shared" ref="W2:W33" si="4">IF(OR($H$7=0,T2&gt;0,ISERROR(SEARCH($H$7,$B2))),0,1)</f>
        <v>0</v>
      </c>
      <c r="X2" s="5">
        <f t="shared" ref="X2:X33" si="5">IF(OR($H$9=0,U2&gt;0,ISERROR(SEARCH($H$9,$B2))),0,1)</f>
        <v>0</v>
      </c>
      <c r="Y2" s="5">
        <f t="shared" ref="Y2:Y33" si="6">IF(OR($H$11=0,V2&gt;0,ISERROR(SEARCH($H$11,$B2))),0,1)</f>
        <v>0</v>
      </c>
      <c r="Z2" s="5">
        <f t="shared" ref="Z2:Z33" si="7">IF(OR($I$7=0,T2&gt;0,W2&gt;0,ISERROR(SEARCH($I$7,$B2))),0,0.5)</f>
        <v>0</v>
      </c>
      <c r="AA2" s="5">
        <f t="shared" ref="AA2:AA33" si="8">IF(OR($I$9=0,U2&gt;0,X2&gt;0,ISERROR(SEARCH($I$9,$B2))),0,0.5)</f>
        <v>0</v>
      </c>
      <c r="AB2" s="5">
        <f t="shared" ref="AB2:AB33" si="9">IF(OR($I$11=0,V2&gt;0,Y2&gt;0,ISERROR(SEARCH($I$11,$B2))),0,0.5)</f>
        <v>0</v>
      </c>
      <c r="AC2" s="5">
        <f t="shared" ref="AC2:AC33" si="10">IF(OR($I$7=0,T2&gt;0,W2&gt;0,Z2&gt;0,ISERROR(SEARCH($I$7,$B2))),0,0.5)</f>
        <v>0</v>
      </c>
      <c r="AD2" s="5">
        <f t="shared" ref="AD2:AD33" si="11">IF(OR($I$9=0,U2&gt;0,X2&gt;0,AA2&gt;0,ISERROR(SEARCH($I$9,$B2))),0,0.5)</f>
        <v>0</v>
      </c>
      <c r="AE2" s="5">
        <f t="shared" ref="AE2:AE33" si="12">IF(OR($I$11=0,V2&gt;0,Y2&gt;0,AB2&gt;0,ISERROR(SEARCH($I$11,$B2))),0,0.5)</f>
        <v>0</v>
      </c>
      <c r="AG2" s="5">
        <f t="shared" ref="AG2:AG33" si="13">FIND(" 2",B2,10)+1</f>
        <v>64</v>
      </c>
      <c r="AH2" s="5">
        <f t="shared" ref="AH2:AH33" si="14">IF(ISERROR(FIND(" 2",B2,AG2)),AG2,FIND(" 2",B2,AG2)+1)</f>
        <v>80</v>
      </c>
      <c r="AI2" s="5">
        <f t="shared" ref="AI2:AI33" si="15">ABS(MID(B2,AH2,4)-MID(B2,AG2,4))+1</f>
        <v>20</v>
      </c>
      <c r="AJ2" s="5">
        <f>IF(OR($H$13=AI2,AND($H$13=20,AI2&gt;2)),1,0)</f>
        <v>0</v>
      </c>
      <c r="AL2" s="5">
        <f>SUM(S2:AE2)+AJ2</f>
        <v>0</v>
      </c>
      <c r="AM2" s="6"/>
      <c r="AN2" s="6"/>
      <c r="AO2" s="6"/>
      <c r="AP2" s="6"/>
      <c r="AU2" s="6"/>
      <c r="AV2" s="6"/>
      <c r="AW2" s="6"/>
      <c r="AX2" s="6"/>
      <c r="AY2" s="6"/>
      <c r="AZ2" s="6"/>
      <c r="BA2" s="6"/>
      <c r="BB2" s="6"/>
      <c r="BC2" s="6"/>
      <c r="BD2" s="6"/>
      <c r="BE2" s="6"/>
      <c r="HE2" s="6"/>
      <c r="HF2" s="6"/>
      <c r="HG2" s="6"/>
      <c r="HH2" s="6"/>
      <c r="JM2" s="3"/>
      <c r="JN2" s="3"/>
      <c r="JO2" s="3"/>
      <c r="JP2" s="3"/>
    </row>
    <row r="3" spans="1:276" x14ac:dyDescent="0.25">
      <c r="A3" s="9">
        <v>2</v>
      </c>
      <c r="B3" s="10" t="s">
        <v>1003</v>
      </c>
      <c r="C3" s="374"/>
      <c r="D3" s="374"/>
      <c r="E3" s="374"/>
      <c r="F3" s="374"/>
      <c r="G3" s="374"/>
      <c r="H3" s="5"/>
      <c r="I3" s="5"/>
      <c r="J3" s="5"/>
      <c r="L3" s="5" t="s">
        <v>2</v>
      </c>
      <c r="M3" s="5" t="s">
        <v>40</v>
      </c>
      <c r="Q3" s="5" t="s">
        <v>41</v>
      </c>
      <c r="R3" s="5">
        <v>2</v>
      </c>
      <c r="S3" s="5">
        <f t="shared" si="0"/>
        <v>0</v>
      </c>
      <c r="T3" s="5">
        <f t="shared" si="1"/>
        <v>0</v>
      </c>
      <c r="U3" s="5">
        <f t="shared" si="2"/>
        <v>0</v>
      </c>
      <c r="V3" s="5">
        <f t="shared" si="3"/>
        <v>0</v>
      </c>
      <c r="W3" s="5">
        <f t="shared" si="4"/>
        <v>0</v>
      </c>
      <c r="X3" s="5">
        <f t="shared" si="5"/>
        <v>0</v>
      </c>
      <c r="Y3" s="5">
        <f t="shared" si="6"/>
        <v>0</v>
      </c>
      <c r="Z3" s="5">
        <f t="shared" si="7"/>
        <v>0</v>
      </c>
      <c r="AA3" s="5">
        <f t="shared" si="8"/>
        <v>0</v>
      </c>
      <c r="AB3" s="5">
        <f t="shared" si="9"/>
        <v>0</v>
      </c>
      <c r="AC3" s="5">
        <f t="shared" si="10"/>
        <v>0</v>
      </c>
      <c r="AD3" s="5">
        <f t="shared" si="11"/>
        <v>0</v>
      </c>
      <c r="AE3" s="5">
        <f t="shared" si="12"/>
        <v>0</v>
      </c>
      <c r="AG3" s="5">
        <f t="shared" si="13"/>
        <v>64</v>
      </c>
      <c r="AH3" s="5">
        <f t="shared" si="14"/>
        <v>81</v>
      </c>
      <c r="AI3" s="5">
        <f t="shared" si="15"/>
        <v>2</v>
      </c>
      <c r="AJ3" s="5">
        <f t="shared" ref="AJ3:AJ66" si="16">IF(OR($H$13=AI3,AND($H$13=20,AI3&gt;2)),1,0)</f>
        <v>0</v>
      </c>
      <c r="AL3" s="5">
        <f t="shared" ref="AL3:AL66" si="17">SUM(S3:AE3)+AJ3</f>
        <v>0</v>
      </c>
      <c r="AM3" s="6"/>
      <c r="AN3" s="6"/>
      <c r="AO3" s="6"/>
      <c r="AP3" s="6"/>
      <c r="AU3" s="6"/>
      <c r="AV3" s="6"/>
      <c r="AW3" s="6"/>
      <c r="AX3" s="6"/>
      <c r="AY3" s="6"/>
      <c r="AZ3" s="6"/>
      <c r="BA3" s="6"/>
      <c r="BB3" s="6"/>
      <c r="BC3" s="6"/>
      <c r="BD3" s="6"/>
      <c r="BE3" s="6"/>
      <c r="HE3" s="6"/>
      <c r="HF3" s="6"/>
      <c r="HG3" s="6"/>
      <c r="HH3" s="6"/>
      <c r="JM3" s="3"/>
      <c r="JN3" s="3"/>
      <c r="JO3" s="3"/>
      <c r="JP3" s="3"/>
    </row>
    <row r="4" spans="1:276" ht="15.75" thickBot="1" x14ac:dyDescent="0.3">
      <c r="A4" s="9">
        <v>3</v>
      </c>
      <c r="B4" s="10" t="s">
        <v>907</v>
      </c>
      <c r="C4" s="11"/>
      <c r="D4" s="11"/>
      <c r="E4" s="11"/>
      <c r="F4" s="11"/>
      <c r="G4" s="12"/>
      <c r="H4" s="5"/>
      <c r="I4" s="5"/>
      <c r="J4" s="5"/>
      <c r="L4" s="5" t="s">
        <v>42</v>
      </c>
      <c r="M4" s="5" t="s">
        <v>1</v>
      </c>
      <c r="O4" s="13" t="s">
        <v>43</v>
      </c>
      <c r="Q4" s="5" t="s">
        <v>44</v>
      </c>
      <c r="R4" s="5">
        <v>20</v>
      </c>
      <c r="S4" s="5">
        <f t="shared" si="0"/>
        <v>0</v>
      </c>
      <c r="T4" s="5">
        <f t="shared" si="1"/>
        <v>0</v>
      </c>
      <c r="U4" s="5">
        <f t="shared" si="2"/>
        <v>0</v>
      </c>
      <c r="V4" s="5">
        <f t="shared" si="3"/>
        <v>0</v>
      </c>
      <c r="W4" s="5">
        <f t="shared" si="4"/>
        <v>0</v>
      </c>
      <c r="X4" s="5">
        <f t="shared" si="5"/>
        <v>0</v>
      </c>
      <c r="Y4" s="5">
        <f t="shared" si="6"/>
        <v>0</v>
      </c>
      <c r="Z4" s="5">
        <f t="shared" si="7"/>
        <v>0</v>
      </c>
      <c r="AA4" s="5">
        <f t="shared" si="8"/>
        <v>0</v>
      </c>
      <c r="AB4" s="5">
        <f t="shared" si="9"/>
        <v>0</v>
      </c>
      <c r="AC4" s="5">
        <f t="shared" si="10"/>
        <v>0</v>
      </c>
      <c r="AD4" s="5">
        <f t="shared" si="11"/>
        <v>0</v>
      </c>
      <c r="AE4" s="5">
        <f t="shared" si="12"/>
        <v>0</v>
      </c>
      <c r="AG4" s="5">
        <f t="shared" si="13"/>
        <v>65</v>
      </c>
      <c r="AH4" s="5">
        <f t="shared" si="14"/>
        <v>65</v>
      </c>
      <c r="AI4" s="5">
        <f t="shared" si="15"/>
        <v>1</v>
      </c>
      <c r="AJ4" s="5">
        <f t="shared" si="16"/>
        <v>0</v>
      </c>
      <c r="AL4" s="5">
        <f t="shared" si="17"/>
        <v>0</v>
      </c>
      <c r="AM4" s="6"/>
      <c r="AN4" s="6"/>
      <c r="AO4" s="6"/>
      <c r="AP4" s="6"/>
      <c r="AU4" s="6"/>
      <c r="AV4" s="6"/>
      <c r="AW4" s="6"/>
      <c r="AX4" s="6"/>
      <c r="AY4" s="6"/>
      <c r="AZ4" s="6"/>
      <c r="BA4" s="6"/>
      <c r="BB4" s="6"/>
      <c r="BC4" s="6"/>
      <c r="BD4" s="6"/>
      <c r="BE4" s="6"/>
      <c r="HE4" s="6"/>
      <c r="HF4" s="6"/>
      <c r="HG4" s="6"/>
      <c r="HH4" s="6"/>
      <c r="JM4" s="3"/>
      <c r="JN4" s="3"/>
      <c r="JO4" s="3"/>
      <c r="JP4" s="3"/>
    </row>
    <row r="5" spans="1:276" ht="15.75" thickBot="1" x14ac:dyDescent="0.3">
      <c r="A5" s="9">
        <v>4</v>
      </c>
      <c r="B5" s="10" t="s">
        <v>908</v>
      </c>
      <c r="C5" s="11"/>
      <c r="D5" s="11"/>
      <c r="E5" s="14" t="s">
        <v>45</v>
      </c>
      <c r="F5" s="15"/>
      <c r="G5" s="12"/>
      <c r="H5" s="5"/>
      <c r="I5" s="5"/>
      <c r="J5" s="5"/>
      <c r="L5" s="5" t="s">
        <v>46</v>
      </c>
      <c r="M5" s="13" t="s">
        <v>43</v>
      </c>
      <c r="N5" s="13"/>
      <c r="O5" s="5" t="s">
        <v>1</v>
      </c>
      <c r="P5" s="13"/>
      <c r="Q5" s="13"/>
      <c r="R5" s="13"/>
      <c r="S5" s="5">
        <f t="shared" si="0"/>
        <v>0</v>
      </c>
      <c r="T5" s="5">
        <f t="shared" si="1"/>
        <v>0</v>
      </c>
      <c r="U5" s="5">
        <f t="shared" si="2"/>
        <v>0</v>
      </c>
      <c r="V5" s="5">
        <f t="shared" si="3"/>
        <v>0</v>
      </c>
      <c r="W5" s="5">
        <f t="shared" si="4"/>
        <v>0</v>
      </c>
      <c r="X5" s="5">
        <f t="shared" si="5"/>
        <v>0</v>
      </c>
      <c r="Y5" s="5">
        <f t="shared" si="6"/>
        <v>0</v>
      </c>
      <c r="Z5" s="5">
        <f t="shared" si="7"/>
        <v>0</v>
      </c>
      <c r="AA5" s="5">
        <f t="shared" si="8"/>
        <v>0</v>
      </c>
      <c r="AB5" s="5">
        <f t="shared" si="9"/>
        <v>0</v>
      </c>
      <c r="AC5" s="5">
        <f t="shared" si="10"/>
        <v>0</v>
      </c>
      <c r="AD5" s="5">
        <f t="shared" si="11"/>
        <v>0</v>
      </c>
      <c r="AE5" s="5">
        <f t="shared" si="12"/>
        <v>0</v>
      </c>
      <c r="AG5" s="5">
        <f t="shared" si="13"/>
        <v>69</v>
      </c>
      <c r="AH5" s="5">
        <f t="shared" si="14"/>
        <v>69</v>
      </c>
      <c r="AI5" s="5">
        <f t="shared" si="15"/>
        <v>1</v>
      </c>
      <c r="AJ5" s="5">
        <f t="shared" si="16"/>
        <v>0</v>
      </c>
      <c r="AL5" s="5">
        <f t="shared" si="17"/>
        <v>0</v>
      </c>
      <c r="AM5" s="6"/>
      <c r="AN5" s="6"/>
      <c r="AO5" s="6"/>
      <c r="AP5" s="6"/>
      <c r="AU5" s="6"/>
      <c r="AV5" s="6"/>
      <c r="AW5" s="6"/>
      <c r="AX5" s="6"/>
      <c r="AY5" s="6"/>
      <c r="AZ5" s="6"/>
      <c r="BA5" s="6"/>
      <c r="BB5" s="6"/>
      <c r="BC5" s="6"/>
      <c r="BD5" s="6"/>
      <c r="BE5" s="6"/>
      <c r="HE5" s="6"/>
      <c r="HF5" s="6"/>
      <c r="HG5" s="6"/>
      <c r="HH5" s="6"/>
      <c r="JM5" s="3"/>
      <c r="JN5" s="3"/>
      <c r="JO5" s="3"/>
      <c r="JP5" s="3"/>
    </row>
    <row r="6" spans="1:276" ht="15.75" thickBot="1" x14ac:dyDescent="0.3">
      <c r="A6" s="9">
        <v>5</v>
      </c>
      <c r="B6" s="10" t="s">
        <v>909</v>
      </c>
      <c r="C6" s="11"/>
      <c r="D6" s="11"/>
      <c r="E6" s="16"/>
      <c r="F6" s="17"/>
      <c r="G6" s="12"/>
      <c r="H6" s="5"/>
      <c r="I6" s="5"/>
      <c r="J6" s="5"/>
      <c r="L6" s="5" t="s">
        <v>47</v>
      </c>
      <c r="M6" s="5" t="s">
        <v>37</v>
      </c>
      <c r="N6" s="5" t="s">
        <v>38</v>
      </c>
      <c r="O6" s="5" t="s">
        <v>36</v>
      </c>
      <c r="S6" s="5">
        <f t="shared" si="0"/>
        <v>0</v>
      </c>
      <c r="T6" s="5">
        <f t="shared" si="1"/>
        <v>0</v>
      </c>
      <c r="U6" s="5">
        <f t="shared" si="2"/>
        <v>0</v>
      </c>
      <c r="V6" s="5">
        <f t="shared" si="3"/>
        <v>0</v>
      </c>
      <c r="W6" s="5">
        <f t="shared" si="4"/>
        <v>0</v>
      </c>
      <c r="X6" s="5">
        <f t="shared" si="5"/>
        <v>0</v>
      </c>
      <c r="Y6" s="5">
        <f t="shared" si="6"/>
        <v>0</v>
      </c>
      <c r="Z6" s="5">
        <f t="shared" si="7"/>
        <v>0</v>
      </c>
      <c r="AA6" s="5">
        <f t="shared" si="8"/>
        <v>0</v>
      </c>
      <c r="AB6" s="5">
        <f t="shared" si="9"/>
        <v>0</v>
      </c>
      <c r="AC6" s="5">
        <f t="shared" si="10"/>
        <v>0</v>
      </c>
      <c r="AD6" s="5">
        <f t="shared" si="11"/>
        <v>0</v>
      </c>
      <c r="AE6" s="5">
        <f t="shared" si="12"/>
        <v>0</v>
      </c>
      <c r="AG6" s="5">
        <f t="shared" si="13"/>
        <v>61</v>
      </c>
      <c r="AH6" s="5">
        <f t="shared" si="14"/>
        <v>61</v>
      </c>
      <c r="AI6" s="5">
        <f t="shared" si="15"/>
        <v>1</v>
      </c>
      <c r="AJ6" s="5">
        <f t="shared" si="16"/>
        <v>0</v>
      </c>
      <c r="AL6" s="5">
        <f t="shared" si="17"/>
        <v>0</v>
      </c>
      <c r="AM6" s="6"/>
      <c r="AN6" s="6"/>
      <c r="AO6" s="6"/>
      <c r="AP6" s="6"/>
      <c r="AU6" s="6"/>
      <c r="AV6" s="6"/>
      <c r="AW6" s="6"/>
      <c r="AX6" s="6"/>
      <c r="AY6" s="6"/>
      <c r="AZ6" s="6"/>
      <c r="BA6" s="6"/>
      <c r="BB6" s="6"/>
      <c r="BC6" s="6"/>
      <c r="BD6" s="6"/>
      <c r="BE6" s="6"/>
      <c r="HE6" s="6"/>
      <c r="HF6" s="6"/>
      <c r="HG6" s="6"/>
      <c r="HH6" s="6"/>
      <c r="JM6" s="3"/>
      <c r="JN6" s="3"/>
      <c r="JO6" s="3"/>
      <c r="JP6" s="3"/>
    </row>
    <row r="7" spans="1:276" ht="15.75" thickBot="1" x14ac:dyDescent="0.3">
      <c r="A7" s="9">
        <v>6</v>
      </c>
      <c r="B7" s="10" t="s">
        <v>910</v>
      </c>
      <c r="C7" s="11"/>
      <c r="D7" s="11"/>
      <c r="E7" s="14" t="s">
        <v>48</v>
      </c>
      <c r="F7" s="15"/>
      <c r="G7" s="12"/>
      <c r="H7" s="5">
        <f>IF($F7="",0,VLOOKUP($F7,$M:$P,2,0))</f>
        <v>0</v>
      </c>
      <c r="I7" s="5">
        <f>IF($F7="",0,VLOOKUP($F7,$M:$P,3,0))</f>
        <v>0</v>
      </c>
      <c r="J7" s="5">
        <f>IF($F7="",0,VLOOKUP($F7,$M:$P,4,0))</f>
        <v>0</v>
      </c>
      <c r="L7" s="5" t="s">
        <v>14</v>
      </c>
      <c r="M7" s="5" t="s">
        <v>0</v>
      </c>
      <c r="O7" s="13"/>
      <c r="P7" s="13"/>
      <c r="Q7" s="13"/>
      <c r="S7" s="5">
        <f t="shared" si="0"/>
        <v>0</v>
      </c>
      <c r="T7" s="5">
        <f t="shared" si="1"/>
        <v>0</v>
      </c>
      <c r="U7" s="5">
        <f t="shared" si="2"/>
        <v>0</v>
      </c>
      <c r="V7" s="5">
        <f t="shared" si="3"/>
        <v>0</v>
      </c>
      <c r="W7" s="5">
        <f t="shared" si="4"/>
        <v>0</v>
      </c>
      <c r="X7" s="5">
        <f t="shared" si="5"/>
        <v>0</v>
      </c>
      <c r="Y7" s="5">
        <f t="shared" si="6"/>
        <v>0</v>
      </c>
      <c r="Z7" s="5">
        <f t="shared" si="7"/>
        <v>0</v>
      </c>
      <c r="AA7" s="5">
        <f t="shared" si="8"/>
        <v>0</v>
      </c>
      <c r="AB7" s="5">
        <f t="shared" si="9"/>
        <v>0</v>
      </c>
      <c r="AC7" s="5">
        <f t="shared" si="10"/>
        <v>0</v>
      </c>
      <c r="AD7" s="5">
        <f t="shared" si="11"/>
        <v>0</v>
      </c>
      <c r="AE7" s="5">
        <f t="shared" si="12"/>
        <v>0</v>
      </c>
      <c r="AG7" s="5">
        <f t="shared" si="13"/>
        <v>68</v>
      </c>
      <c r="AH7" s="5">
        <f t="shared" si="14"/>
        <v>68</v>
      </c>
      <c r="AI7" s="5">
        <f t="shared" si="15"/>
        <v>1</v>
      </c>
      <c r="AJ7" s="5">
        <f t="shared" si="16"/>
        <v>0</v>
      </c>
      <c r="AL7" s="5">
        <f t="shared" si="17"/>
        <v>0</v>
      </c>
      <c r="AM7" s="6"/>
      <c r="AN7" s="6"/>
      <c r="AO7" s="6"/>
      <c r="AP7" s="6"/>
      <c r="AU7" s="6"/>
      <c r="AV7" s="6"/>
      <c r="AW7" s="6"/>
      <c r="AX7" s="6"/>
      <c r="AY7" s="6"/>
      <c r="AZ7" s="6"/>
      <c r="BA7" s="6"/>
      <c r="BB7" s="6"/>
      <c r="BC7" s="6"/>
      <c r="BD7" s="6"/>
      <c r="BE7" s="6"/>
      <c r="HE7" s="6"/>
      <c r="HF7" s="6"/>
      <c r="HG7" s="6"/>
      <c r="HH7" s="6"/>
      <c r="JM7" s="3"/>
      <c r="JN7" s="3"/>
      <c r="JO7" s="3"/>
      <c r="JP7" s="3"/>
    </row>
    <row r="8" spans="1:276" ht="15.75" thickBot="1" x14ac:dyDescent="0.3">
      <c r="A8" s="9">
        <v>7</v>
      </c>
      <c r="B8" s="10" t="s">
        <v>911</v>
      </c>
      <c r="C8" s="11"/>
      <c r="D8" s="11"/>
      <c r="E8" s="16"/>
      <c r="F8" s="11"/>
      <c r="G8" s="12"/>
      <c r="H8" s="5"/>
      <c r="I8" s="5"/>
      <c r="J8" s="5"/>
      <c r="L8" s="5" t="s">
        <v>12</v>
      </c>
      <c r="M8" s="13" t="s">
        <v>49</v>
      </c>
      <c r="N8" s="5" t="s">
        <v>51</v>
      </c>
      <c r="R8" s="13"/>
      <c r="S8" s="5">
        <f t="shared" si="0"/>
        <v>0</v>
      </c>
      <c r="T8" s="5">
        <f t="shared" si="1"/>
        <v>0</v>
      </c>
      <c r="U8" s="5">
        <f t="shared" si="2"/>
        <v>0</v>
      </c>
      <c r="V8" s="5">
        <f t="shared" si="3"/>
        <v>0</v>
      </c>
      <c r="W8" s="5">
        <f t="shared" si="4"/>
        <v>0</v>
      </c>
      <c r="X8" s="5">
        <f t="shared" si="5"/>
        <v>0</v>
      </c>
      <c r="Y8" s="5">
        <f t="shared" si="6"/>
        <v>0</v>
      </c>
      <c r="Z8" s="5">
        <f t="shared" si="7"/>
        <v>0</v>
      </c>
      <c r="AA8" s="5">
        <f t="shared" si="8"/>
        <v>0</v>
      </c>
      <c r="AB8" s="5">
        <f t="shared" si="9"/>
        <v>0</v>
      </c>
      <c r="AC8" s="5">
        <f t="shared" si="10"/>
        <v>0</v>
      </c>
      <c r="AD8" s="5">
        <f t="shared" si="11"/>
        <v>0</v>
      </c>
      <c r="AE8" s="5">
        <f t="shared" si="12"/>
        <v>0</v>
      </c>
      <c r="AG8" s="5">
        <f t="shared" si="13"/>
        <v>72</v>
      </c>
      <c r="AH8" s="5">
        <f t="shared" si="14"/>
        <v>72</v>
      </c>
      <c r="AI8" s="5">
        <f t="shared" si="15"/>
        <v>1</v>
      </c>
      <c r="AJ8" s="5">
        <f t="shared" si="16"/>
        <v>0</v>
      </c>
      <c r="AL8" s="5">
        <f t="shared" si="17"/>
        <v>0</v>
      </c>
      <c r="AM8" s="6"/>
      <c r="AN8" s="6"/>
      <c r="AO8" s="6"/>
      <c r="AP8" s="6"/>
      <c r="AU8" s="6"/>
      <c r="AV8" s="6"/>
      <c r="AW8" s="6"/>
      <c r="AX8" s="6"/>
      <c r="AY8" s="6"/>
      <c r="AZ8" s="6"/>
      <c r="BA8" s="6"/>
      <c r="BB8" s="6"/>
      <c r="BC8" s="6"/>
      <c r="BD8" s="6"/>
      <c r="BE8" s="6"/>
      <c r="HE8" s="6"/>
      <c r="HF8" s="6"/>
      <c r="HG8" s="6"/>
      <c r="HH8" s="6"/>
      <c r="JM8" s="3"/>
      <c r="JN8" s="3"/>
      <c r="JO8" s="3"/>
      <c r="JP8" s="3"/>
    </row>
    <row r="9" spans="1:276" ht="15.75" thickBot="1" x14ac:dyDescent="0.3">
      <c r="A9" s="9">
        <v>8</v>
      </c>
      <c r="B9" s="10" t="s">
        <v>912</v>
      </c>
      <c r="C9" s="11"/>
      <c r="D9" s="11"/>
      <c r="E9" s="16"/>
      <c r="F9" s="18"/>
      <c r="G9" s="12"/>
      <c r="H9" s="5">
        <f>IF($F9="",0,VLOOKUP($F9,$M:$P,2,0))</f>
        <v>0</v>
      </c>
      <c r="I9" s="5">
        <f>IF($F9="",0,VLOOKUP($F9,$M:$P,3,0))</f>
        <v>0</v>
      </c>
      <c r="J9" s="5">
        <f>IF($F9="",0,VLOOKUP($F9,$M:$P,4,0))</f>
        <v>0</v>
      </c>
      <c r="M9" s="13" t="s">
        <v>50</v>
      </c>
      <c r="N9" s="13" t="s">
        <v>7</v>
      </c>
      <c r="P9" s="13"/>
      <c r="Q9" s="13"/>
      <c r="R9" s="13"/>
      <c r="S9" s="5">
        <f t="shared" si="0"/>
        <v>0</v>
      </c>
      <c r="T9" s="5">
        <f t="shared" si="1"/>
        <v>0</v>
      </c>
      <c r="U9" s="5">
        <f t="shared" si="2"/>
        <v>0</v>
      </c>
      <c r="V9" s="5">
        <f t="shared" si="3"/>
        <v>0</v>
      </c>
      <c r="W9" s="5">
        <f t="shared" si="4"/>
        <v>0</v>
      </c>
      <c r="X9" s="5">
        <f t="shared" si="5"/>
        <v>0</v>
      </c>
      <c r="Y9" s="5">
        <f t="shared" si="6"/>
        <v>0</v>
      </c>
      <c r="Z9" s="5">
        <f t="shared" si="7"/>
        <v>0</v>
      </c>
      <c r="AA9" s="5">
        <f t="shared" si="8"/>
        <v>0</v>
      </c>
      <c r="AB9" s="5">
        <f t="shared" si="9"/>
        <v>0</v>
      </c>
      <c r="AC9" s="5">
        <f t="shared" si="10"/>
        <v>0</v>
      </c>
      <c r="AD9" s="5">
        <f t="shared" si="11"/>
        <v>0</v>
      </c>
      <c r="AE9" s="5">
        <f t="shared" si="12"/>
        <v>0</v>
      </c>
      <c r="AG9" s="5">
        <f t="shared" si="13"/>
        <v>64</v>
      </c>
      <c r="AH9" s="5">
        <f t="shared" si="14"/>
        <v>64</v>
      </c>
      <c r="AI9" s="5">
        <f t="shared" si="15"/>
        <v>1</v>
      </c>
      <c r="AJ9" s="5">
        <f t="shared" si="16"/>
        <v>0</v>
      </c>
      <c r="AL9" s="5">
        <f t="shared" si="17"/>
        <v>0</v>
      </c>
      <c r="AM9" s="6"/>
      <c r="AN9" s="6"/>
      <c r="AO9" s="6"/>
      <c r="AP9" s="6"/>
      <c r="AU9" s="6"/>
      <c r="AV9" s="6"/>
      <c r="AW9" s="6"/>
      <c r="AX9" s="6"/>
      <c r="AY9" s="6"/>
      <c r="AZ9" s="6"/>
      <c r="BA9" s="6"/>
      <c r="BB9" s="6"/>
      <c r="BC9" s="6"/>
      <c r="BD9" s="6"/>
      <c r="BE9" s="6"/>
      <c r="HE9" s="6"/>
      <c r="HF9" s="6"/>
      <c r="HG9" s="6"/>
      <c r="HH9" s="6"/>
      <c r="JM9" s="3"/>
      <c r="JN9" s="3"/>
      <c r="JO9" s="3"/>
      <c r="JP9" s="3"/>
    </row>
    <row r="10" spans="1:276" ht="15.75" thickBot="1" x14ac:dyDescent="0.3">
      <c r="A10" s="9">
        <v>9</v>
      </c>
      <c r="B10" s="10" t="s">
        <v>954</v>
      </c>
      <c r="C10" s="11"/>
      <c r="D10" s="11"/>
      <c r="E10" s="16"/>
      <c r="F10" s="11"/>
      <c r="G10" s="12"/>
      <c r="H10" s="5"/>
      <c r="I10" s="5"/>
      <c r="J10" s="5"/>
      <c r="M10" s="5" t="s">
        <v>52</v>
      </c>
      <c r="N10" s="13" t="s">
        <v>53</v>
      </c>
      <c r="P10" s="13"/>
      <c r="Q10" s="13"/>
      <c r="R10" s="13"/>
      <c r="S10" s="5">
        <f t="shared" si="0"/>
        <v>0</v>
      </c>
      <c r="T10" s="5">
        <f t="shared" si="1"/>
        <v>0</v>
      </c>
      <c r="U10" s="5">
        <f t="shared" si="2"/>
        <v>0</v>
      </c>
      <c r="V10" s="5">
        <f t="shared" si="3"/>
        <v>0</v>
      </c>
      <c r="W10" s="5">
        <f t="shared" si="4"/>
        <v>0</v>
      </c>
      <c r="X10" s="5">
        <f t="shared" si="5"/>
        <v>0</v>
      </c>
      <c r="Y10" s="5">
        <f t="shared" si="6"/>
        <v>0</v>
      </c>
      <c r="Z10" s="5">
        <f t="shared" si="7"/>
        <v>0</v>
      </c>
      <c r="AA10" s="5">
        <f t="shared" si="8"/>
        <v>0</v>
      </c>
      <c r="AB10" s="5">
        <f t="shared" si="9"/>
        <v>0</v>
      </c>
      <c r="AC10" s="5">
        <f t="shared" si="10"/>
        <v>0</v>
      </c>
      <c r="AD10" s="5">
        <f t="shared" si="11"/>
        <v>0</v>
      </c>
      <c r="AE10" s="5">
        <f t="shared" si="12"/>
        <v>0</v>
      </c>
      <c r="AG10" s="5">
        <f t="shared" si="13"/>
        <v>53</v>
      </c>
      <c r="AH10" s="5">
        <f t="shared" si="14"/>
        <v>69</v>
      </c>
      <c r="AI10" s="5">
        <f t="shared" si="15"/>
        <v>20</v>
      </c>
      <c r="AJ10" s="5">
        <f t="shared" si="16"/>
        <v>0</v>
      </c>
      <c r="AL10" s="5">
        <f t="shared" si="17"/>
        <v>0</v>
      </c>
      <c r="AM10" s="6"/>
      <c r="AN10" s="6"/>
      <c r="AO10" s="6"/>
      <c r="AP10" s="6"/>
      <c r="AU10" s="6"/>
      <c r="AV10" s="6"/>
      <c r="AW10" s="6"/>
      <c r="AX10" s="6"/>
      <c r="AY10" s="6"/>
      <c r="AZ10" s="6"/>
      <c r="BA10" s="6"/>
      <c r="BB10" s="6"/>
      <c r="BC10" s="6"/>
      <c r="BD10" s="6"/>
      <c r="BE10" s="6"/>
      <c r="HE10" s="6"/>
      <c r="HF10" s="6"/>
      <c r="HG10" s="6"/>
      <c r="HH10" s="6"/>
      <c r="JM10" s="3"/>
      <c r="JN10" s="3"/>
      <c r="JO10" s="3"/>
      <c r="JP10" s="3"/>
    </row>
    <row r="11" spans="1:276" ht="15.75" thickBot="1" x14ac:dyDescent="0.3">
      <c r="A11" s="9">
        <v>10</v>
      </c>
      <c r="B11" s="10" t="s">
        <v>913</v>
      </c>
      <c r="C11" s="11"/>
      <c r="D11" s="11"/>
      <c r="E11" s="16"/>
      <c r="F11" s="18"/>
      <c r="G11" s="12"/>
      <c r="H11" s="5">
        <f>IF($F11="",0,VLOOKUP($F11,$M:$P,2,0))</f>
        <v>0</v>
      </c>
      <c r="I11" s="5">
        <f>IF($F11="",0,VLOOKUP($F11,$M:$P,3,0))</f>
        <v>0</v>
      </c>
      <c r="J11" s="5">
        <f>IF($F11="",0,VLOOKUP($F11,$M:$P,4,0))</f>
        <v>0</v>
      </c>
      <c r="M11" s="5" t="s">
        <v>9</v>
      </c>
      <c r="N11" s="5" t="s">
        <v>13</v>
      </c>
      <c r="S11" s="5">
        <f t="shared" si="0"/>
        <v>0</v>
      </c>
      <c r="T11" s="5">
        <f t="shared" si="1"/>
        <v>0</v>
      </c>
      <c r="U11" s="5">
        <f t="shared" si="2"/>
        <v>0</v>
      </c>
      <c r="V11" s="5">
        <f t="shared" si="3"/>
        <v>0</v>
      </c>
      <c r="W11" s="5">
        <f t="shared" si="4"/>
        <v>0</v>
      </c>
      <c r="X11" s="5">
        <f t="shared" si="5"/>
        <v>0</v>
      </c>
      <c r="Y11" s="5">
        <f t="shared" si="6"/>
        <v>0</v>
      </c>
      <c r="Z11" s="5">
        <f t="shared" si="7"/>
        <v>0</v>
      </c>
      <c r="AA11" s="5">
        <f t="shared" si="8"/>
        <v>0</v>
      </c>
      <c r="AB11" s="5">
        <f t="shared" si="9"/>
        <v>0</v>
      </c>
      <c r="AC11" s="5">
        <f t="shared" si="10"/>
        <v>0</v>
      </c>
      <c r="AD11" s="5">
        <f t="shared" si="11"/>
        <v>0</v>
      </c>
      <c r="AE11" s="5">
        <f t="shared" si="12"/>
        <v>0</v>
      </c>
      <c r="AG11" s="5">
        <f t="shared" si="13"/>
        <v>77</v>
      </c>
      <c r="AH11" s="5">
        <f t="shared" si="14"/>
        <v>77</v>
      </c>
      <c r="AI11" s="5">
        <f t="shared" si="15"/>
        <v>1</v>
      </c>
      <c r="AJ11" s="5">
        <f t="shared" si="16"/>
        <v>0</v>
      </c>
      <c r="AL11" s="5">
        <f t="shared" si="17"/>
        <v>0</v>
      </c>
      <c r="AM11" s="6"/>
      <c r="AN11" s="6"/>
      <c r="AO11" s="6"/>
      <c r="AP11" s="6"/>
      <c r="AU11" s="6"/>
      <c r="AV11" s="6"/>
      <c r="AW11" s="6"/>
      <c r="AX11" s="6"/>
      <c r="AY11" s="6"/>
      <c r="AZ11" s="6"/>
      <c r="BA11" s="6"/>
      <c r="BB11" s="6"/>
      <c r="BC11" s="6"/>
      <c r="BD11" s="6"/>
      <c r="BE11" s="6"/>
      <c r="HE11" s="6"/>
      <c r="HF11" s="6"/>
      <c r="HG11" s="6"/>
      <c r="HH11" s="6"/>
      <c r="JM11" s="3"/>
      <c r="JN11" s="3"/>
      <c r="JO11" s="3"/>
      <c r="JP11" s="3"/>
    </row>
    <row r="12" spans="1:276" ht="15.75" thickBot="1" x14ac:dyDescent="0.3">
      <c r="A12" s="9">
        <v>11</v>
      </c>
      <c r="B12" s="10" t="s">
        <v>955</v>
      </c>
      <c r="C12" s="11"/>
      <c r="D12" s="11"/>
      <c r="E12" s="16"/>
      <c r="F12" s="11"/>
      <c r="G12" s="12"/>
      <c r="H12" s="5"/>
      <c r="I12" s="5"/>
      <c r="J12" s="5"/>
      <c r="M12" s="5" t="s">
        <v>54</v>
      </c>
      <c r="N12" s="5" t="s">
        <v>56</v>
      </c>
      <c r="S12" s="5">
        <f t="shared" si="0"/>
        <v>0</v>
      </c>
      <c r="T12" s="5">
        <f t="shared" si="1"/>
        <v>0</v>
      </c>
      <c r="U12" s="5">
        <f t="shared" si="2"/>
        <v>0</v>
      </c>
      <c r="V12" s="5">
        <f t="shared" si="3"/>
        <v>0</v>
      </c>
      <c r="W12" s="5">
        <f t="shared" si="4"/>
        <v>0</v>
      </c>
      <c r="X12" s="5">
        <f t="shared" si="5"/>
        <v>0</v>
      </c>
      <c r="Y12" s="5">
        <f t="shared" si="6"/>
        <v>0</v>
      </c>
      <c r="Z12" s="5">
        <f t="shared" si="7"/>
        <v>0</v>
      </c>
      <c r="AA12" s="5">
        <f t="shared" si="8"/>
        <v>0</v>
      </c>
      <c r="AB12" s="5">
        <f t="shared" si="9"/>
        <v>0</v>
      </c>
      <c r="AC12" s="5">
        <f t="shared" si="10"/>
        <v>0</v>
      </c>
      <c r="AD12" s="5">
        <f t="shared" si="11"/>
        <v>0</v>
      </c>
      <c r="AE12" s="5">
        <f t="shared" si="12"/>
        <v>0</v>
      </c>
      <c r="AG12" s="5">
        <f t="shared" si="13"/>
        <v>65</v>
      </c>
      <c r="AH12" s="5">
        <f t="shared" si="14"/>
        <v>81</v>
      </c>
      <c r="AI12" s="5">
        <f t="shared" si="15"/>
        <v>20</v>
      </c>
      <c r="AJ12" s="5">
        <f t="shared" si="16"/>
        <v>0</v>
      </c>
      <c r="AL12" s="5">
        <f t="shared" si="17"/>
        <v>0</v>
      </c>
      <c r="AM12" s="6"/>
      <c r="AN12" s="6"/>
      <c r="AO12" s="6"/>
      <c r="AP12" s="6"/>
      <c r="AU12" s="6"/>
      <c r="AV12" s="6"/>
      <c r="AW12" s="6"/>
      <c r="AX12" s="6"/>
      <c r="AY12" s="6"/>
      <c r="AZ12" s="6"/>
      <c r="BA12" s="6"/>
      <c r="BB12" s="6"/>
      <c r="BC12" s="6"/>
      <c r="BD12" s="6"/>
      <c r="BE12" s="6"/>
      <c r="HE12" s="6"/>
      <c r="HF12" s="6"/>
      <c r="HG12" s="6"/>
      <c r="HH12" s="6"/>
      <c r="JM12" s="3"/>
      <c r="JN12" s="3"/>
      <c r="JO12" s="3"/>
      <c r="JP12" s="3"/>
    </row>
    <row r="13" spans="1:276" ht="15.75" thickBot="1" x14ac:dyDescent="0.3">
      <c r="A13" s="9">
        <v>12</v>
      </c>
      <c r="B13" s="10" t="s">
        <v>1004</v>
      </c>
      <c r="C13" s="11"/>
      <c r="D13" s="11"/>
      <c r="E13" s="14" t="s">
        <v>55</v>
      </c>
      <c r="F13" s="18"/>
      <c r="G13" s="12"/>
      <c r="H13" s="5">
        <f>IF(F13="",0,VLOOKUP(F13,Q2:R4,2,0))</f>
        <v>0</v>
      </c>
      <c r="I13" s="5"/>
      <c r="J13" s="5"/>
      <c r="M13" s="5" t="s">
        <v>8</v>
      </c>
      <c r="S13" s="5">
        <f t="shared" si="0"/>
        <v>0</v>
      </c>
      <c r="T13" s="5">
        <f t="shared" si="1"/>
        <v>0</v>
      </c>
      <c r="U13" s="5">
        <f t="shared" si="2"/>
        <v>0</v>
      </c>
      <c r="V13" s="5">
        <f t="shared" si="3"/>
        <v>0</v>
      </c>
      <c r="W13" s="5">
        <f t="shared" si="4"/>
        <v>0</v>
      </c>
      <c r="X13" s="5">
        <f t="shared" si="5"/>
        <v>0</v>
      </c>
      <c r="Y13" s="5">
        <f t="shared" si="6"/>
        <v>0</v>
      </c>
      <c r="Z13" s="5">
        <f t="shared" si="7"/>
        <v>0</v>
      </c>
      <c r="AA13" s="5">
        <f t="shared" si="8"/>
        <v>0</v>
      </c>
      <c r="AB13" s="5">
        <f t="shared" si="9"/>
        <v>0</v>
      </c>
      <c r="AC13" s="5">
        <f t="shared" si="10"/>
        <v>0</v>
      </c>
      <c r="AD13" s="5">
        <f t="shared" si="11"/>
        <v>0</v>
      </c>
      <c r="AE13" s="5">
        <f t="shared" si="12"/>
        <v>0</v>
      </c>
      <c r="AG13" s="5">
        <f t="shared" si="13"/>
        <v>65</v>
      </c>
      <c r="AH13" s="5">
        <f t="shared" si="14"/>
        <v>81</v>
      </c>
      <c r="AI13" s="5">
        <f t="shared" si="15"/>
        <v>10</v>
      </c>
      <c r="AJ13" s="5">
        <f t="shared" si="16"/>
        <v>0</v>
      </c>
      <c r="AL13" s="5">
        <f t="shared" si="17"/>
        <v>0</v>
      </c>
      <c r="AM13" s="6"/>
      <c r="AN13" s="6"/>
      <c r="AO13" s="6"/>
      <c r="AP13" s="6"/>
      <c r="AU13" s="6"/>
      <c r="AV13" s="6"/>
      <c r="AW13" s="6"/>
      <c r="AX13" s="6"/>
      <c r="AY13" s="6"/>
      <c r="AZ13" s="6"/>
      <c r="BA13" s="6"/>
      <c r="BB13" s="6"/>
      <c r="BC13" s="6"/>
      <c r="BD13" s="6"/>
      <c r="BE13" s="6"/>
      <c r="HE13" s="6"/>
      <c r="HF13" s="6"/>
      <c r="HG13" s="6"/>
      <c r="HH13" s="6"/>
      <c r="JM13" s="3"/>
      <c r="JN13" s="3"/>
      <c r="JO13" s="3"/>
      <c r="JP13" s="3"/>
    </row>
    <row r="14" spans="1:276" x14ac:dyDescent="0.25">
      <c r="A14" s="9">
        <v>13</v>
      </c>
      <c r="B14" s="10" t="s">
        <v>914</v>
      </c>
      <c r="C14" s="11"/>
      <c r="D14" s="11"/>
      <c r="E14" s="16"/>
      <c r="F14" s="11"/>
      <c r="G14" s="12"/>
      <c r="H14" s="5"/>
      <c r="I14" s="5"/>
      <c r="J14" s="5"/>
      <c r="M14" s="5" t="s">
        <v>11</v>
      </c>
      <c r="S14" s="5">
        <f t="shared" si="0"/>
        <v>0</v>
      </c>
      <c r="T14" s="5">
        <f t="shared" si="1"/>
        <v>0</v>
      </c>
      <c r="U14" s="5">
        <f t="shared" si="2"/>
        <v>0</v>
      </c>
      <c r="V14" s="5">
        <f t="shared" si="3"/>
        <v>0</v>
      </c>
      <c r="W14" s="5">
        <f t="shared" si="4"/>
        <v>0</v>
      </c>
      <c r="X14" s="5">
        <f t="shared" si="5"/>
        <v>0</v>
      </c>
      <c r="Y14" s="5">
        <f t="shared" si="6"/>
        <v>0</v>
      </c>
      <c r="Z14" s="5">
        <f t="shared" si="7"/>
        <v>0</v>
      </c>
      <c r="AA14" s="5">
        <f t="shared" si="8"/>
        <v>0</v>
      </c>
      <c r="AB14" s="5">
        <f t="shared" si="9"/>
        <v>0</v>
      </c>
      <c r="AC14" s="5">
        <f t="shared" si="10"/>
        <v>0</v>
      </c>
      <c r="AD14" s="5">
        <f t="shared" si="11"/>
        <v>0</v>
      </c>
      <c r="AE14" s="5">
        <f t="shared" si="12"/>
        <v>0</v>
      </c>
      <c r="AG14" s="5">
        <f t="shared" si="13"/>
        <v>54</v>
      </c>
      <c r="AH14" s="5">
        <f t="shared" si="14"/>
        <v>54</v>
      </c>
      <c r="AI14" s="5">
        <f t="shared" si="15"/>
        <v>1</v>
      </c>
      <c r="AJ14" s="5">
        <f t="shared" si="16"/>
        <v>0</v>
      </c>
      <c r="AL14" s="5">
        <f t="shared" si="17"/>
        <v>0</v>
      </c>
      <c r="AM14" s="6"/>
      <c r="AN14" s="6"/>
      <c r="AO14" s="6"/>
      <c r="AP14" s="6"/>
      <c r="AU14" s="6"/>
      <c r="AV14" s="6"/>
      <c r="AW14" s="6"/>
      <c r="AX14" s="6"/>
      <c r="AY14" s="6"/>
      <c r="AZ14" s="6"/>
      <c r="BA14" s="6"/>
      <c r="BB14" s="6"/>
      <c r="BC14" s="6"/>
      <c r="BD14" s="6"/>
      <c r="BE14" s="6"/>
      <c r="HE14" s="6"/>
      <c r="HF14" s="6"/>
      <c r="HG14" s="6"/>
      <c r="HH14" s="6"/>
      <c r="JM14" s="3"/>
      <c r="JN14" s="3"/>
      <c r="JO14" s="3"/>
      <c r="JP14" s="3"/>
    </row>
    <row r="15" spans="1:276" x14ac:dyDescent="0.25">
      <c r="A15" s="9">
        <v>14</v>
      </c>
      <c r="B15" s="10" t="s">
        <v>915</v>
      </c>
      <c r="C15" s="11"/>
      <c r="D15" s="11"/>
      <c r="E15" s="14"/>
      <c r="F15" s="17"/>
      <c r="G15" s="12"/>
      <c r="H15" s="5"/>
      <c r="I15" s="5"/>
      <c r="J15" s="5"/>
      <c r="M15" s="5" t="s">
        <v>57</v>
      </c>
      <c r="S15" s="5">
        <f t="shared" si="0"/>
        <v>0</v>
      </c>
      <c r="T15" s="5">
        <f t="shared" si="1"/>
        <v>0</v>
      </c>
      <c r="U15" s="5">
        <f t="shared" si="2"/>
        <v>0</v>
      </c>
      <c r="V15" s="5">
        <f t="shared" si="3"/>
        <v>0</v>
      </c>
      <c r="W15" s="5">
        <f t="shared" si="4"/>
        <v>0</v>
      </c>
      <c r="X15" s="5">
        <f t="shared" si="5"/>
        <v>0</v>
      </c>
      <c r="Y15" s="5">
        <f t="shared" si="6"/>
        <v>0</v>
      </c>
      <c r="Z15" s="5">
        <f t="shared" si="7"/>
        <v>0</v>
      </c>
      <c r="AA15" s="5">
        <f t="shared" si="8"/>
        <v>0</v>
      </c>
      <c r="AB15" s="5">
        <f t="shared" si="9"/>
        <v>0</v>
      </c>
      <c r="AC15" s="5">
        <f t="shared" si="10"/>
        <v>0</v>
      </c>
      <c r="AD15" s="5">
        <f t="shared" si="11"/>
        <v>0</v>
      </c>
      <c r="AE15" s="5">
        <f t="shared" si="12"/>
        <v>0</v>
      </c>
      <c r="AG15" s="5">
        <f t="shared" si="13"/>
        <v>91</v>
      </c>
      <c r="AH15" s="5">
        <f t="shared" si="14"/>
        <v>91</v>
      </c>
      <c r="AI15" s="5">
        <f t="shared" si="15"/>
        <v>1</v>
      </c>
      <c r="AJ15" s="5">
        <f t="shared" si="16"/>
        <v>0</v>
      </c>
      <c r="AL15" s="5">
        <f t="shared" si="17"/>
        <v>0</v>
      </c>
      <c r="AM15" s="6"/>
      <c r="AN15" s="6"/>
      <c r="AO15" s="6"/>
      <c r="AP15" s="6"/>
      <c r="AU15" s="6"/>
      <c r="AV15" s="6"/>
      <c r="AW15" s="6"/>
      <c r="AX15" s="6"/>
      <c r="AY15" s="6"/>
      <c r="AZ15" s="6"/>
      <c r="BA15" s="6"/>
      <c r="BB15" s="6"/>
      <c r="BC15" s="6"/>
      <c r="BD15" s="6"/>
      <c r="BE15" s="6"/>
      <c r="HE15" s="6"/>
      <c r="HF15" s="6"/>
      <c r="HG15" s="6"/>
      <c r="HH15" s="6"/>
      <c r="JM15" s="3"/>
      <c r="JN15" s="3"/>
      <c r="JO15" s="3"/>
      <c r="JP15" s="3"/>
    </row>
    <row r="16" spans="1:276" x14ac:dyDescent="0.25">
      <c r="A16" s="9">
        <v>15</v>
      </c>
      <c r="B16" s="10" t="s">
        <v>956</v>
      </c>
      <c r="C16" s="11"/>
      <c r="D16" s="11"/>
      <c r="E16" s="14" t="s">
        <v>58</v>
      </c>
      <c r="F16" s="17" t="str">
        <f>IF(G19=0,"0",COUNTIF(AL:AL,G19))</f>
        <v>0</v>
      </c>
      <c r="G16" s="12"/>
      <c r="H16" s="5"/>
      <c r="I16" s="5"/>
      <c r="J16" s="5"/>
      <c r="M16" s="5" t="s">
        <v>53</v>
      </c>
      <c r="N16" s="5" t="s">
        <v>7</v>
      </c>
      <c r="S16" s="5">
        <f t="shared" si="0"/>
        <v>0</v>
      </c>
      <c r="T16" s="5">
        <f t="shared" si="1"/>
        <v>0</v>
      </c>
      <c r="U16" s="5">
        <f t="shared" si="2"/>
        <v>0</v>
      </c>
      <c r="V16" s="5">
        <f t="shared" si="3"/>
        <v>0</v>
      </c>
      <c r="W16" s="5">
        <f t="shared" si="4"/>
        <v>0</v>
      </c>
      <c r="X16" s="5">
        <f t="shared" si="5"/>
        <v>0</v>
      </c>
      <c r="Y16" s="5">
        <f t="shared" si="6"/>
        <v>0</v>
      </c>
      <c r="Z16" s="5">
        <f t="shared" si="7"/>
        <v>0</v>
      </c>
      <c r="AA16" s="5">
        <f t="shared" si="8"/>
        <v>0</v>
      </c>
      <c r="AB16" s="5">
        <f t="shared" si="9"/>
        <v>0</v>
      </c>
      <c r="AC16" s="5">
        <f t="shared" si="10"/>
        <v>0</v>
      </c>
      <c r="AD16" s="5">
        <f t="shared" si="11"/>
        <v>0</v>
      </c>
      <c r="AE16" s="5">
        <f t="shared" si="12"/>
        <v>0</v>
      </c>
      <c r="AG16" s="5">
        <f t="shared" si="13"/>
        <v>49</v>
      </c>
      <c r="AH16" s="5">
        <f t="shared" si="14"/>
        <v>65</v>
      </c>
      <c r="AI16" s="5">
        <f t="shared" si="15"/>
        <v>20</v>
      </c>
      <c r="AJ16" s="5">
        <f t="shared" si="16"/>
        <v>0</v>
      </c>
      <c r="AL16" s="5">
        <f t="shared" si="17"/>
        <v>0</v>
      </c>
      <c r="AM16" s="6"/>
      <c r="AN16" s="6"/>
      <c r="AO16" s="6"/>
      <c r="AP16" s="6"/>
      <c r="AU16" s="6"/>
      <c r="AV16" s="6"/>
      <c r="AW16" s="6"/>
      <c r="AX16" s="6"/>
      <c r="AY16" s="6"/>
      <c r="AZ16" s="6"/>
      <c r="BA16" s="6"/>
      <c r="BB16" s="6"/>
      <c r="BC16" s="6"/>
      <c r="BD16" s="6"/>
      <c r="BE16" s="6"/>
      <c r="HE16" s="6"/>
      <c r="HF16" s="6"/>
      <c r="HG16" s="6"/>
      <c r="HH16" s="6"/>
      <c r="JM16" s="3"/>
      <c r="JN16" s="3"/>
      <c r="JO16" s="3"/>
      <c r="JP16" s="3"/>
    </row>
    <row r="17" spans="1:276" x14ac:dyDescent="0.25">
      <c r="A17" s="9">
        <v>16</v>
      </c>
      <c r="B17" s="10" t="s">
        <v>957</v>
      </c>
      <c r="C17" s="11"/>
      <c r="D17" s="11"/>
      <c r="E17" s="16"/>
      <c r="F17" s="19"/>
      <c r="G17" s="12"/>
      <c r="H17" s="5"/>
      <c r="I17" s="5"/>
      <c r="J17" s="5"/>
      <c r="M17" s="5" t="s">
        <v>59</v>
      </c>
      <c r="O17" s="5" t="s">
        <v>61</v>
      </c>
      <c r="S17" s="5">
        <f t="shared" si="0"/>
        <v>0</v>
      </c>
      <c r="T17" s="5">
        <f t="shared" si="1"/>
        <v>0</v>
      </c>
      <c r="U17" s="5">
        <f t="shared" si="2"/>
        <v>0</v>
      </c>
      <c r="V17" s="5">
        <f t="shared" si="3"/>
        <v>0</v>
      </c>
      <c r="W17" s="5">
        <f t="shared" si="4"/>
        <v>0</v>
      </c>
      <c r="X17" s="5">
        <f t="shared" si="5"/>
        <v>0</v>
      </c>
      <c r="Y17" s="5">
        <f t="shared" si="6"/>
        <v>0</v>
      </c>
      <c r="Z17" s="5">
        <f t="shared" si="7"/>
        <v>0</v>
      </c>
      <c r="AA17" s="5">
        <f t="shared" si="8"/>
        <v>0</v>
      </c>
      <c r="AB17" s="5">
        <f t="shared" si="9"/>
        <v>0</v>
      </c>
      <c r="AC17" s="5">
        <f t="shared" si="10"/>
        <v>0</v>
      </c>
      <c r="AD17" s="5">
        <f t="shared" si="11"/>
        <v>0</v>
      </c>
      <c r="AE17" s="5">
        <f t="shared" si="12"/>
        <v>0</v>
      </c>
      <c r="AG17" s="5">
        <f t="shared" si="13"/>
        <v>52</v>
      </c>
      <c r="AH17" s="5">
        <f t="shared" si="14"/>
        <v>68</v>
      </c>
      <c r="AI17" s="5">
        <f t="shared" si="15"/>
        <v>20</v>
      </c>
      <c r="AJ17" s="5">
        <f t="shared" si="16"/>
        <v>0</v>
      </c>
      <c r="AL17" s="5">
        <f t="shared" si="17"/>
        <v>0</v>
      </c>
      <c r="AM17" s="6"/>
      <c r="AN17" s="6"/>
      <c r="AO17" s="6"/>
      <c r="AP17" s="6"/>
      <c r="AU17" s="6"/>
      <c r="AV17" s="6"/>
      <c r="AW17" s="6"/>
      <c r="AX17" s="6"/>
      <c r="AY17" s="6"/>
      <c r="AZ17" s="6"/>
      <c r="BA17" s="6"/>
      <c r="BB17" s="6"/>
      <c r="BC17" s="6"/>
      <c r="BD17" s="6"/>
      <c r="BE17" s="6"/>
      <c r="HE17" s="6"/>
      <c r="HF17" s="6"/>
      <c r="HG17" s="6"/>
      <c r="HH17" s="6"/>
      <c r="JM17" s="3"/>
      <c r="JN17" s="3"/>
      <c r="JO17" s="3"/>
      <c r="JP17" s="3"/>
    </row>
    <row r="18" spans="1:276" x14ac:dyDescent="0.25">
      <c r="A18" s="9">
        <v>17</v>
      </c>
      <c r="B18" s="10" t="s">
        <v>1012</v>
      </c>
      <c r="C18" s="11"/>
      <c r="D18" s="11"/>
      <c r="E18" s="14" t="s">
        <v>60</v>
      </c>
      <c r="F18" s="17" t="str">
        <f>IF(G19=0,"NA","Table "&amp;MATCH(G19,AL:AL,0)-1)</f>
        <v>NA</v>
      </c>
      <c r="G18" s="12"/>
      <c r="H18" s="5"/>
      <c r="I18" s="5"/>
      <c r="J18" s="5"/>
      <c r="M18" s="5" t="s">
        <v>3</v>
      </c>
      <c r="N18" s="5" t="s">
        <v>10</v>
      </c>
      <c r="S18" s="5">
        <f t="shared" si="0"/>
        <v>0</v>
      </c>
      <c r="T18" s="5">
        <f t="shared" si="1"/>
        <v>0</v>
      </c>
      <c r="U18" s="5">
        <f t="shared" si="2"/>
        <v>0</v>
      </c>
      <c r="V18" s="5">
        <f t="shared" si="3"/>
        <v>0</v>
      </c>
      <c r="W18" s="5">
        <f t="shared" si="4"/>
        <v>0</v>
      </c>
      <c r="X18" s="5">
        <f t="shared" si="5"/>
        <v>0</v>
      </c>
      <c r="Y18" s="5">
        <f t="shared" si="6"/>
        <v>0</v>
      </c>
      <c r="Z18" s="5">
        <f t="shared" si="7"/>
        <v>0</v>
      </c>
      <c r="AA18" s="5">
        <f t="shared" si="8"/>
        <v>0</v>
      </c>
      <c r="AB18" s="5">
        <f t="shared" si="9"/>
        <v>0</v>
      </c>
      <c r="AC18" s="5">
        <f t="shared" si="10"/>
        <v>0</v>
      </c>
      <c r="AD18" s="5">
        <f t="shared" si="11"/>
        <v>0</v>
      </c>
      <c r="AE18" s="5">
        <f t="shared" si="12"/>
        <v>0</v>
      </c>
      <c r="AG18" s="5">
        <f t="shared" si="13"/>
        <v>75</v>
      </c>
      <c r="AH18" s="5">
        <f t="shared" si="14"/>
        <v>91</v>
      </c>
      <c r="AI18" s="5">
        <f t="shared" si="15"/>
        <v>20</v>
      </c>
      <c r="AJ18" s="5">
        <f t="shared" si="16"/>
        <v>0</v>
      </c>
      <c r="AL18" s="5">
        <f t="shared" si="17"/>
        <v>0</v>
      </c>
      <c r="AM18" s="6"/>
      <c r="AN18" s="6"/>
      <c r="AO18" s="6"/>
      <c r="AP18" s="6"/>
      <c r="AU18" s="6"/>
      <c r="AV18" s="6"/>
      <c r="AW18" s="6"/>
      <c r="AX18" s="6"/>
      <c r="AY18" s="6"/>
      <c r="AZ18" s="6"/>
      <c r="BA18" s="6"/>
      <c r="BB18" s="6"/>
      <c r="BC18" s="6"/>
      <c r="BD18" s="6"/>
      <c r="BE18" s="6"/>
      <c r="HE18" s="6"/>
      <c r="HF18" s="6"/>
      <c r="HG18" s="6"/>
      <c r="HH18" s="6"/>
      <c r="JM18" s="3"/>
      <c r="JN18" s="3"/>
      <c r="JO18" s="3"/>
      <c r="JP18" s="3"/>
    </row>
    <row r="19" spans="1:276" x14ac:dyDescent="0.25">
      <c r="A19" s="9">
        <v>18</v>
      </c>
      <c r="B19" s="10" t="s">
        <v>916</v>
      </c>
      <c r="C19" s="11"/>
      <c r="D19" s="11"/>
      <c r="E19" s="11"/>
      <c r="F19" s="11"/>
      <c r="G19" s="520">
        <f>MAX(AL:AL)</f>
        <v>0</v>
      </c>
      <c r="H19" s="5"/>
      <c r="I19" s="5"/>
      <c r="J19" s="5"/>
      <c r="M19" s="5" t="s">
        <v>61</v>
      </c>
      <c r="O19" s="5" t="s">
        <v>59</v>
      </c>
      <c r="S19" s="5">
        <f t="shared" si="0"/>
        <v>0</v>
      </c>
      <c r="T19" s="5">
        <f t="shared" si="1"/>
        <v>0</v>
      </c>
      <c r="U19" s="5">
        <f t="shared" si="2"/>
        <v>0</v>
      </c>
      <c r="V19" s="5">
        <f t="shared" si="3"/>
        <v>0</v>
      </c>
      <c r="W19" s="5">
        <f t="shared" si="4"/>
        <v>0</v>
      </c>
      <c r="X19" s="5">
        <f t="shared" si="5"/>
        <v>0</v>
      </c>
      <c r="Y19" s="5">
        <f t="shared" si="6"/>
        <v>0</v>
      </c>
      <c r="Z19" s="5">
        <f t="shared" si="7"/>
        <v>0</v>
      </c>
      <c r="AA19" s="5">
        <f t="shared" si="8"/>
        <v>0</v>
      </c>
      <c r="AB19" s="5">
        <f t="shared" si="9"/>
        <v>0</v>
      </c>
      <c r="AC19" s="5">
        <f t="shared" si="10"/>
        <v>0</v>
      </c>
      <c r="AD19" s="5">
        <f t="shared" si="11"/>
        <v>0</v>
      </c>
      <c r="AE19" s="5">
        <f t="shared" si="12"/>
        <v>0</v>
      </c>
      <c r="AG19" s="5">
        <f t="shared" si="13"/>
        <v>78</v>
      </c>
      <c r="AH19" s="5">
        <f t="shared" si="14"/>
        <v>78</v>
      </c>
      <c r="AI19" s="5">
        <f t="shared" si="15"/>
        <v>1</v>
      </c>
      <c r="AJ19" s="5">
        <f t="shared" si="16"/>
        <v>0</v>
      </c>
      <c r="AL19" s="5">
        <f t="shared" si="17"/>
        <v>0</v>
      </c>
      <c r="AM19" s="6"/>
      <c r="AN19" s="6"/>
      <c r="AO19" s="6"/>
      <c r="AP19" s="6"/>
      <c r="AU19" s="6"/>
      <c r="AV19" s="6"/>
      <c r="AW19" s="6"/>
      <c r="AX19" s="6"/>
      <c r="AY19" s="6"/>
      <c r="AZ19" s="6"/>
      <c r="BA19" s="6"/>
      <c r="BB19" s="6"/>
      <c r="BC19" s="6"/>
      <c r="BD19" s="6"/>
      <c r="BE19" s="6"/>
      <c r="HE19" s="6"/>
      <c r="HF19" s="6"/>
      <c r="HG19" s="6"/>
      <c r="HH19" s="6"/>
      <c r="JM19" s="3"/>
      <c r="JN19" s="3"/>
      <c r="JO19" s="3"/>
      <c r="JP19" s="3"/>
    </row>
    <row r="20" spans="1:276" x14ac:dyDescent="0.25">
      <c r="A20" s="9">
        <v>19</v>
      </c>
      <c r="B20" s="10" t="s">
        <v>917</v>
      </c>
      <c r="C20" s="4"/>
      <c r="D20" s="4"/>
      <c r="E20" s="4"/>
      <c r="F20" s="4"/>
      <c r="G20" s="5"/>
      <c r="H20" s="5"/>
      <c r="I20" s="5"/>
      <c r="J20" s="5"/>
      <c r="M20" s="13" t="s">
        <v>62</v>
      </c>
      <c r="Q20" s="13"/>
      <c r="R20" s="13"/>
      <c r="S20" s="5">
        <f t="shared" si="0"/>
        <v>0</v>
      </c>
      <c r="T20" s="5">
        <f t="shared" si="1"/>
        <v>0</v>
      </c>
      <c r="U20" s="5">
        <f t="shared" si="2"/>
        <v>0</v>
      </c>
      <c r="V20" s="5">
        <f t="shared" si="3"/>
        <v>0</v>
      </c>
      <c r="W20" s="5">
        <f t="shared" si="4"/>
        <v>0</v>
      </c>
      <c r="X20" s="5">
        <f t="shared" si="5"/>
        <v>0</v>
      </c>
      <c r="Y20" s="5">
        <f t="shared" si="6"/>
        <v>0</v>
      </c>
      <c r="Z20" s="5">
        <f t="shared" si="7"/>
        <v>0</v>
      </c>
      <c r="AA20" s="5">
        <f t="shared" si="8"/>
        <v>0</v>
      </c>
      <c r="AB20" s="5">
        <f t="shared" si="9"/>
        <v>0</v>
      </c>
      <c r="AC20" s="5">
        <f t="shared" si="10"/>
        <v>0</v>
      </c>
      <c r="AD20" s="5">
        <f t="shared" si="11"/>
        <v>0</v>
      </c>
      <c r="AE20" s="5">
        <f t="shared" si="12"/>
        <v>0</v>
      </c>
      <c r="AG20" s="5">
        <f t="shared" si="13"/>
        <v>75</v>
      </c>
      <c r="AH20" s="5">
        <f t="shared" si="14"/>
        <v>75</v>
      </c>
      <c r="AI20" s="5">
        <f t="shared" si="15"/>
        <v>1</v>
      </c>
      <c r="AJ20" s="5">
        <f t="shared" si="16"/>
        <v>0</v>
      </c>
      <c r="AL20" s="5">
        <f t="shared" si="17"/>
        <v>0</v>
      </c>
      <c r="AM20" s="6"/>
      <c r="AN20" s="6"/>
      <c r="AO20" s="6"/>
      <c r="AP20" s="6"/>
      <c r="AU20" s="6"/>
      <c r="AV20" s="6"/>
      <c r="AW20" s="6"/>
      <c r="AX20" s="6"/>
      <c r="AY20" s="6"/>
      <c r="AZ20" s="6"/>
      <c r="BA20" s="6"/>
      <c r="BB20" s="6"/>
      <c r="BC20" s="6"/>
      <c r="BD20" s="6"/>
      <c r="BE20" s="6"/>
      <c r="HE20" s="6"/>
      <c r="HF20" s="6"/>
      <c r="HG20" s="6"/>
      <c r="HH20" s="6"/>
      <c r="JM20" s="3"/>
      <c r="JN20" s="3"/>
      <c r="JO20" s="3"/>
      <c r="JP20" s="3"/>
    </row>
    <row r="21" spans="1:276" x14ac:dyDescent="0.25">
      <c r="A21" s="9">
        <v>20</v>
      </c>
      <c r="B21" s="10" t="s">
        <v>918</v>
      </c>
      <c r="C21" s="4"/>
      <c r="D21" s="4"/>
      <c r="E21" s="4"/>
      <c r="F21" s="4"/>
      <c r="G21" s="5"/>
      <c r="H21" s="5"/>
      <c r="I21" s="5"/>
      <c r="J21" s="5"/>
      <c r="M21" s="13" t="s">
        <v>63</v>
      </c>
      <c r="N21" s="13"/>
      <c r="P21" s="13"/>
      <c r="Q21" s="13"/>
      <c r="R21" s="13"/>
      <c r="S21" s="5">
        <f t="shared" si="0"/>
        <v>0</v>
      </c>
      <c r="T21" s="5">
        <f t="shared" si="1"/>
        <v>0</v>
      </c>
      <c r="U21" s="5">
        <f t="shared" si="2"/>
        <v>0</v>
      </c>
      <c r="V21" s="5">
        <f t="shared" si="3"/>
        <v>0</v>
      </c>
      <c r="W21" s="5">
        <f t="shared" si="4"/>
        <v>0</v>
      </c>
      <c r="X21" s="5">
        <f t="shared" si="5"/>
        <v>0</v>
      </c>
      <c r="Y21" s="5">
        <f t="shared" si="6"/>
        <v>0</v>
      </c>
      <c r="Z21" s="5">
        <f t="shared" si="7"/>
        <v>0</v>
      </c>
      <c r="AA21" s="5">
        <f t="shared" si="8"/>
        <v>0</v>
      </c>
      <c r="AB21" s="5">
        <f t="shared" si="9"/>
        <v>0</v>
      </c>
      <c r="AC21" s="5">
        <f t="shared" si="10"/>
        <v>0</v>
      </c>
      <c r="AD21" s="5">
        <f t="shared" si="11"/>
        <v>0</v>
      </c>
      <c r="AE21" s="5">
        <f t="shared" si="12"/>
        <v>0</v>
      </c>
      <c r="AG21" s="5">
        <f t="shared" si="13"/>
        <v>88</v>
      </c>
      <c r="AH21" s="5">
        <f t="shared" si="14"/>
        <v>88</v>
      </c>
      <c r="AI21" s="5">
        <f t="shared" si="15"/>
        <v>1</v>
      </c>
      <c r="AJ21" s="5">
        <f t="shared" si="16"/>
        <v>0</v>
      </c>
      <c r="AL21" s="5">
        <f t="shared" si="17"/>
        <v>0</v>
      </c>
      <c r="AM21" s="6"/>
      <c r="AN21" s="6"/>
      <c r="AO21" s="6"/>
      <c r="AP21" s="6"/>
      <c r="AU21" s="6"/>
      <c r="AV21" s="6"/>
      <c r="AW21" s="6"/>
      <c r="AX21" s="6"/>
      <c r="AY21" s="6"/>
      <c r="AZ21" s="6"/>
      <c r="BA21" s="6"/>
      <c r="BB21" s="6"/>
      <c r="BC21" s="6"/>
      <c r="BD21" s="6"/>
      <c r="BE21" s="6"/>
      <c r="HE21" s="6"/>
      <c r="HF21" s="6"/>
      <c r="HG21" s="6"/>
      <c r="HH21" s="6"/>
      <c r="JM21" s="3"/>
      <c r="JN21" s="3"/>
      <c r="JO21" s="3"/>
      <c r="JP21" s="3"/>
    </row>
    <row r="22" spans="1:276" x14ac:dyDescent="0.25">
      <c r="A22" s="9">
        <v>21</v>
      </c>
      <c r="B22" s="10" t="s">
        <v>1013</v>
      </c>
      <c r="C22" s="4"/>
      <c r="D22" s="4"/>
      <c r="E22" s="4"/>
      <c r="F22" s="4"/>
      <c r="G22" s="5"/>
      <c r="H22" s="5"/>
      <c r="I22" s="5"/>
      <c r="J22" s="5"/>
      <c r="M22" s="13" t="s">
        <v>64</v>
      </c>
      <c r="N22" s="13" t="s">
        <v>65</v>
      </c>
      <c r="P22" s="13"/>
      <c r="Q22" s="20"/>
      <c r="R22" s="20"/>
      <c r="S22" s="5">
        <f t="shared" si="0"/>
        <v>0</v>
      </c>
      <c r="T22" s="5">
        <f t="shared" si="1"/>
        <v>0</v>
      </c>
      <c r="U22" s="5">
        <f t="shared" si="2"/>
        <v>0</v>
      </c>
      <c r="V22" s="5">
        <f t="shared" si="3"/>
        <v>0</v>
      </c>
      <c r="W22" s="5">
        <f t="shared" si="4"/>
        <v>0</v>
      </c>
      <c r="X22" s="5">
        <f t="shared" si="5"/>
        <v>0</v>
      </c>
      <c r="Y22" s="5">
        <f t="shared" si="6"/>
        <v>0</v>
      </c>
      <c r="Z22" s="5">
        <f t="shared" si="7"/>
        <v>0</v>
      </c>
      <c r="AA22" s="5">
        <f t="shared" si="8"/>
        <v>0</v>
      </c>
      <c r="AB22" s="5">
        <f t="shared" si="9"/>
        <v>0</v>
      </c>
      <c r="AC22" s="5">
        <f t="shared" si="10"/>
        <v>0</v>
      </c>
      <c r="AD22" s="5">
        <f t="shared" si="11"/>
        <v>0</v>
      </c>
      <c r="AE22" s="5">
        <f t="shared" si="12"/>
        <v>0</v>
      </c>
      <c r="AG22" s="5">
        <f t="shared" si="13"/>
        <v>71</v>
      </c>
      <c r="AH22" s="5">
        <f t="shared" si="14"/>
        <v>80</v>
      </c>
      <c r="AI22" s="5">
        <f t="shared" si="15"/>
        <v>2</v>
      </c>
      <c r="AJ22" s="5">
        <f t="shared" si="16"/>
        <v>0</v>
      </c>
      <c r="AL22" s="5">
        <f t="shared" si="17"/>
        <v>0</v>
      </c>
      <c r="AM22" s="6"/>
      <c r="AN22" s="6"/>
      <c r="AO22" s="6"/>
      <c r="AP22" s="6"/>
      <c r="AU22" s="6"/>
      <c r="AV22" s="6"/>
      <c r="AW22" s="6"/>
      <c r="AX22" s="6"/>
      <c r="AY22" s="6"/>
      <c r="AZ22" s="6"/>
      <c r="BA22" s="6"/>
      <c r="BB22" s="6"/>
      <c r="BC22" s="6"/>
      <c r="BD22" s="6"/>
      <c r="BE22" s="6"/>
      <c r="HE22" s="6"/>
      <c r="HF22" s="6"/>
      <c r="HG22" s="6"/>
      <c r="HH22" s="6"/>
      <c r="JM22" s="3"/>
      <c r="JN22" s="3"/>
      <c r="JO22" s="3"/>
      <c r="JP22" s="3"/>
    </row>
    <row r="23" spans="1:276" x14ac:dyDescent="0.25">
      <c r="A23" s="9">
        <v>22</v>
      </c>
      <c r="B23" s="10" t="s">
        <v>919</v>
      </c>
      <c r="C23" s="4"/>
      <c r="D23" s="4"/>
      <c r="E23" s="4"/>
      <c r="F23" s="4"/>
      <c r="G23" s="5"/>
      <c r="H23" s="5"/>
      <c r="I23" s="5"/>
      <c r="J23" s="5"/>
      <c r="M23" s="5" t="s">
        <v>4</v>
      </c>
      <c r="N23" s="20"/>
      <c r="P23" s="20"/>
      <c r="S23" s="5">
        <f t="shared" si="0"/>
        <v>0</v>
      </c>
      <c r="T23" s="5">
        <f t="shared" si="1"/>
        <v>0</v>
      </c>
      <c r="U23" s="5">
        <f t="shared" si="2"/>
        <v>0</v>
      </c>
      <c r="V23" s="5">
        <f t="shared" si="3"/>
        <v>0</v>
      </c>
      <c r="W23" s="5">
        <f t="shared" si="4"/>
        <v>0</v>
      </c>
      <c r="X23" s="5">
        <f t="shared" si="5"/>
        <v>0</v>
      </c>
      <c r="Y23" s="5">
        <f t="shared" si="6"/>
        <v>0</v>
      </c>
      <c r="Z23" s="5">
        <f t="shared" si="7"/>
        <v>0</v>
      </c>
      <c r="AA23" s="5">
        <f t="shared" si="8"/>
        <v>0</v>
      </c>
      <c r="AB23" s="5">
        <f t="shared" si="9"/>
        <v>0</v>
      </c>
      <c r="AC23" s="5">
        <f t="shared" si="10"/>
        <v>0</v>
      </c>
      <c r="AD23" s="5">
        <f t="shared" si="11"/>
        <v>0</v>
      </c>
      <c r="AE23" s="5">
        <f t="shared" si="12"/>
        <v>0</v>
      </c>
      <c r="AG23" s="5">
        <f t="shared" si="13"/>
        <v>102</v>
      </c>
      <c r="AH23" s="5">
        <f t="shared" si="14"/>
        <v>102</v>
      </c>
      <c r="AI23" s="5">
        <f t="shared" si="15"/>
        <v>1</v>
      </c>
      <c r="AJ23" s="5">
        <f t="shared" si="16"/>
        <v>0</v>
      </c>
      <c r="AL23" s="5">
        <f t="shared" si="17"/>
        <v>0</v>
      </c>
      <c r="AM23" s="6"/>
      <c r="AN23" s="6"/>
      <c r="AO23" s="6"/>
      <c r="AP23" s="6"/>
      <c r="AU23" s="6"/>
      <c r="AV23" s="6"/>
      <c r="AW23" s="6"/>
      <c r="AX23" s="6"/>
      <c r="AY23" s="6"/>
      <c r="AZ23" s="6"/>
      <c r="BA23" s="6"/>
      <c r="BB23" s="6"/>
      <c r="BC23" s="6"/>
      <c r="BD23" s="6"/>
      <c r="BE23" s="6"/>
      <c r="HE23" s="6"/>
      <c r="HF23" s="6"/>
      <c r="HG23" s="6"/>
      <c r="HH23" s="6"/>
      <c r="JM23" s="3"/>
      <c r="JN23" s="3"/>
      <c r="JO23" s="3"/>
      <c r="JP23" s="3"/>
    </row>
    <row r="24" spans="1:276" x14ac:dyDescent="0.25">
      <c r="A24" s="9">
        <v>23</v>
      </c>
      <c r="B24" s="10" t="s">
        <v>920</v>
      </c>
      <c r="C24" s="4"/>
      <c r="D24" s="4"/>
      <c r="E24" s="4"/>
      <c r="F24" s="4"/>
      <c r="G24" s="5"/>
      <c r="H24" s="5"/>
      <c r="I24" s="5"/>
      <c r="J24" s="5"/>
      <c r="M24" s="5" t="s">
        <v>66</v>
      </c>
      <c r="N24" s="5" t="s">
        <v>67</v>
      </c>
      <c r="S24" s="5">
        <f t="shared" si="0"/>
        <v>0</v>
      </c>
      <c r="T24" s="5">
        <f t="shared" si="1"/>
        <v>0</v>
      </c>
      <c r="U24" s="5">
        <f t="shared" si="2"/>
        <v>0</v>
      </c>
      <c r="V24" s="5">
        <f t="shared" si="3"/>
        <v>0</v>
      </c>
      <c r="W24" s="5">
        <f t="shared" si="4"/>
        <v>0</v>
      </c>
      <c r="X24" s="5">
        <f t="shared" si="5"/>
        <v>0</v>
      </c>
      <c r="Y24" s="5">
        <f t="shared" si="6"/>
        <v>0</v>
      </c>
      <c r="Z24" s="5">
        <f t="shared" si="7"/>
        <v>0</v>
      </c>
      <c r="AA24" s="5">
        <f t="shared" si="8"/>
        <v>0</v>
      </c>
      <c r="AB24" s="5">
        <f t="shared" si="9"/>
        <v>0</v>
      </c>
      <c r="AC24" s="5">
        <f t="shared" si="10"/>
        <v>0</v>
      </c>
      <c r="AD24" s="5">
        <f t="shared" si="11"/>
        <v>0</v>
      </c>
      <c r="AE24" s="5">
        <f t="shared" si="12"/>
        <v>0</v>
      </c>
      <c r="AG24" s="5">
        <f t="shared" si="13"/>
        <v>55</v>
      </c>
      <c r="AH24" s="5">
        <f t="shared" si="14"/>
        <v>55</v>
      </c>
      <c r="AI24" s="5">
        <f t="shared" si="15"/>
        <v>1</v>
      </c>
      <c r="AJ24" s="5">
        <f t="shared" si="16"/>
        <v>0</v>
      </c>
      <c r="AL24" s="5">
        <f t="shared" si="17"/>
        <v>0</v>
      </c>
      <c r="AM24" s="6"/>
      <c r="AN24" s="6"/>
      <c r="AO24" s="6"/>
      <c r="AP24" s="6"/>
      <c r="AU24" s="6"/>
      <c r="AV24" s="6"/>
      <c r="AW24" s="6"/>
      <c r="AX24" s="6"/>
      <c r="AY24" s="6"/>
      <c r="AZ24" s="6"/>
      <c r="BA24" s="6"/>
      <c r="BB24" s="6"/>
      <c r="BC24" s="6"/>
      <c r="BD24" s="6"/>
      <c r="BE24" s="6"/>
      <c r="HE24" s="6"/>
      <c r="HF24" s="6"/>
      <c r="HG24" s="6"/>
      <c r="HH24" s="6"/>
      <c r="JM24" s="3"/>
      <c r="JN24" s="3"/>
      <c r="JO24" s="3"/>
      <c r="JP24" s="3"/>
    </row>
    <row r="25" spans="1:276" x14ac:dyDescent="0.25">
      <c r="A25" s="9">
        <v>24</v>
      </c>
      <c r="B25" s="10" t="s">
        <v>921</v>
      </c>
      <c r="C25" s="4"/>
      <c r="D25" s="4"/>
      <c r="E25" s="4"/>
      <c r="F25" s="4"/>
      <c r="G25" s="5"/>
      <c r="H25" s="5"/>
      <c r="I25" s="5"/>
      <c r="J25" s="5"/>
      <c r="M25" s="5" t="s">
        <v>5</v>
      </c>
      <c r="S25" s="5">
        <f t="shared" si="0"/>
        <v>0</v>
      </c>
      <c r="T25" s="5">
        <f t="shared" si="1"/>
        <v>0</v>
      </c>
      <c r="U25" s="5">
        <f t="shared" si="2"/>
        <v>0</v>
      </c>
      <c r="V25" s="5">
        <f t="shared" si="3"/>
        <v>0</v>
      </c>
      <c r="W25" s="5">
        <f t="shared" si="4"/>
        <v>0</v>
      </c>
      <c r="X25" s="5">
        <f t="shared" si="5"/>
        <v>0</v>
      </c>
      <c r="Y25" s="5">
        <f t="shared" si="6"/>
        <v>0</v>
      </c>
      <c r="Z25" s="5">
        <f t="shared" si="7"/>
        <v>0</v>
      </c>
      <c r="AA25" s="5">
        <f t="shared" si="8"/>
        <v>0</v>
      </c>
      <c r="AB25" s="5">
        <f t="shared" si="9"/>
        <v>0</v>
      </c>
      <c r="AC25" s="5">
        <f t="shared" si="10"/>
        <v>0</v>
      </c>
      <c r="AD25" s="5">
        <f t="shared" si="11"/>
        <v>0</v>
      </c>
      <c r="AE25" s="5">
        <f t="shared" si="12"/>
        <v>0</v>
      </c>
      <c r="AG25" s="5">
        <f t="shared" si="13"/>
        <v>92</v>
      </c>
      <c r="AH25" s="5">
        <f t="shared" si="14"/>
        <v>92</v>
      </c>
      <c r="AI25" s="5">
        <f t="shared" si="15"/>
        <v>1</v>
      </c>
      <c r="AJ25" s="5">
        <f t="shared" si="16"/>
        <v>0</v>
      </c>
      <c r="AL25" s="5">
        <f t="shared" si="17"/>
        <v>0</v>
      </c>
      <c r="AM25" s="6"/>
      <c r="AN25" s="6"/>
      <c r="AO25" s="6"/>
      <c r="AP25" s="6"/>
      <c r="AU25" s="6"/>
      <c r="AV25" s="6"/>
      <c r="AW25" s="6"/>
      <c r="AX25" s="6"/>
      <c r="AY25" s="6"/>
      <c r="AZ25" s="6"/>
      <c r="BA25" s="6"/>
      <c r="BB25" s="6"/>
      <c r="BC25" s="6"/>
      <c r="BD25" s="6"/>
      <c r="BE25" s="6"/>
      <c r="HE25" s="6"/>
      <c r="HF25" s="6"/>
      <c r="HG25" s="6"/>
      <c r="HH25" s="6"/>
      <c r="JM25" s="3"/>
      <c r="JN25" s="3"/>
      <c r="JO25" s="3"/>
      <c r="JP25" s="3"/>
    </row>
    <row r="26" spans="1:276" x14ac:dyDescent="0.25">
      <c r="A26" s="9">
        <v>25</v>
      </c>
      <c r="B26" s="10" t="s">
        <v>922</v>
      </c>
      <c r="C26" s="4"/>
      <c r="D26" s="4"/>
      <c r="E26" s="4"/>
      <c r="F26" s="4"/>
      <c r="G26" s="5"/>
      <c r="H26" s="5"/>
      <c r="I26" s="5"/>
      <c r="J26" s="5"/>
      <c r="M26" s="5" t="s">
        <v>68</v>
      </c>
      <c r="S26" s="5">
        <f t="shared" si="0"/>
        <v>0</v>
      </c>
      <c r="T26" s="5">
        <f t="shared" si="1"/>
        <v>0</v>
      </c>
      <c r="U26" s="5">
        <f t="shared" si="2"/>
        <v>0</v>
      </c>
      <c r="V26" s="5">
        <f t="shared" si="3"/>
        <v>0</v>
      </c>
      <c r="W26" s="5">
        <f t="shared" si="4"/>
        <v>0</v>
      </c>
      <c r="X26" s="5">
        <f t="shared" si="5"/>
        <v>0</v>
      </c>
      <c r="Y26" s="5">
        <f t="shared" si="6"/>
        <v>0</v>
      </c>
      <c r="Z26" s="5">
        <f t="shared" si="7"/>
        <v>0</v>
      </c>
      <c r="AA26" s="5">
        <f t="shared" si="8"/>
        <v>0</v>
      </c>
      <c r="AB26" s="5">
        <f t="shared" si="9"/>
        <v>0</v>
      </c>
      <c r="AC26" s="5">
        <f t="shared" si="10"/>
        <v>0</v>
      </c>
      <c r="AD26" s="5">
        <f t="shared" si="11"/>
        <v>0</v>
      </c>
      <c r="AE26" s="5">
        <f t="shared" si="12"/>
        <v>0</v>
      </c>
      <c r="AG26" s="5">
        <f t="shared" si="13"/>
        <v>83</v>
      </c>
      <c r="AH26" s="5">
        <f t="shared" si="14"/>
        <v>83</v>
      </c>
      <c r="AI26" s="5">
        <f t="shared" si="15"/>
        <v>1</v>
      </c>
      <c r="AJ26" s="5">
        <f t="shared" si="16"/>
        <v>0</v>
      </c>
      <c r="AL26" s="5">
        <f t="shared" si="17"/>
        <v>0</v>
      </c>
      <c r="AM26" s="6"/>
      <c r="AN26" s="6"/>
      <c r="AO26" s="6"/>
      <c r="AP26" s="6"/>
      <c r="AU26" s="6"/>
      <c r="AV26" s="6"/>
      <c r="AW26" s="6"/>
      <c r="AX26" s="6"/>
      <c r="AY26" s="6"/>
      <c r="AZ26" s="6"/>
      <c r="BA26" s="6"/>
      <c r="BB26" s="6"/>
      <c r="BC26" s="6"/>
      <c r="BD26" s="6"/>
      <c r="BE26" s="6"/>
      <c r="HE26" s="6"/>
      <c r="HF26" s="6"/>
      <c r="HG26" s="6"/>
      <c r="HH26" s="6"/>
      <c r="JM26" s="3"/>
      <c r="JN26" s="3"/>
      <c r="JO26" s="3"/>
      <c r="JP26" s="3"/>
    </row>
    <row r="27" spans="1:276" x14ac:dyDescent="0.25">
      <c r="A27" s="9">
        <v>26</v>
      </c>
      <c r="B27" s="10" t="s">
        <v>958</v>
      </c>
      <c r="C27" s="4"/>
      <c r="D27" s="4"/>
      <c r="E27" s="4"/>
      <c r="F27" s="4"/>
      <c r="G27" s="5"/>
      <c r="H27" s="5"/>
      <c r="I27" s="5"/>
      <c r="J27" s="5"/>
      <c r="M27" s="5" t="s">
        <v>69</v>
      </c>
      <c r="S27" s="5">
        <f t="shared" si="0"/>
        <v>0</v>
      </c>
      <c r="T27" s="5">
        <f t="shared" si="1"/>
        <v>0</v>
      </c>
      <c r="U27" s="5">
        <f t="shared" si="2"/>
        <v>0</v>
      </c>
      <c r="V27" s="5">
        <f t="shared" si="3"/>
        <v>0</v>
      </c>
      <c r="W27" s="5">
        <f t="shared" si="4"/>
        <v>0</v>
      </c>
      <c r="X27" s="5">
        <f t="shared" si="5"/>
        <v>0</v>
      </c>
      <c r="Y27" s="5">
        <f t="shared" si="6"/>
        <v>0</v>
      </c>
      <c r="Z27" s="5">
        <f t="shared" si="7"/>
        <v>0</v>
      </c>
      <c r="AA27" s="5">
        <f t="shared" si="8"/>
        <v>0</v>
      </c>
      <c r="AB27" s="5">
        <f t="shared" si="9"/>
        <v>0</v>
      </c>
      <c r="AC27" s="5">
        <f t="shared" si="10"/>
        <v>0</v>
      </c>
      <c r="AD27" s="5">
        <f t="shared" si="11"/>
        <v>0</v>
      </c>
      <c r="AE27" s="5">
        <f t="shared" si="12"/>
        <v>0</v>
      </c>
      <c r="AG27" s="5">
        <f t="shared" si="13"/>
        <v>55</v>
      </c>
      <c r="AH27" s="5">
        <f t="shared" si="14"/>
        <v>71</v>
      </c>
      <c r="AI27" s="5">
        <f t="shared" si="15"/>
        <v>20</v>
      </c>
      <c r="AJ27" s="5">
        <f t="shared" si="16"/>
        <v>0</v>
      </c>
      <c r="AL27" s="5">
        <f t="shared" si="17"/>
        <v>0</v>
      </c>
      <c r="AM27" s="6"/>
      <c r="AN27" s="6"/>
      <c r="AO27" s="6"/>
      <c r="AP27" s="6"/>
      <c r="AU27" s="6"/>
      <c r="AV27" s="6"/>
      <c r="AW27" s="6"/>
      <c r="AX27" s="6"/>
      <c r="AY27" s="6"/>
      <c r="AZ27" s="6"/>
      <c r="BA27" s="6"/>
      <c r="BB27" s="6"/>
      <c r="BC27" s="6"/>
      <c r="BD27" s="6"/>
      <c r="BE27" s="6"/>
      <c r="HE27" s="6"/>
      <c r="HF27" s="6"/>
      <c r="HG27" s="6"/>
      <c r="HH27" s="6"/>
      <c r="JM27" s="3"/>
      <c r="JN27" s="3"/>
      <c r="JO27" s="3"/>
      <c r="JP27" s="3"/>
    </row>
    <row r="28" spans="1:276" x14ac:dyDescent="0.25">
      <c r="A28" s="9">
        <v>27</v>
      </c>
      <c r="B28" s="10" t="s">
        <v>923</v>
      </c>
      <c r="C28" s="4"/>
      <c r="D28" s="4"/>
      <c r="E28" s="4"/>
      <c r="F28" s="4"/>
      <c r="G28" s="5"/>
      <c r="H28" s="5"/>
      <c r="I28" s="5"/>
      <c r="J28" s="5"/>
      <c r="M28" s="5" t="s">
        <v>70</v>
      </c>
      <c r="S28" s="5">
        <f t="shared" si="0"/>
        <v>0</v>
      </c>
      <c r="T28" s="5">
        <f t="shared" si="1"/>
        <v>0</v>
      </c>
      <c r="U28" s="5">
        <f t="shared" si="2"/>
        <v>0</v>
      </c>
      <c r="V28" s="5">
        <f t="shared" si="3"/>
        <v>0</v>
      </c>
      <c r="W28" s="5">
        <f t="shared" si="4"/>
        <v>0</v>
      </c>
      <c r="X28" s="5">
        <f t="shared" si="5"/>
        <v>0</v>
      </c>
      <c r="Y28" s="5">
        <f t="shared" si="6"/>
        <v>0</v>
      </c>
      <c r="Z28" s="5">
        <f t="shared" si="7"/>
        <v>0</v>
      </c>
      <c r="AA28" s="5">
        <f t="shared" si="8"/>
        <v>0</v>
      </c>
      <c r="AB28" s="5">
        <f t="shared" si="9"/>
        <v>0</v>
      </c>
      <c r="AC28" s="5">
        <f t="shared" si="10"/>
        <v>0</v>
      </c>
      <c r="AD28" s="5">
        <f t="shared" si="11"/>
        <v>0</v>
      </c>
      <c r="AE28" s="5">
        <f t="shared" si="12"/>
        <v>0</v>
      </c>
      <c r="AG28" s="5">
        <f t="shared" si="13"/>
        <v>79</v>
      </c>
      <c r="AH28" s="5">
        <f t="shared" si="14"/>
        <v>79</v>
      </c>
      <c r="AI28" s="5">
        <f t="shared" si="15"/>
        <v>1</v>
      </c>
      <c r="AJ28" s="5">
        <f t="shared" si="16"/>
        <v>0</v>
      </c>
      <c r="AL28" s="5">
        <f t="shared" si="17"/>
        <v>0</v>
      </c>
      <c r="AM28" s="6"/>
      <c r="AN28" s="6"/>
      <c r="AO28" s="6"/>
      <c r="AP28" s="6"/>
      <c r="AU28" s="6"/>
      <c r="AV28" s="6"/>
      <c r="AW28" s="6"/>
      <c r="AX28" s="6"/>
      <c r="AY28" s="6"/>
      <c r="AZ28" s="6"/>
      <c r="BA28" s="6"/>
      <c r="BB28" s="6"/>
      <c r="BC28" s="6"/>
      <c r="BD28" s="6"/>
      <c r="BE28" s="6"/>
      <c r="HE28" s="6"/>
      <c r="HF28" s="6"/>
      <c r="HG28" s="6"/>
      <c r="HH28" s="6"/>
      <c r="JM28" s="3"/>
      <c r="JN28" s="3"/>
      <c r="JO28" s="3"/>
      <c r="JP28" s="3"/>
    </row>
    <row r="29" spans="1:276" x14ac:dyDescent="0.25">
      <c r="A29" s="9">
        <v>28</v>
      </c>
      <c r="B29" s="10" t="s">
        <v>924</v>
      </c>
      <c r="C29" s="4"/>
      <c r="D29" s="4"/>
      <c r="E29" s="4"/>
      <c r="F29" s="4"/>
      <c r="G29" s="5"/>
      <c r="H29" s="5"/>
      <c r="I29" s="5"/>
      <c r="J29" s="5"/>
      <c r="M29" s="5" t="s">
        <v>71</v>
      </c>
      <c r="S29" s="5">
        <f t="shared" si="0"/>
        <v>0</v>
      </c>
      <c r="T29" s="5">
        <f t="shared" si="1"/>
        <v>0</v>
      </c>
      <c r="U29" s="5">
        <f t="shared" si="2"/>
        <v>0</v>
      </c>
      <c r="V29" s="5">
        <f t="shared" si="3"/>
        <v>0</v>
      </c>
      <c r="W29" s="5">
        <f t="shared" si="4"/>
        <v>0</v>
      </c>
      <c r="X29" s="5">
        <f t="shared" si="5"/>
        <v>0</v>
      </c>
      <c r="Y29" s="5">
        <f t="shared" si="6"/>
        <v>0</v>
      </c>
      <c r="Z29" s="5">
        <f t="shared" si="7"/>
        <v>0</v>
      </c>
      <c r="AA29" s="5">
        <f t="shared" si="8"/>
        <v>0</v>
      </c>
      <c r="AB29" s="5">
        <f t="shared" si="9"/>
        <v>0</v>
      </c>
      <c r="AC29" s="5">
        <f t="shared" si="10"/>
        <v>0</v>
      </c>
      <c r="AD29" s="5">
        <f t="shared" si="11"/>
        <v>0</v>
      </c>
      <c r="AE29" s="5">
        <f t="shared" si="12"/>
        <v>0</v>
      </c>
      <c r="AG29" s="5">
        <f t="shared" si="13"/>
        <v>103</v>
      </c>
      <c r="AH29" s="5">
        <f t="shared" si="14"/>
        <v>103</v>
      </c>
      <c r="AI29" s="5">
        <f t="shared" si="15"/>
        <v>1</v>
      </c>
      <c r="AJ29" s="5">
        <f t="shared" si="16"/>
        <v>0</v>
      </c>
      <c r="AL29" s="5">
        <f>SUM(S29:AE29)+AJ29</f>
        <v>0</v>
      </c>
      <c r="AM29" s="6"/>
      <c r="AN29" s="6"/>
      <c r="AO29" s="6"/>
      <c r="AP29" s="6"/>
      <c r="AU29" s="6"/>
      <c r="AV29" s="6"/>
      <c r="AW29" s="6"/>
      <c r="AX29" s="6"/>
      <c r="AY29" s="6"/>
      <c r="AZ29" s="6"/>
      <c r="BA29" s="6"/>
      <c r="BB29" s="6"/>
      <c r="BC29" s="6"/>
      <c r="BD29" s="6"/>
      <c r="BE29" s="6"/>
      <c r="HE29" s="6"/>
      <c r="HF29" s="6"/>
      <c r="HG29" s="6"/>
      <c r="HH29" s="6"/>
      <c r="JM29" s="3"/>
      <c r="JN29" s="3"/>
      <c r="JO29" s="3"/>
      <c r="JP29" s="3"/>
    </row>
    <row r="30" spans="1:276" x14ac:dyDescent="0.25">
      <c r="A30" s="9">
        <v>29</v>
      </c>
      <c r="B30" s="10" t="s">
        <v>925</v>
      </c>
      <c r="C30" s="4"/>
      <c r="D30" s="4"/>
      <c r="E30" s="4"/>
      <c r="F30" s="4"/>
      <c r="G30" s="5"/>
      <c r="H30" s="5"/>
      <c r="I30" s="5"/>
      <c r="J30" s="5"/>
      <c r="M30" s="5" t="s">
        <v>6</v>
      </c>
      <c r="N30" s="5" t="s">
        <v>72</v>
      </c>
      <c r="O30" s="13" t="s">
        <v>73</v>
      </c>
      <c r="S30" s="5">
        <f t="shared" si="0"/>
        <v>0</v>
      </c>
      <c r="T30" s="5">
        <f t="shared" si="1"/>
        <v>0</v>
      </c>
      <c r="U30" s="5">
        <f t="shared" si="2"/>
        <v>0</v>
      </c>
      <c r="V30" s="5">
        <f t="shared" si="3"/>
        <v>0</v>
      </c>
      <c r="W30" s="5">
        <f t="shared" si="4"/>
        <v>0</v>
      </c>
      <c r="X30" s="5">
        <f t="shared" si="5"/>
        <v>0</v>
      </c>
      <c r="Y30" s="5">
        <f t="shared" si="6"/>
        <v>0</v>
      </c>
      <c r="Z30" s="5">
        <f t="shared" si="7"/>
        <v>0</v>
      </c>
      <c r="AA30" s="5">
        <f t="shared" si="8"/>
        <v>0</v>
      </c>
      <c r="AB30" s="5">
        <f t="shared" si="9"/>
        <v>0</v>
      </c>
      <c r="AC30" s="5">
        <f t="shared" si="10"/>
        <v>0</v>
      </c>
      <c r="AD30" s="5">
        <f t="shared" si="11"/>
        <v>0</v>
      </c>
      <c r="AE30" s="5">
        <f t="shared" si="12"/>
        <v>0</v>
      </c>
      <c r="AG30" s="5">
        <f t="shared" si="13"/>
        <v>56</v>
      </c>
      <c r="AH30" s="5">
        <f t="shared" si="14"/>
        <v>56</v>
      </c>
      <c r="AI30" s="5">
        <f t="shared" si="15"/>
        <v>1</v>
      </c>
      <c r="AJ30" s="5">
        <f t="shared" si="16"/>
        <v>0</v>
      </c>
      <c r="AL30" s="5">
        <f t="shared" si="17"/>
        <v>0</v>
      </c>
      <c r="AM30" s="6"/>
      <c r="AN30" s="6"/>
      <c r="AO30" s="6"/>
      <c r="AP30" s="6"/>
      <c r="AU30" s="6"/>
      <c r="AV30" s="6"/>
      <c r="AW30" s="6"/>
      <c r="AX30" s="6"/>
      <c r="AY30" s="6"/>
      <c r="AZ30" s="6"/>
      <c r="BA30" s="6"/>
      <c r="BB30" s="6"/>
      <c r="BC30" s="6"/>
      <c r="BD30" s="6"/>
      <c r="BE30" s="6"/>
      <c r="HE30" s="6"/>
      <c r="HF30" s="6"/>
      <c r="HG30" s="6"/>
      <c r="HH30" s="6"/>
      <c r="JM30" s="3"/>
      <c r="JN30" s="3"/>
      <c r="JO30" s="3"/>
      <c r="JP30" s="3"/>
    </row>
    <row r="31" spans="1:276" x14ac:dyDescent="0.25">
      <c r="A31" s="9">
        <v>30</v>
      </c>
      <c r="B31" s="10" t="s">
        <v>926</v>
      </c>
      <c r="C31" s="4"/>
      <c r="D31" s="4"/>
      <c r="E31" s="4"/>
      <c r="F31" s="4"/>
      <c r="G31" s="5"/>
      <c r="H31" s="5"/>
      <c r="I31" s="5"/>
      <c r="J31" s="5"/>
      <c r="M31" s="5" t="s">
        <v>79</v>
      </c>
      <c r="N31" s="5" t="s">
        <v>56</v>
      </c>
      <c r="O31" s="5" t="s">
        <v>80</v>
      </c>
      <c r="Q31" s="13"/>
      <c r="R31" s="13"/>
      <c r="S31" s="5">
        <f t="shared" si="0"/>
        <v>0</v>
      </c>
      <c r="T31" s="5">
        <f t="shared" si="1"/>
        <v>0</v>
      </c>
      <c r="U31" s="5">
        <f t="shared" si="2"/>
        <v>0</v>
      </c>
      <c r="V31" s="5">
        <f t="shared" si="3"/>
        <v>0</v>
      </c>
      <c r="W31" s="5">
        <f t="shared" si="4"/>
        <v>0</v>
      </c>
      <c r="X31" s="5">
        <f t="shared" si="5"/>
        <v>0</v>
      </c>
      <c r="Y31" s="5">
        <f t="shared" si="6"/>
        <v>0</v>
      </c>
      <c r="Z31" s="5">
        <f t="shared" si="7"/>
        <v>0</v>
      </c>
      <c r="AA31" s="5">
        <f t="shared" si="8"/>
        <v>0</v>
      </c>
      <c r="AB31" s="5">
        <f t="shared" si="9"/>
        <v>0</v>
      </c>
      <c r="AC31" s="5">
        <f t="shared" si="10"/>
        <v>0</v>
      </c>
      <c r="AD31" s="5">
        <f t="shared" si="11"/>
        <v>0</v>
      </c>
      <c r="AE31" s="5">
        <f t="shared" si="12"/>
        <v>0</v>
      </c>
      <c r="AG31" s="5">
        <f t="shared" si="13"/>
        <v>67</v>
      </c>
      <c r="AH31" s="5">
        <f t="shared" si="14"/>
        <v>67</v>
      </c>
      <c r="AI31" s="5">
        <f t="shared" si="15"/>
        <v>1</v>
      </c>
      <c r="AJ31" s="5">
        <f t="shared" si="16"/>
        <v>0</v>
      </c>
      <c r="AL31" s="5">
        <f t="shared" si="17"/>
        <v>0</v>
      </c>
      <c r="AM31" s="6"/>
      <c r="AN31" s="6"/>
      <c r="AO31" s="6"/>
      <c r="AP31" s="6"/>
      <c r="AU31" s="6"/>
      <c r="AV31" s="6"/>
      <c r="AW31" s="6"/>
      <c r="AX31" s="6"/>
      <c r="AY31" s="6"/>
      <c r="AZ31" s="6"/>
      <c r="BA31" s="6"/>
      <c r="BB31" s="6"/>
      <c r="BC31" s="6"/>
      <c r="BD31" s="6"/>
      <c r="BE31" s="6"/>
      <c r="HE31" s="6"/>
      <c r="HF31" s="6"/>
      <c r="HG31" s="6"/>
      <c r="HH31" s="6"/>
      <c r="JM31" s="3"/>
      <c r="JN31" s="3"/>
      <c r="JO31" s="3"/>
      <c r="JP31" s="3"/>
    </row>
    <row r="32" spans="1:276" x14ac:dyDescent="0.25">
      <c r="A32" s="9">
        <v>31</v>
      </c>
      <c r="B32" s="10" t="s">
        <v>927</v>
      </c>
      <c r="C32" s="4"/>
      <c r="D32" s="4"/>
      <c r="E32" s="4"/>
      <c r="F32" s="4"/>
      <c r="G32" s="5"/>
      <c r="H32" s="5"/>
      <c r="I32" s="5"/>
      <c r="J32" s="5"/>
      <c r="M32" s="5" t="s">
        <v>10</v>
      </c>
      <c r="P32" s="13"/>
      <c r="S32" s="5">
        <f t="shared" si="0"/>
        <v>0</v>
      </c>
      <c r="T32" s="5">
        <f t="shared" si="1"/>
        <v>0</v>
      </c>
      <c r="U32" s="5">
        <f t="shared" si="2"/>
        <v>0</v>
      </c>
      <c r="V32" s="5">
        <f t="shared" si="3"/>
        <v>0</v>
      </c>
      <c r="W32" s="5">
        <f t="shared" si="4"/>
        <v>0</v>
      </c>
      <c r="X32" s="5">
        <f t="shared" si="5"/>
        <v>0</v>
      </c>
      <c r="Y32" s="5">
        <f t="shared" si="6"/>
        <v>0</v>
      </c>
      <c r="Z32" s="5">
        <f t="shared" si="7"/>
        <v>0</v>
      </c>
      <c r="AA32" s="5">
        <f t="shared" si="8"/>
        <v>0</v>
      </c>
      <c r="AB32" s="5">
        <f t="shared" si="9"/>
        <v>0</v>
      </c>
      <c r="AC32" s="5">
        <f t="shared" si="10"/>
        <v>0</v>
      </c>
      <c r="AD32" s="5">
        <f t="shared" si="11"/>
        <v>0</v>
      </c>
      <c r="AE32" s="5">
        <f t="shared" si="12"/>
        <v>0</v>
      </c>
      <c r="AG32" s="5">
        <f t="shared" si="13"/>
        <v>58</v>
      </c>
      <c r="AH32" s="5">
        <f t="shared" si="14"/>
        <v>58</v>
      </c>
      <c r="AI32" s="5">
        <f t="shared" si="15"/>
        <v>1</v>
      </c>
      <c r="AJ32" s="5">
        <f t="shared" si="16"/>
        <v>0</v>
      </c>
      <c r="AL32" s="5">
        <f t="shared" si="17"/>
        <v>0</v>
      </c>
      <c r="AM32" s="6"/>
      <c r="AN32" s="6"/>
      <c r="AO32" s="6"/>
      <c r="AP32" s="6"/>
      <c r="AU32" s="6"/>
      <c r="AV32" s="6"/>
      <c r="AW32" s="6"/>
      <c r="AX32" s="6"/>
      <c r="AY32" s="6"/>
      <c r="AZ32" s="6"/>
      <c r="BA32" s="6"/>
      <c r="BB32" s="6"/>
      <c r="BC32" s="6"/>
      <c r="BD32" s="6"/>
      <c r="BE32" s="6"/>
      <c r="HE32" s="6"/>
      <c r="HF32" s="6"/>
      <c r="HG32" s="6"/>
      <c r="HH32" s="6"/>
      <c r="JM32" s="3"/>
      <c r="JN32" s="3"/>
      <c r="JO32" s="3"/>
      <c r="JP32" s="3"/>
    </row>
    <row r="33" spans="1:276" x14ac:dyDescent="0.25">
      <c r="A33" s="9">
        <v>32</v>
      </c>
      <c r="B33" s="10" t="s">
        <v>928</v>
      </c>
      <c r="C33" s="4"/>
      <c r="D33" s="4"/>
      <c r="E33" s="4"/>
      <c r="F33" s="4"/>
      <c r="G33" s="5"/>
      <c r="H33" s="5"/>
      <c r="I33" s="5"/>
      <c r="J33" s="5"/>
      <c r="M33" s="5" t="s">
        <v>74</v>
      </c>
      <c r="Q33" s="13"/>
      <c r="R33" s="13"/>
      <c r="S33" s="5">
        <f t="shared" si="0"/>
        <v>0</v>
      </c>
      <c r="T33" s="5">
        <f t="shared" si="1"/>
        <v>0</v>
      </c>
      <c r="U33" s="5">
        <f t="shared" si="2"/>
        <v>0</v>
      </c>
      <c r="V33" s="5">
        <f t="shared" si="3"/>
        <v>0</v>
      </c>
      <c r="W33" s="5">
        <f t="shared" si="4"/>
        <v>0</v>
      </c>
      <c r="X33" s="5">
        <f t="shared" si="5"/>
        <v>0</v>
      </c>
      <c r="Y33" s="5">
        <f t="shared" si="6"/>
        <v>0</v>
      </c>
      <c r="Z33" s="5">
        <f t="shared" si="7"/>
        <v>0</v>
      </c>
      <c r="AA33" s="5">
        <f t="shared" si="8"/>
        <v>0</v>
      </c>
      <c r="AB33" s="5">
        <f t="shared" si="9"/>
        <v>0</v>
      </c>
      <c r="AC33" s="5">
        <f t="shared" si="10"/>
        <v>0</v>
      </c>
      <c r="AD33" s="5">
        <f t="shared" si="11"/>
        <v>0</v>
      </c>
      <c r="AE33" s="5">
        <f t="shared" si="12"/>
        <v>0</v>
      </c>
      <c r="AG33" s="5">
        <f t="shared" si="13"/>
        <v>70</v>
      </c>
      <c r="AH33" s="5">
        <f t="shared" si="14"/>
        <v>70</v>
      </c>
      <c r="AI33" s="5">
        <f t="shared" si="15"/>
        <v>1</v>
      </c>
      <c r="AJ33" s="5">
        <f t="shared" si="16"/>
        <v>0</v>
      </c>
      <c r="AL33" s="5">
        <f t="shared" si="17"/>
        <v>0</v>
      </c>
      <c r="AM33" s="6"/>
      <c r="AN33" s="6"/>
      <c r="AO33" s="6"/>
      <c r="AP33" s="6"/>
      <c r="AU33" s="6"/>
      <c r="AV33" s="6"/>
      <c r="AW33" s="6"/>
      <c r="AX33" s="6"/>
      <c r="AY33" s="6"/>
      <c r="AZ33" s="6"/>
      <c r="BA33" s="6"/>
      <c r="BB33" s="6"/>
      <c r="BC33" s="6"/>
      <c r="BD33" s="6"/>
      <c r="BE33" s="6"/>
      <c r="HE33" s="6"/>
      <c r="HF33" s="6"/>
      <c r="HG33" s="6"/>
      <c r="HH33" s="6"/>
      <c r="JM33" s="3"/>
      <c r="JN33" s="3"/>
      <c r="JO33" s="3"/>
      <c r="JP33" s="3"/>
    </row>
    <row r="34" spans="1:276" x14ac:dyDescent="0.25">
      <c r="A34" s="9">
        <v>33</v>
      </c>
      <c r="B34" s="10" t="s">
        <v>992</v>
      </c>
      <c r="C34" s="4"/>
      <c r="D34" s="4"/>
      <c r="E34" s="4"/>
      <c r="F34" s="4"/>
      <c r="G34" s="5"/>
      <c r="H34" s="5"/>
      <c r="I34" s="5"/>
      <c r="J34" s="5"/>
      <c r="M34" s="13" t="s">
        <v>75</v>
      </c>
      <c r="N34" s="13" t="s">
        <v>76</v>
      </c>
      <c r="P34" s="13"/>
      <c r="R34" s="13"/>
      <c r="S34" s="5">
        <f t="shared" ref="S34:S65" si="18">IF(OR(ISERROR(FIND($F$5,$B34)),$F$5=""),0,1)</f>
        <v>0</v>
      </c>
      <c r="T34" s="5">
        <f t="shared" ref="T34:T65" si="19">IF(OR(ISERROR(SEARCH($F$7,$B34)),$F$7=""),0,1)</f>
        <v>0</v>
      </c>
      <c r="U34" s="5">
        <f t="shared" ref="U34:U65" si="20">IF(OR(ISERROR(SEARCH($F$9,$B34)),$F$9=""),0,1)</f>
        <v>0</v>
      </c>
      <c r="V34" s="5">
        <f t="shared" ref="V34:V65" si="21">IF(OR(ISERROR(SEARCH($F$11,$B34)),$F$11=""),0,1)</f>
        <v>0</v>
      </c>
      <c r="W34" s="5">
        <f t="shared" ref="W34:W65" si="22">IF(OR($H$7=0,T34&gt;0,ISERROR(SEARCH($H$7,$B34))),0,1)</f>
        <v>0</v>
      </c>
      <c r="X34" s="5">
        <f t="shared" ref="X34:X65" si="23">IF(OR($H$9=0,U34&gt;0,ISERROR(SEARCH($H$9,$B34))),0,1)</f>
        <v>0</v>
      </c>
      <c r="Y34" s="5">
        <f t="shared" ref="Y34:Y65" si="24">IF(OR($H$11=0,V34&gt;0,ISERROR(SEARCH($H$11,$B34))),0,1)</f>
        <v>0</v>
      </c>
      <c r="Z34" s="5">
        <f t="shared" ref="Z34:Z65" si="25">IF(OR($I$7=0,T34&gt;0,W34&gt;0,ISERROR(SEARCH($I$7,$B34))),0,0.5)</f>
        <v>0</v>
      </c>
      <c r="AA34" s="5">
        <f t="shared" ref="AA34:AA65" si="26">IF(OR($I$9=0,U34&gt;0,X34&gt;0,ISERROR(SEARCH($I$9,$B34))),0,0.5)</f>
        <v>0</v>
      </c>
      <c r="AB34" s="5">
        <f t="shared" ref="AB34:AB65" si="27">IF(OR($I$11=0,V34&gt;0,Y34&gt;0,ISERROR(SEARCH($I$11,$B34))),0,0.5)</f>
        <v>0</v>
      </c>
      <c r="AC34" s="5">
        <f t="shared" ref="AC34:AC65" si="28">IF(OR($I$7=0,T34&gt;0,W34&gt;0,Z34&gt;0,ISERROR(SEARCH($I$7,$B34))),0,0.5)</f>
        <v>0</v>
      </c>
      <c r="AD34" s="5">
        <f t="shared" ref="AD34:AD65" si="29">IF(OR($I$9=0,U34&gt;0,X34&gt;0,AA34&gt;0,ISERROR(SEARCH($I$9,$B34))),0,0.5)</f>
        <v>0</v>
      </c>
      <c r="AE34" s="5">
        <f t="shared" ref="AE34:AE65" si="30">IF(OR($I$11=0,V34&gt;0,Y34&gt;0,AB34&gt;0,ISERROR(SEARCH($I$11,$B34))),0,0.5)</f>
        <v>0</v>
      </c>
      <c r="AG34" s="5">
        <f t="shared" ref="AG34:AG65" si="31">FIND(" 2",B34,10)+1</f>
        <v>42</v>
      </c>
      <c r="AH34" s="5">
        <f t="shared" ref="AH34:AH65" si="32">IF(ISERROR(FIND(" 2",B34,AG34)),AG34,FIND(" 2",B34,AG34)+1)</f>
        <v>42</v>
      </c>
      <c r="AI34" s="5">
        <f t="shared" ref="AI34:AI65" si="33">ABS(MID(B34,AH34,4)-MID(B34,AG34,4))+1</f>
        <v>1</v>
      </c>
      <c r="AJ34" s="5">
        <f t="shared" si="16"/>
        <v>0</v>
      </c>
      <c r="AL34" s="5">
        <f t="shared" si="17"/>
        <v>0</v>
      </c>
      <c r="AM34" s="6"/>
      <c r="AN34" s="6"/>
      <c r="AO34" s="6"/>
      <c r="AP34" s="6"/>
      <c r="AU34" s="6"/>
      <c r="AV34" s="6"/>
      <c r="AW34" s="6"/>
      <c r="AX34" s="6"/>
      <c r="AY34" s="6"/>
      <c r="AZ34" s="6"/>
      <c r="BA34" s="6"/>
      <c r="BB34" s="6"/>
      <c r="BC34" s="6"/>
      <c r="BD34" s="6"/>
      <c r="BE34" s="6"/>
      <c r="HE34" s="6"/>
      <c r="HF34" s="6"/>
      <c r="HG34" s="6"/>
      <c r="HH34" s="6"/>
      <c r="JM34" s="3"/>
      <c r="JN34" s="3"/>
      <c r="JO34" s="3"/>
      <c r="JP34" s="3"/>
    </row>
    <row r="35" spans="1:276" x14ac:dyDescent="0.25">
      <c r="A35" s="9">
        <v>34</v>
      </c>
      <c r="B35" s="10" t="s">
        <v>1014</v>
      </c>
      <c r="C35" s="4"/>
      <c r="D35" s="4"/>
      <c r="E35" s="4"/>
      <c r="F35" s="4"/>
      <c r="G35" s="5"/>
      <c r="H35" s="5"/>
      <c r="I35" s="5"/>
      <c r="J35" s="5"/>
      <c r="M35" s="13" t="s">
        <v>73</v>
      </c>
      <c r="N35" s="13"/>
      <c r="S35" s="5">
        <f t="shared" si="18"/>
        <v>0</v>
      </c>
      <c r="T35" s="5">
        <f t="shared" si="19"/>
        <v>0</v>
      </c>
      <c r="U35" s="5">
        <f t="shared" si="20"/>
        <v>0</v>
      </c>
      <c r="V35" s="5">
        <f t="shared" si="21"/>
        <v>0</v>
      </c>
      <c r="W35" s="5">
        <f t="shared" si="22"/>
        <v>0</v>
      </c>
      <c r="X35" s="5">
        <f t="shared" si="23"/>
        <v>0</v>
      </c>
      <c r="Y35" s="5">
        <f t="shared" si="24"/>
        <v>0</v>
      </c>
      <c r="Z35" s="5">
        <f t="shared" si="25"/>
        <v>0</v>
      </c>
      <c r="AA35" s="5">
        <f t="shared" si="26"/>
        <v>0</v>
      </c>
      <c r="AB35" s="5">
        <f t="shared" si="27"/>
        <v>0</v>
      </c>
      <c r="AC35" s="5">
        <f t="shared" si="28"/>
        <v>0</v>
      </c>
      <c r="AD35" s="5">
        <f t="shared" si="29"/>
        <v>0</v>
      </c>
      <c r="AE35" s="5">
        <f t="shared" si="30"/>
        <v>0</v>
      </c>
      <c r="AG35" s="5">
        <f t="shared" si="31"/>
        <v>35</v>
      </c>
      <c r="AH35" s="5">
        <f t="shared" si="32"/>
        <v>48</v>
      </c>
      <c r="AI35" s="5">
        <f t="shared" si="33"/>
        <v>2</v>
      </c>
      <c r="AJ35" s="5">
        <f t="shared" si="16"/>
        <v>0</v>
      </c>
      <c r="AL35" s="5">
        <f t="shared" si="17"/>
        <v>0</v>
      </c>
      <c r="AM35" s="6"/>
      <c r="AN35" s="6"/>
      <c r="AO35" s="6"/>
      <c r="AP35" s="6"/>
      <c r="AU35" s="6"/>
      <c r="AV35" s="6"/>
      <c r="AW35" s="6"/>
      <c r="AX35" s="6"/>
      <c r="AY35" s="6"/>
      <c r="AZ35" s="6"/>
      <c r="BA35" s="6"/>
      <c r="BB35" s="6"/>
      <c r="BC35" s="6"/>
      <c r="BD35" s="6"/>
      <c r="BE35" s="6"/>
      <c r="HE35" s="6"/>
      <c r="HF35" s="6"/>
      <c r="HG35" s="6"/>
      <c r="HH35" s="6"/>
      <c r="JM35" s="3"/>
      <c r="JN35" s="3"/>
      <c r="JO35" s="3"/>
      <c r="JP35" s="3"/>
    </row>
    <row r="36" spans="1:276" x14ac:dyDescent="0.25">
      <c r="A36" s="9">
        <v>35</v>
      </c>
      <c r="B36" s="10" t="s">
        <v>1015</v>
      </c>
      <c r="C36" s="4"/>
      <c r="D36" s="4"/>
      <c r="E36" s="4"/>
      <c r="F36" s="4"/>
      <c r="G36" s="5"/>
      <c r="H36" s="5"/>
      <c r="I36" s="5"/>
      <c r="J36" s="5"/>
      <c r="M36" s="13" t="s">
        <v>77</v>
      </c>
      <c r="S36" s="5">
        <f t="shared" si="18"/>
        <v>0</v>
      </c>
      <c r="T36" s="5">
        <f t="shared" si="19"/>
        <v>0</v>
      </c>
      <c r="U36" s="5">
        <f t="shared" si="20"/>
        <v>0</v>
      </c>
      <c r="V36" s="5">
        <f t="shared" si="21"/>
        <v>0</v>
      </c>
      <c r="W36" s="5">
        <f t="shared" si="22"/>
        <v>0</v>
      </c>
      <c r="X36" s="5">
        <f t="shared" si="23"/>
        <v>0</v>
      </c>
      <c r="Y36" s="5">
        <f t="shared" si="24"/>
        <v>0</v>
      </c>
      <c r="Z36" s="5">
        <f t="shared" si="25"/>
        <v>0</v>
      </c>
      <c r="AA36" s="5">
        <f t="shared" si="26"/>
        <v>0</v>
      </c>
      <c r="AB36" s="5">
        <f t="shared" si="27"/>
        <v>0</v>
      </c>
      <c r="AC36" s="5">
        <f t="shared" si="28"/>
        <v>0</v>
      </c>
      <c r="AD36" s="5">
        <f t="shared" si="29"/>
        <v>0</v>
      </c>
      <c r="AE36" s="5">
        <f t="shared" si="30"/>
        <v>0</v>
      </c>
      <c r="AG36" s="5">
        <f t="shared" si="31"/>
        <v>84</v>
      </c>
      <c r="AH36" s="5">
        <f t="shared" si="32"/>
        <v>97</v>
      </c>
      <c r="AI36" s="5">
        <f t="shared" si="33"/>
        <v>2</v>
      </c>
      <c r="AJ36" s="5">
        <f t="shared" si="16"/>
        <v>0</v>
      </c>
      <c r="AL36" s="5">
        <f t="shared" si="17"/>
        <v>0</v>
      </c>
      <c r="AM36" s="6"/>
      <c r="AN36" s="6"/>
      <c r="AO36" s="6"/>
      <c r="AP36" s="6"/>
      <c r="AU36" s="6"/>
      <c r="AV36" s="6"/>
      <c r="AW36" s="6"/>
      <c r="AX36" s="6"/>
      <c r="AY36" s="6"/>
      <c r="AZ36" s="6"/>
      <c r="BA36" s="6"/>
      <c r="BB36" s="6"/>
      <c r="BC36" s="6"/>
      <c r="BD36" s="6"/>
      <c r="BE36" s="6"/>
      <c r="HE36" s="6"/>
      <c r="HF36" s="6"/>
      <c r="HG36" s="6"/>
      <c r="HH36" s="6"/>
      <c r="JM36" s="3"/>
      <c r="JN36" s="3"/>
      <c r="JO36" s="3"/>
      <c r="JP36" s="3"/>
    </row>
    <row r="37" spans="1:276" x14ac:dyDescent="0.25">
      <c r="A37" s="9">
        <v>36</v>
      </c>
      <c r="B37" s="10" t="s">
        <v>929</v>
      </c>
      <c r="C37" s="4"/>
      <c r="D37" s="4"/>
      <c r="E37" s="4"/>
      <c r="F37" s="4"/>
      <c r="G37" s="5"/>
      <c r="H37" s="5"/>
      <c r="I37" s="5"/>
      <c r="J37" s="5"/>
      <c r="N37" s="20"/>
      <c r="P37" s="20"/>
      <c r="Q37" s="20"/>
      <c r="R37" s="20"/>
      <c r="S37" s="5">
        <f t="shared" si="18"/>
        <v>0</v>
      </c>
      <c r="T37" s="5">
        <f t="shared" si="19"/>
        <v>0</v>
      </c>
      <c r="U37" s="5">
        <f t="shared" si="20"/>
        <v>0</v>
      </c>
      <c r="V37" s="5">
        <f t="shared" si="21"/>
        <v>0</v>
      </c>
      <c r="W37" s="5">
        <f t="shared" si="22"/>
        <v>0</v>
      </c>
      <c r="X37" s="5">
        <f t="shared" si="23"/>
        <v>0</v>
      </c>
      <c r="Y37" s="5">
        <f t="shared" si="24"/>
        <v>0</v>
      </c>
      <c r="Z37" s="5">
        <f t="shared" si="25"/>
        <v>0</v>
      </c>
      <c r="AA37" s="5">
        <f t="shared" si="26"/>
        <v>0</v>
      </c>
      <c r="AB37" s="5">
        <f t="shared" si="27"/>
        <v>0</v>
      </c>
      <c r="AC37" s="5">
        <f t="shared" si="28"/>
        <v>0</v>
      </c>
      <c r="AD37" s="5">
        <f t="shared" si="29"/>
        <v>0</v>
      </c>
      <c r="AE37" s="5">
        <f t="shared" si="30"/>
        <v>0</v>
      </c>
      <c r="AG37" s="5">
        <f t="shared" si="31"/>
        <v>69</v>
      </c>
      <c r="AH37" s="5">
        <f t="shared" si="32"/>
        <v>69</v>
      </c>
      <c r="AI37" s="5">
        <f t="shared" si="33"/>
        <v>1</v>
      </c>
      <c r="AJ37" s="5">
        <f t="shared" si="16"/>
        <v>0</v>
      </c>
      <c r="AL37" s="5">
        <f t="shared" si="17"/>
        <v>0</v>
      </c>
      <c r="AM37" s="6"/>
      <c r="AN37" s="6"/>
      <c r="AO37" s="6"/>
      <c r="AP37" s="6"/>
      <c r="AU37" s="6"/>
      <c r="AV37" s="6"/>
      <c r="AW37" s="6"/>
      <c r="AX37" s="6"/>
      <c r="AY37" s="6"/>
      <c r="AZ37" s="6"/>
      <c r="BA37" s="6"/>
      <c r="BB37" s="6"/>
      <c r="BC37" s="6"/>
      <c r="BD37" s="6"/>
      <c r="BE37" s="6"/>
      <c r="HE37" s="6"/>
      <c r="HF37" s="6"/>
      <c r="HG37" s="6"/>
      <c r="HH37" s="6"/>
      <c r="JM37" s="3"/>
      <c r="JN37" s="3"/>
      <c r="JO37" s="3"/>
      <c r="JP37" s="3"/>
    </row>
    <row r="38" spans="1:276" x14ac:dyDescent="0.25">
      <c r="A38" s="9">
        <v>37</v>
      </c>
      <c r="B38" s="10" t="s">
        <v>930</v>
      </c>
      <c r="C38" s="4"/>
      <c r="D38" s="4"/>
      <c r="E38" s="4"/>
      <c r="F38" s="4"/>
      <c r="G38" s="5"/>
      <c r="H38" s="5"/>
      <c r="I38" s="5"/>
      <c r="J38" s="5"/>
      <c r="N38" s="20"/>
      <c r="P38" s="20"/>
      <c r="Q38" s="20"/>
      <c r="R38" s="20"/>
      <c r="S38" s="5">
        <f t="shared" si="18"/>
        <v>0</v>
      </c>
      <c r="T38" s="5">
        <f t="shared" si="19"/>
        <v>0</v>
      </c>
      <c r="U38" s="5">
        <f t="shared" si="20"/>
        <v>0</v>
      </c>
      <c r="V38" s="5">
        <f t="shared" si="21"/>
        <v>0</v>
      </c>
      <c r="W38" s="5">
        <f t="shared" si="22"/>
        <v>0</v>
      </c>
      <c r="X38" s="5">
        <f t="shared" si="23"/>
        <v>0</v>
      </c>
      <c r="Y38" s="5">
        <f t="shared" si="24"/>
        <v>0</v>
      </c>
      <c r="Z38" s="5">
        <f t="shared" si="25"/>
        <v>0</v>
      </c>
      <c r="AA38" s="5">
        <f t="shared" si="26"/>
        <v>0</v>
      </c>
      <c r="AB38" s="5">
        <f t="shared" si="27"/>
        <v>0</v>
      </c>
      <c r="AC38" s="5">
        <f t="shared" si="28"/>
        <v>0</v>
      </c>
      <c r="AD38" s="5">
        <f t="shared" si="29"/>
        <v>0</v>
      </c>
      <c r="AE38" s="5">
        <f t="shared" si="30"/>
        <v>0</v>
      </c>
      <c r="AG38" s="5">
        <f t="shared" si="31"/>
        <v>85</v>
      </c>
      <c r="AH38" s="5">
        <f t="shared" si="32"/>
        <v>85</v>
      </c>
      <c r="AI38" s="5">
        <f t="shared" si="33"/>
        <v>1</v>
      </c>
      <c r="AJ38" s="5">
        <f t="shared" si="16"/>
        <v>0</v>
      </c>
      <c r="AL38" s="5">
        <f t="shared" si="17"/>
        <v>0</v>
      </c>
      <c r="AM38" s="6"/>
      <c r="AN38" s="6"/>
      <c r="AO38" s="6"/>
      <c r="AP38" s="6"/>
      <c r="AU38" s="6"/>
      <c r="AV38" s="6"/>
      <c r="AW38" s="6"/>
      <c r="AX38" s="6"/>
      <c r="AY38" s="6"/>
      <c r="AZ38" s="6"/>
      <c r="BA38" s="6"/>
      <c r="BB38" s="6"/>
      <c r="BC38" s="6"/>
      <c r="BD38" s="6"/>
      <c r="BE38" s="6"/>
      <c r="HE38" s="6"/>
      <c r="HF38" s="6"/>
      <c r="HG38" s="6"/>
      <c r="HH38" s="6"/>
      <c r="JM38" s="3"/>
      <c r="JN38" s="3"/>
      <c r="JO38" s="3"/>
      <c r="JP38" s="3"/>
    </row>
    <row r="39" spans="1:276" x14ac:dyDescent="0.25">
      <c r="A39" s="9">
        <v>38</v>
      </c>
      <c r="B39" s="10" t="s">
        <v>931</v>
      </c>
      <c r="C39" s="4"/>
      <c r="D39" s="4"/>
      <c r="E39" s="4"/>
      <c r="F39" s="4"/>
      <c r="G39" s="5"/>
      <c r="H39" s="5"/>
      <c r="I39" s="5"/>
      <c r="J39" s="5"/>
      <c r="S39" s="5">
        <f t="shared" si="18"/>
        <v>0</v>
      </c>
      <c r="T39" s="5">
        <f t="shared" si="19"/>
        <v>0</v>
      </c>
      <c r="U39" s="5">
        <f t="shared" si="20"/>
        <v>0</v>
      </c>
      <c r="V39" s="5">
        <f t="shared" si="21"/>
        <v>0</v>
      </c>
      <c r="W39" s="5">
        <f t="shared" si="22"/>
        <v>0</v>
      </c>
      <c r="X39" s="5">
        <f t="shared" si="23"/>
        <v>0</v>
      </c>
      <c r="Y39" s="5">
        <f t="shared" si="24"/>
        <v>0</v>
      </c>
      <c r="Z39" s="5">
        <f t="shared" si="25"/>
        <v>0</v>
      </c>
      <c r="AA39" s="5">
        <f t="shared" si="26"/>
        <v>0</v>
      </c>
      <c r="AB39" s="5">
        <f t="shared" si="27"/>
        <v>0</v>
      </c>
      <c r="AC39" s="5">
        <f t="shared" si="28"/>
        <v>0</v>
      </c>
      <c r="AD39" s="5">
        <f t="shared" si="29"/>
        <v>0</v>
      </c>
      <c r="AE39" s="5">
        <f t="shared" si="30"/>
        <v>0</v>
      </c>
      <c r="AG39" s="5">
        <f t="shared" si="31"/>
        <v>87</v>
      </c>
      <c r="AH39" s="5">
        <f t="shared" si="32"/>
        <v>87</v>
      </c>
      <c r="AI39" s="5">
        <f t="shared" si="33"/>
        <v>1</v>
      </c>
      <c r="AJ39" s="5">
        <f t="shared" si="16"/>
        <v>0</v>
      </c>
      <c r="AL39" s="5">
        <f t="shared" si="17"/>
        <v>0</v>
      </c>
      <c r="AM39" s="6"/>
      <c r="AN39" s="6"/>
      <c r="AO39" s="6"/>
      <c r="AP39" s="6"/>
      <c r="AU39" s="6"/>
      <c r="AV39" s="6"/>
      <c r="AW39" s="6"/>
      <c r="AX39" s="6"/>
      <c r="AY39" s="6"/>
      <c r="AZ39" s="6"/>
      <c r="BA39" s="6"/>
      <c r="BB39" s="6"/>
      <c r="BC39" s="6"/>
      <c r="BD39" s="6"/>
      <c r="BE39" s="6"/>
      <c r="HE39" s="6"/>
      <c r="HF39" s="6"/>
      <c r="HG39" s="6"/>
      <c r="HH39" s="6"/>
      <c r="JM39" s="3"/>
      <c r="JN39" s="3"/>
      <c r="JO39" s="3"/>
      <c r="JP39" s="3"/>
    </row>
    <row r="40" spans="1:276" x14ac:dyDescent="0.25">
      <c r="A40" s="9">
        <v>39</v>
      </c>
      <c r="B40" s="10" t="s">
        <v>959</v>
      </c>
      <c r="C40" s="4"/>
      <c r="D40" s="4"/>
      <c r="E40" s="4"/>
      <c r="F40" s="4"/>
      <c r="G40" s="5"/>
      <c r="H40" s="5"/>
      <c r="I40" s="5"/>
      <c r="J40" s="5"/>
      <c r="N40" s="20"/>
      <c r="P40" s="20"/>
      <c r="Q40" s="20"/>
      <c r="R40" s="20"/>
      <c r="S40" s="5">
        <f t="shared" si="18"/>
        <v>0</v>
      </c>
      <c r="T40" s="5">
        <f t="shared" si="19"/>
        <v>0</v>
      </c>
      <c r="U40" s="5">
        <f t="shared" si="20"/>
        <v>0</v>
      </c>
      <c r="V40" s="5">
        <f t="shared" si="21"/>
        <v>0</v>
      </c>
      <c r="W40" s="5">
        <f t="shared" si="22"/>
        <v>0</v>
      </c>
      <c r="X40" s="5">
        <f t="shared" si="23"/>
        <v>0</v>
      </c>
      <c r="Y40" s="5">
        <f t="shared" si="24"/>
        <v>0</v>
      </c>
      <c r="Z40" s="5">
        <f t="shared" si="25"/>
        <v>0</v>
      </c>
      <c r="AA40" s="5">
        <f t="shared" si="26"/>
        <v>0</v>
      </c>
      <c r="AB40" s="5">
        <f t="shared" si="27"/>
        <v>0</v>
      </c>
      <c r="AC40" s="5">
        <f t="shared" si="28"/>
        <v>0</v>
      </c>
      <c r="AD40" s="5">
        <f t="shared" si="29"/>
        <v>0</v>
      </c>
      <c r="AE40" s="5">
        <f t="shared" si="30"/>
        <v>0</v>
      </c>
      <c r="AG40" s="5">
        <f t="shared" si="31"/>
        <v>67</v>
      </c>
      <c r="AH40" s="5">
        <f t="shared" si="32"/>
        <v>83</v>
      </c>
      <c r="AI40" s="5">
        <f t="shared" si="33"/>
        <v>20</v>
      </c>
      <c r="AJ40" s="5">
        <f t="shared" si="16"/>
        <v>0</v>
      </c>
      <c r="AL40" s="5">
        <f t="shared" si="17"/>
        <v>0</v>
      </c>
      <c r="AM40" s="6"/>
      <c r="AN40" s="6"/>
      <c r="AO40" s="6"/>
      <c r="AP40" s="6"/>
      <c r="AU40" s="6"/>
      <c r="AV40" s="6"/>
      <c r="AW40" s="6"/>
      <c r="AX40" s="6"/>
      <c r="AY40" s="6"/>
      <c r="AZ40" s="6"/>
      <c r="BA40" s="6"/>
      <c r="BB40" s="6"/>
      <c r="BC40" s="6"/>
      <c r="BD40" s="6"/>
      <c r="BE40" s="6"/>
      <c r="HE40" s="6"/>
      <c r="HF40" s="6"/>
      <c r="HG40" s="6"/>
      <c r="HH40" s="6"/>
      <c r="JM40" s="3"/>
      <c r="JN40" s="3"/>
      <c r="JO40" s="3"/>
      <c r="JP40" s="3"/>
    </row>
    <row r="41" spans="1:276" x14ac:dyDescent="0.25">
      <c r="A41" s="9">
        <v>40</v>
      </c>
      <c r="B41" s="10" t="s">
        <v>960</v>
      </c>
      <c r="C41" s="4"/>
      <c r="D41" s="4"/>
      <c r="E41" s="4"/>
      <c r="F41" s="4"/>
      <c r="G41" s="5"/>
      <c r="H41" s="5"/>
      <c r="I41" s="5"/>
      <c r="J41" s="5"/>
      <c r="S41" s="5">
        <f t="shared" si="18"/>
        <v>0</v>
      </c>
      <c r="T41" s="5">
        <f t="shared" si="19"/>
        <v>0</v>
      </c>
      <c r="U41" s="5">
        <f t="shared" si="20"/>
        <v>0</v>
      </c>
      <c r="V41" s="5">
        <f t="shared" si="21"/>
        <v>0</v>
      </c>
      <c r="W41" s="5">
        <f t="shared" si="22"/>
        <v>0</v>
      </c>
      <c r="X41" s="5">
        <f t="shared" si="23"/>
        <v>0</v>
      </c>
      <c r="Y41" s="5">
        <f t="shared" si="24"/>
        <v>0</v>
      </c>
      <c r="Z41" s="5">
        <f t="shared" si="25"/>
        <v>0</v>
      </c>
      <c r="AA41" s="5">
        <f t="shared" si="26"/>
        <v>0</v>
      </c>
      <c r="AB41" s="5">
        <f t="shared" si="27"/>
        <v>0</v>
      </c>
      <c r="AC41" s="5">
        <f t="shared" si="28"/>
        <v>0</v>
      </c>
      <c r="AD41" s="5">
        <f t="shared" si="29"/>
        <v>0</v>
      </c>
      <c r="AE41" s="5">
        <f t="shared" si="30"/>
        <v>0</v>
      </c>
      <c r="AG41" s="5">
        <f t="shared" si="31"/>
        <v>59</v>
      </c>
      <c r="AH41" s="5">
        <f t="shared" si="32"/>
        <v>75</v>
      </c>
      <c r="AI41" s="5">
        <f t="shared" si="33"/>
        <v>20</v>
      </c>
      <c r="AJ41" s="5">
        <f t="shared" si="16"/>
        <v>0</v>
      </c>
      <c r="AL41" s="5">
        <f t="shared" si="17"/>
        <v>0</v>
      </c>
      <c r="AM41" s="6"/>
      <c r="AN41" s="6"/>
      <c r="AO41" s="6"/>
      <c r="AP41" s="6"/>
      <c r="AU41" s="6"/>
      <c r="AV41" s="6"/>
      <c r="AW41" s="6"/>
      <c r="AX41" s="6"/>
      <c r="AY41" s="6"/>
      <c r="AZ41" s="6"/>
      <c r="BA41" s="6"/>
      <c r="BB41" s="6"/>
      <c r="BC41" s="6"/>
      <c r="BD41" s="6"/>
      <c r="BE41" s="6"/>
      <c r="HE41" s="6"/>
      <c r="HF41" s="6"/>
      <c r="HG41" s="6"/>
      <c r="HH41" s="6"/>
      <c r="JM41" s="3"/>
      <c r="JN41" s="3"/>
      <c r="JO41" s="3"/>
      <c r="JP41" s="3"/>
    </row>
    <row r="42" spans="1:276" x14ac:dyDescent="0.25">
      <c r="A42" s="9">
        <v>41</v>
      </c>
      <c r="B42" s="10" t="s">
        <v>961</v>
      </c>
      <c r="C42" s="4"/>
      <c r="D42" s="4"/>
      <c r="E42" s="4"/>
      <c r="F42" s="4"/>
      <c r="G42" s="5"/>
      <c r="H42" s="5"/>
      <c r="I42" s="5"/>
      <c r="J42" s="5"/>
      <c r="N42" s="20"/>
      <c r="P42" s="20"/>
      <c r="Q42" s="20"/>
      <c r="R42" s="20"/>
      <c r="S42" s="5">
        <f t="shared" si="18"/>
        <v>0</v>
      </c>
      <c r="T42" s="5">
        <f t="shared" si="19"/>
        <v>0</v>
      </c>
      <c r="U42" s="5">
        <f t="shared" si="20"/>
        <v>0</v>
      </c>
      <c r="V42" s="5">
        <f t="shared" si="21"/>
        <v>0</v>
      </c>
      <c r="W42" s="5">
        <f t="shared" si="22"/>
        <v>0</v>
      </c>
      <c r="X42" s="5">
        <f t="shared" si="23"/>
        <v>0</v>
      </c>
      <c r="Y42" s="5">
        <f t="shared" si="24"/>
        <v>0</v>
      </c>
      <c r="Z42" s="5">
        <f t="shared" si="25"/>
        <v>0</v>
      </c>
      <c r="AA42" s="5">
        <f t="shared" si="26"/>
        <v>0</v>
      </c>
      <c r="AB42" s="5">
        <f t="shared" si="27"/>
        <v>0</v>
      </c>
      <c r="AC42" s="5">
        <f t="shared" si="28"/>
        <v>0</v>
      </c>
      <c r="AD42" s="5">
        <f t="shared" si="29"/>
        <v>0</v>
      </c>
      <c r="AE42" s="5">
        <f t="shared" si="30"/>
        <v>0</v>
      </c>
      <c r="AG42" s="5">
        <f t="shared" si="31"/>
        <v>68</v>
      </c>
      <c r="AH42" s="5">
        <f t="shared" si="32"/>
        <v>84</v>
      </c>
      <c r="AI42" s="5">
        <f t="shared" si="33"/>
        <v>20</v>
      </c>
      <c r="AJ42" s="5">
        <f t="shared" si="16"/>
        <v>0</v>
      </c>
      <c r="AL42" s="5">
        <f t="shared" si="17"/>
        <v>0</v>
      </c>
      <c r="AM42" s="6"/>
      <c r="AN42" s="6"/>
      <c r="AO42" s="6"/>
      <c r="AP42" s="6"/>
      <c r="AU42" s="6"/>
      <c r="AV42" s="6"/>
      <c r="AW42" s="6"/>
      <c r="AX42" s="6"/>
      <c r="AY42" s="6"/>
      <c r="AZ42" s="6"/>
      <c r="BA42" s="6"/>
      <c r="BB42" s="6"/>
      <c r="BC42" s="6"/>
      <c r="BD42" s="6"/>
      <c r="BE42" s="6"/>
      <c r="HE42" s="6"/>
      <c r="HF42" s="6"/>
      <c r="HG42" s="6"/>
      <c r="HH42" s="6"/>
      <c r="JM42" s="3"/>
      <c r="JN42" s="3"/>
      <c r="JO42" s="3"/>
      <c r="JP42" s="3"/>
    </row>
    <row r="43" spans="1:276" x14ac:dyDescent="0.25">
      <c r="A43" s="9">
        <v>42</v>
      </c>
      <c r="B43" s="10" t="s">
        <v>1016</v>
      </c>
      <c r="C43" s="4"/>
      <c r="D43" s="4"/>
      <c r="E43" s="4"/>
      <c r="F43" s="4"/>
      <c r="G43" s="5"/>
      <c r="H43" s="5"/>
      <c r="I43" s="5"/>
      <c r="J43" s="5"/>
      <c r="S43" s="5">
        <f t="shared" si="18"/>
        <v>0</v>
      </c>
      <c r="T43" s="5">
        <f t="shared" si="19"/>
        <v>0</v>
      </c>
      <c r="U43" s="5">
        <f t="shared" si="20"/>
        <v>0</v>
      </c>
      <c r="V43" s="5">
        <f t="shared" si="21"/>
        <v>0</v>
      </c>
      <c r="W43" s="5">
        <f t="shared" si="22"/>
        <v>0</v>
      </c>
      <c r="X43" s="5">
        <f t="shared" si="23"/>
        <v>0</v>
      </c>
      <c r="Y43" s="5">
        <f t="shared" si="24"/>
        <v>0</v>
      </c>
      <c r="Z43" s="5">
        <f t="shared" si="25"/>
        <v>0</v>
      </c>
      <c r="AA43" s="5">
        <f t="shared" si="26"/>
        <v>0</v>
      </c>
      <c r="AB43" s="5">
        <f t="shared" si="27"/>
        <v>0</v>
      </c>
      <c r="AC43" s="5">
        <f t="shared" si="28"/>
        <v>0</v>
      </c>
      <c r="AD43" s="5">
        <f t="shared" si="29"/>
        <v>0</v>
      </c>
      <c r="AE43" s="5">
        <f t="shared" si="30"/>
        <v>0</v>
      </c>
      <c r="AG43" s="5">
        <f t="shared" si="31"/>
        <v>56</v>
      </c>
      <c r="AH43" s="5">
        <f t="shared" si="32"/>
        <v>72</v>
      </c>
      <c r="AI43" s="5">
        <f t="shared" si="33"/>
        <v>2</v>
      </c>
      <c r="AJ43" s="5">
        <f t="shared" si="16"/>
        <v>0</v>
      </c>
      <c r="AL43" s="5">
        <f t="shared" si="17"/>
        <v>0</v>
      </c>
      <c r="AM43" s="6"/>
      <c r="AN43" s="6"/>
      <c r="AO43" s="6"/>
      <c r="AP43" s="6"/>
      <c r="AU43" s="6"/>
      <c r="AV43" s="6"/>
      <c r="AW43" s="6"/>
      <c r="AX43" s="6"/>
      <c r="AY43" s="6"/>
      <c r="AZ43" s="6"/>
      <c r="BA43" s="6"/>
      <c r="BB43" s="6"/>
      <c r="BC43" s="6"/>
      <c r="BD43" s="6"/>
      <c r="BE43" s="6"/>
      <c r="HE43" s="6"/>
      <c r="HF43" s="6"/>
      <c r="HG43" s="6"/>
      <c r="HH43" s="6"/>
      <c r="JM43" s="3"/>
      <c r="JN43" s="3"/>
      <c r="JO43" s="3"/>
      <c r="JP43" s="3"/>
    </row>
    <row r="44" spans="1:276" x14ac:dyDescent="0.25">
      <c r="A44" s="9">
        <v>43</v>
      </c>
      <c r="B44" s="10" t="s">
        <v>932</v>
      </c>
      <c r="C44" s="4"/>
      <c r="D44" s="4"/>
      <c r="E44" s="4"/>
      <c r="F44" s="4"/>
      <c r="G44" s="5"/>
      <c r="H44" s="5"/>
      <c r="I44" s="5"/>
      <c r="J44" s="5"/>
      <c r="S44" s="5">
        <f t="shared" si="18"/>
        <v>0</v>
      </c>
      <c r="T44" s="5">
        <f t="shared" si="19"/>
        <v>0</v>
      </c>
      <c r="U44" s="5">
        <f t="shared" si="20"/>
        <v>0</v>
      </c>
      <c r="V44" s="5">
        <f t="shared" si="21"/>
        <v>0</v>
      </c>
      <c r="W44" s="5">
        <f t="shared" si="22"/>
        <v>0</v>
      </c>
      <c r="X44" s="5">
        <f t="shared" si="23"/>
        <v>0</v>
      </c>
      <c r="Y44" s="5">
        <f t="shared" si="24"/>
        <v>0</v>
      </c>
      <c r="Z44" s="5">
        <f t="shared" si="25"/>
        <v>0</v>
      </c>
      <c r="AA44" s="5">
        <f t="shared" si="26"/>
        <v>0</v>
      </c>
      <c r="AB44" s="5">
        <f t="shared" si="27"/>
        <v>0</v>
      </c>
      <c r="AC44" s="5">
        <f t="shared" si="28"/>
        <v>0</v>
      </c>
      <c r="AD44" s="5">
        <f t="shared" si="29"/>
        <v>0</v>
      </c>
      <c r="AE44" s="5">
        <f t="shared" si="30"/>
        <v>0</v>
      </c>
      <c r="AG44" s="5">
        <f t="shared" si="31"/>
        <v>85</v>
      </c>
      <c r="AH44" s="5">
        <f t="shared" si="32"/>
        <v>85</v>
      </c>
      <c r="AI44" s="5">
        <f t="shared" si="33"/>
        <v>1</v>
      </c>
      <c r="AJ44" s="5">
        <f t="shared" si="16"/>
        <v>0</v>
      </c>
      <c r="AL44" s="5">
        <f t="shared" si="17"/>
        <v>0</v>
      </c>
      <c r="AM44" s="6"/>
      <c r="AN44" s="6"/>
      <c r="AO44" s="6"/>
      <c r="AP44" s="6"/>
      <c r="AU44" s="6"/>
      <c r="AV44" s="6"/>
      <c r="AW44" s="6"/>
      <c r="AX44" s="6"/>
      <c r="AY44" s="6"/>
      <c r="AZ44" s="6"/>
      <c r="BA44" s="6"/>
      <c r="BB44" s="6"/>
      <c r="BC44" s="6"/>
      <c r="BD44" s="6"/>
      <c r="BE44" s="6"/>
      <c r="HE44" s="6"/>
      <c r="HF44" s="6"/>
      <c r="HG44" s="6"/>
      <c r="HH44" s="6"/>
      <c r="JM44" s="3"/>
      <c r="JN44" s="3"/>
      <c r="JO44" s="3"/>
      <c r="JP44" s="3"/>
    </row>
    <row r="45" spans="1:276" x14ac:dyDescent="0.25">
      <c r="A45" s="9">
        <v>44</v>
      </c>
      <c r="B45" s="10" t="s">
        <v>933</v>
      </c>
      <c r="C45" s="4"/>
      <c r="D45" s="4"/>
      <c r="E45" s="4"/>
      <c r="F45" s="4"/>
      <c r="G45" s="5"/>
      <c r="H45" s="5"/>
      <c r="I45" s="5"/>
      <c r="J45" s="5"/>
      <c r="N45" s="20"/>
      <c r="P45" s="20"/>
      <c r="Q45" s="20"/>
      <c r="R45" s="20"/>
      <c r="S45" s="5">
        <f t="shared" si="18"/>
        <v>0</v>
      </c>
      <c r="T45" s="5">
        <f t="shared" si="19"/>
        <v>0</v>
      </c>
      <c r="U45" s="5">
        <f t="shared" si="20"/>
        <v>0</v>
      </c>
      <c r="V45" s="5">
        <f t="shared" si="21"/>
        <v>0</v>
      </c>
      <c r="W45" s="5">
        <f t="shared" si="22"/>
        <v>0</v>
      </c>
      <c r="X45" s="5">
        <f t="shared" si="23"/>
        <v>0</v>
      </c>
      <c r="Y45" s="5">
        <f t="shared" si="24"/>
        <v>0</v>
      </c>
      <c r="Z45" s="5">
        <f t="shared" si="25"/>
        <v>0</v>
      </c>
      <c r="AA45" s="5">
        <f t="shared" si="26"/>
        <v>0</v>
      </c>
      <c r="AB45" s="5">
        <f t="shared" si="27"/>
        <v>0</v>
      </c>
      <c r="AC45" s="5">
        <f t="shared" si="28"/>
        <v>0</v>
      </c>
      <c r="AD45" s="5">
        <f t="shared" si="29"/>
        <v>0</v>
      </c>
      <c r="AE45" s="5">
        <f t="shared" si="30"/>
        <v>0</v>
      </c>
      <c r="AG45" s="5">
        <f t="shared" si="31"/>
        <v>79</v>
      </c>
      <c r="AH45" s="5">
        <f t="shared" si="32"/>
        <v>79</v>
      </c>
      <c r="AI45" s="5">
        <f t="shared" si="33"/>
        <v>1</v>
      </c>
      <c r="AJ45" s="5">
        <f t="shared" si="16"/>
        <v>0</v>
      </c>
      <c r="AL45" s="5">
        <f t="shared" si="17"/>
        <v>0</v>
      </c>
      <c r="AM45" s="6"/>
      <c r="AN45" s="6"/>
      <c r="AO45" s="6"/>
      <c r="AP45" s="6"/>
      <c r="AU45" s="6"/>
      <c r="AV45" s="6"/>
      <c r="AW45" s="6"/>
      <c r="AX45" s="6"/>
      <c r="AY45" s="6"/>
      <c r="AZ45" s="6"/>
      <c r="BA45" s="6"/>
      <c r="BB45" s="6"/>
      <c r="BC45" s="6"/>
      <c r="BD45" s="6"/>
      <c r="BE45" s="6"/>
      <c r="HE45" s="6"/>
      <c r="HF45" s="6"/>
      <c r="HG45" s="6"/>
      <c r="HH45" s="6"/>
      <c r="JM45" s="3"/>
      <c r="JN45" s="3"/>
      <c r="JO45" s="3"/>
      <c r="JP45" s="3"/>
    </row>
    <row r="46" spans="1:276" x14ac:dyDescent="0.25">
      <c r="A46" s="9">
        <v>45</v>
      </c>
      <c r="B46" s="10" t="s">
        <v>934</v>
      </c>
      <c r="C46" s="4"/>
      <c r="D46" s="4"/>
      <c r="E46" s="4"/>
      <c r="F46" s="4"/>
      <c r="G46" s="5"/>
      <c r="H46" s="5"/>
      <c r="I46" s="5"/>
      <c r="J46" s="5"/>
      <c r="N46" s="20"/>
      <c r="P46" s="20"/>
      <c r="Q46" s="20"/>
      <c r="R46" s="20"/>
      <c r="S46" s="5">
        <f t="shared" si="18"/>
        <v>0</v>
      </c>
      <c r="T46" s="5">
        <f t="shared" si="19"/>
        <v>0</v>
      </c>
      <c r="U46" s="5">
        <f t="shared" si="20"/>
        <v>0</v>
      </c>
      <c r="V46" s="5">
        <f t="shared" si="21"/>
        <v>0</v>
      </c>
      <c r="W46" s="5">
        <f t="shared" si="22"/>
        <v>0</v>
      </c>
      <c r="X46" s="5">
        <f t="shared" si="23"/>
        <v>0</v>
      </c>
      <c r="Y46" s="5">
        <f t="shared" si="24"/>
        <v>0</v>
      </c>
      <c r="Z46" s="5">
        <f t="shared" si="25"/>
        <v>0</v>
      </c>
      <c r="AA46" s="5">
        <f t="shared" si="26"/>
        <v>0</v>
      </c>
      <c r="AB46" s="5">
        <f t="shared" si="27"/>
        <v>0</v>
      </c>
      <c r="AC46" s="5">
        <f t="shared" si="28"/>
        <v>0</v>
      </c>
      <c r="AD46" s="5">
        <f t="shared" si="29"/>
        <v>0</v>
      </c>
      <c r="AE46" s="5">
        <f t="shared" si="30"/>
        <v>0</v>
      </c>
      <c r="AG46" s="5">
        <f t="shared" si="31"/>
        <v>108</v>
      </c>
      <c r="AH46" s="5">
        <f t="shared" si="32"/>
        <v>108</v>
      </c>
      <c r="AI46" s="5">
        <f t="shared" si="33"/>
        <v>1</v>
      </c>
      <c r="AJ46" s="5">
        <f t="shared" si="16"/>
        <v>0</v>
      </c>
      <c r="AL46" s="5">
        <f t="shared" si="17"/>
        <v>0</v>
      </c>
      <c r="AM46" s="6"/>
      <c r="AN46" s="6"/>
      <c r="AO46" s="6"/>
      <c r="AP46" s="6"/>
      <c r="AU46" s="6"/>
      <c r="AV46" s="6"/>
      <c r="AW46" s="6"/>
      <c r="AX46" s="6"/>
      <c r="AY46" s="6"/>
      <c r="AZ46" s="6"/>
      <c r="BA46" s="6"/>
      <c r="BB46" s="6"/>
      <c r="BC46" s="6"/>
      <c r="BD46" s="6"/>
      <c r="BE46" s="6"/>
      <c r="HE46" s="6"/>
      <c r="HF46" s="6"/>
      <c r="HG46" s="6"/>
      <c r="HH46" s="6"/>
      <c r="JM46" s="3"/>
      <c r="JN46" s="3"/>
      <c r="JO46" s="3"/>
      <c r="JP46" s="3"/>
    </row>
    <row r="47" spans="1:276" x14ac:dyDescent="0.25">
      <c r="A47" s="9">
        <v>46</v>
      </c>
      <c r="B47" s="10" t="s">
        <v>935</v>
      </c>
      <c r="C47" s="4"/>
      <c r="D47" s="4"/>
      <c r="E47" s="4"/>
      <c r="F47" s="4"/>
      <c r="G47" s="5"/>
      <c r="H47" s="5"/>
      <c r="I47" s="5"/>
      <c r="J47" s="5"/>
      <c r="N47" s="20"/>
      <c r="P47" s="20"/>
      <c r="Q47" s="20"/>
      <c r="R47" s="20"/>
      <c r="S47" s="5">
        <f t="shared" si="18"/>
        <v>0</v>
      </c>
      <c r="T47" s="5">
        <f t="shared" si="19"/>
        <v>0</v>
      </c>
      <c r="U47" s="5">
        <f t="shared" si="20"/>
        <v>0</v>
      </c>
      <c r="V47" s="5">
        <f t="shared" si="21"/>
        <v>0</v>
      </c>
      <c r="W47" s="5">
        <f t="shared" si="22"/>
        <v>0</v>
      </c>
      <c r="X47" s="5">
        <f t="shared" si="23"/>
        <v>0</v>
      </c>
      <c r="Y47" s="5">
        <f t="shared" si="24"/>
        <v>0</v>
      </c>
      <c r="Z47" s="5">
        <f t="shared" si="25"/>
        <v>0</v>
      </c>
      <c r="AA47" s="5">
        <f t="shared" si="26"/>
        <v>0</v>
      </c>
      <c r="AB47" s="5">
        <f t="shared" si="27"/>
        <v>0</v>
      </c>
      <c r="AC47" s="5">
        <f t="shared" si="28"/>
        <v>0</v>
      </c>
      <c r="AD47" s="5">
        <f t="shared" si="29"/>
        <v>0</v>
      </c>
      <c r="AE47" s="5">
        <f t="shared" si="30"/>
        <v>0</v>
      </c>
      <c r="AG47" s="5">
        <f t="shared" si="31"/>
        <v>93</v>
      </c>
      <c r="AH47" s="5">
        <f t="shared" si="32"/>
        <v>93</v>
      </c>
      <c r="AI47" s="5">
        <f t="shared" si="33"/>
        <v>1</v>
      </c>
      <c r="AJ47" s="5">
        <f t="shared" si="16"/>
        <v>0</v>
      </c>
      <c r="AL47" s="5">
        <f t="shared" si="17"/>
        <v>0</v>
      </c>
      <c r="AM47" s="6"/>
      <c r="AN47" s="6"/>
      <c r="AO47" s="6"/>
      <c r="AP47" s="6"/>
      <c r="AU47" s="6"/>
      <c r="AV47" s="6"/>
      <c r="AW47" s="6"/>
      <c r="AX47" s="6"/>
      <c r="AY47" s="6"/>
      <c r="AZ47" s="6"/>
      <c r="BA47" s="6"/>
      <c r="BB47" s="6"/>
      <c r="BC47" s="6"/>
      <c r="BD47" s="6"/>
      <c r="BE47" s="6"/>
      <c r="HE47" s="6"/>
      <c r="HF47" s="6"/>
      <c r="HG47" s="6"/>
      <c r="HH47" s="6"/>
      <c r="JM47" s="3"/>
      <c r="JN47" s="3"/>
      <c r="JO47" s="3"/>
      <c r="JP47" s="3"/>
    </row>
    <row r="48" spans="1:276" x14ac:dyDescent="0.25">
      <c r="A48" s="9">
        <v>47</v>
      </c>
      <c r="B48" s="10" t="s">
        <v>936</v>
      </c>
      <c r="C48" s="4"/>
      <c r="D48" s="4"/>
      <c r="E48" s="4"/>
      <c r="F48" s="4"/>
      <c r="G48" s="5"/>
      <c r="H48" s="5"/>
      <c r="I48" s="5"/>
      <c r="J48" s="5"/>
      <c r="N48" s="20"/>
      <c r="P48" s="20"/>
      <c r="Q48" s="20"/>
      <c r="R48" s="20"/>
      <c r="S48" s="5">
        <f t="shared" si="18"/>
        <v>0</v>
      </c>
      <c r="T48" s="5">
        <f t="shared" si="19"/>
        <v>0</v>
      </c>
      <c r="U48" s="5">
        <f t="shared" si="20"/>
        <v>0</v>
      </c>
      <c r="V48" s="5">
        <f t="shared" si="21"/>
        <v>0</v>
      </c>
      <c r="W48" s="5">
        <f t="shared" si="22"/>
        <v>0</v>
      </c>
      <c r="X48" s="5">
        <f t="shared" si="23"/>
        <v>0</v>
      </c>
      <c r="Y48" s="5">
        <f t="shared" si="24"/>
        <v>0</v>
      </c>
      <c r="Z48" s="5">
        <f t="shared" si="25"/>
        <v>0</v>
      </c>
      <c r="AA48" s="5">
        <f t="shared" si="26"/>
        <v>0</v>
      </c>
      <c r="AB48" s="5">
        <f t="shared" si="27"/>
        <v>0</v>
      </c>
      <c r="AC48" s="5">
        <f t="shared" si="28"/>
        <v>0</v>
      </c>
      <c r="AD48" s="5">
        <f t="shared" si="29"/>
        <v>0</v>
      </c>
      <c r="AE48" s="5">
        <f t="shared" si="30"/>
        <v>0</v>
      </c>
      <c r="AG48" s="5">
        <f t="shared" si="31"/>
        <v>96</v>
      </c>
      <c r="AH48" s="5">
        <f t="shared" si="32"/>
        <v>96</v>
      </c>
      <c r="AI48" s="5">
        <f t="shared" si="33"/>
        <v>1</v>
      </c>
      <c r="AJ48" s="5">
        <f t="shared" si="16"/>
        <v>0</v>
      </c>
      <c r="AL48" s="5">
        <f t="shared" si="17"/>
        <v>0</v>
      </c>
      <c r="AM48" s="6"/>
      <c r="AN48" s="6"/>
      <c r="AO48" s="6"/>
      <c r="AP48" s="6"/>
      <c r="AU48" s="6"/>
      <c r="AV48" s="6"/>
      <c r="AW48" s="6"/>
      <c r="AX48" s="6"/>
      <c r="AY48" s="6"/>
      <c r="AZ48" s="6"/>
      <c r="BA48" s="6"/>
      <c r="BB48" s="6"/>
      <c r="BC48" s="6"/>
      <c r="BD48" s="6"/>
      <c r="BE48" s="6"/>
      <c r="HE48" s="6"/>
      <c r="HF48" s="6"/>
      <c r="HG48" s="6"/>
      <c r="HH48" s="6"/>
      <c r="JM48" s="3"/>
      <c r="JN48" s="3"/>
      <c r="JO48" s="3"/>
      <c r="JP48" s="3"/>
    </row>
    <row r="49" spans="1:276" x14ac:dyDescent="0.25">
      <c r="A49" s="9">
        <v>48</v>
      </c>
      <c r="B49" s="10" t="s">
        <v>937</v>
      </c>
      <c r="C49" s="4"/>
      <c r="D49" s="4"/>
      <c r="E49" s="4"/>
      <c r="F49" s="4"/>
      <c r="G49" s="5"/>
      <c r="H49" s="5"/>
      <c r="I49" s="5"/>
      <c r="J49" s="5"/>
      <c r="N49" s="20"/>
      <c r="P49" s="20"/>
      <c r="Q49" s="20"/>
      <c r="R49" s="20"/>
      <c r="S49" s="5">
        <f t="shared" si="18"/>
        <v>0</v>
      </c>
      <c r="T49" s="5">
        <f t="shared" si="19"/>
        <v>0</v>
      </c>
      <c r="U49" s="5">
        <f t="shared" si="20"/>
        <v>0</v>
      </c>
      <c r="V49" s="5">
        <f t="shared" si="21"/>
        <v>0</v>
      </c>
      <c r="W49" s="5">
        <f t="shared" si="22"/>
        <v>0</v>
      </c>
      <c r="X49" s="5">
        <f t="shared" si="23"/>
        <v>0</v>
      </c>
      <c r="Y49" s="5">
        <f t="shared" si="24"/>
        <v>0</v>
      </c>
      <c r="Z49" s="5">
        <f t="shared" si="25"/>
        <v>0</v>
      </c>
      <c r="AA49" s="5">
        <f t="shared" si="26"/>
        <v>0</v>
      </c>
      <c r="AB49" s="5">
        <f t="shared" si="27"/>
        <v>0</v>
      </c>
      <c r="AC49" s="5">
        <f t="shared" si="28"/>
        <v>0</v>
      </c>
      <c r="AD49" s="5">
        <f t="shared" si="29"/>
        <v>0</v>
      </c>
      <c r="AE49" s="5">
        <f t="shared" si="30"/>
        <v>0</v>
      </c>
      <c r="AG49" s="5">
        <f t="shared" si="31"/>
        <v>112</v>
      </c>
      <c r="AH49" s="5">
        <f t="shared" si="32"/>
        <v>112</v>
      </c>
      <c r="AI49" s="5">
        <f t="shared" si="33"/>
        <v>1</v>
      </c>
      <c r="AJ49" s="5">
        <f t="shared" si="16"/>
        <v>0</v>
      </c>
      <c r="AL49" s="5">
        <f t="shared" si="17"/>
        <v>0</v>
      </c>
      <c r="AM49" s="6"/>
      <c r="AN49" s="6"/>
      <c r="AO49" s="6"/>
      <c r="AP49" s="6"/>
      <c r="AU49" s="6"/>
      <c r="AV49" s="6"/>
      <c r="AW49" s="6"/>
      <c r="AX49" s="6"/>
      <c r="AY49" s="6"/>
      <c r="AZ49" s="6"/>
      <c r="BA49" s="6"/>
      <c r="BB49" s="6"/>
      <c r="BC49" s="6"/>
      <c r="BD49" s="6"/>
      <c r="BE49" s="6"/>
      <c r="HE49" s="6"/>
      <c r="HF49" s="6"/>
      <c r="HG49" s="6"/>
      <c r="HH49" s="6"/>
      <c r="JM49" s="3"/>
      <c r="JN49" s="3"/>
      <c r="JO49" s="3"/>
      <c r="JP49" s="3"/>
    </row>
    <row r="50" spans="1:276" x14ac:dyDescent="0.25">
      <c r="A50" s="9">
        <v>49</v>
      </c>
      <c r="B50" s="10" t="s">
        <v>938</v>
      </c>
      <c r="C50" s="4"/>
      <c r="D50" s="4"/>
      <c r="E50" s="4"/>
      <c r="F50" s="4"/>
      <c r="G50" s="5"/>
      <c r="H50" s="5"/>
      <c r="I50" s="5"/>
      <c r="J50" s="5"/>
      <c r="N50" s="20"/>
      <c r="P50" s="20"/>
      <c r="Q50" s="20"/>
      <c r="R50" s="20"/>
      <c r="S50" s="5">
        <f t="shared" si="18"/>
        <v>0</v>
      </c>
      <c r="T50" s="5">
        <f t="shared" si="19"/>
        <v>0</v>
      </c>
      <c r="U50" s="5">
        <f t="shared" si="20"/>
        <v>0</v>
      </c>
      <c r="V50" s="5">
        <f t="shared" si="21"/>
        <v>0</v>
      </c>
      <c r="W50" s="5">
        <f t="shared" si="22"/>
        <v>0</v>
      </c>
      <c r="X50" s="5">
        <f t="shared" si="23"/>
        <v>0</v>
      </c>
      <c r="Y50" s="5">
        <f t="shared" si="24"/>
        <v>0</v>
      </c>
      <c r="Z50" s="5">
        <f t="shared" si="25"/>
        <v>0</v>
      </c>
      <c r="AA50" s="5">
        <f t="shared" si="26"/>
        <v>0</v>
      </c>
      <c r="AB50" s="5">
        <f t="shared" si="27"/>
        <v>0</v>
      </c>
      <c r="AC50" s="5">
        <f t="shared" si="28"/>
        <v>0</v>
      </c>
      <c r="AD50" s="5">
        <f t="shared" si="29"/>
        <v>0</v>
      </c>
      <c r="AE50" s="5">
        <f t="shared" si="30"/>
        <v>0</v>
      </c>
      <c r="AG50" s="5">
        <f t="shared" si="31"/>
        <v>113</v>
      </c>
      <c r="AH50" s="5">
        <f t="shared" si="32"/>
        <v>113</v>
      </c>
      <c r="AI50" s="5">
        <f t="shared" si="33"/>
        <v>1</v>
      </c>
      <c r="AJ50" s="5">
        <f t="shared" si="16"/>
        <v>0</v>
      </c>
      <c r="AL50" s="5">
        <f t="shared" si="17"/>
        <v>0</v>
      </c>
      <c r="AM50" s="6"/>
      <c r="AN50" s="6"/>
      <c r="AO50" s="6"/>
      <c r="AP50" s="6"/>
      <c r="AU50" s="6"/>
      <c r="AV50" s="6"/>
      <c r="AW50" s="6"/>
      <c r="AX50" s="6"/>
      <c r="AY50" s="6"/>
      <c r="AZ50" s="6"/>
      <c r="BA50" s="6"/>
      <c r="BB50" s="6"/>
      <c r="BC50" s="6"/>
      <c r="BD50" s="6"/>
      <c r="BE50" s="6"/>
      <c r="HE50" s="6"/>
      <c r="HF50" s="6"/>
      <c r="HG50" s="6"/>
      <c r="HH50" s="6"/>
      <c r="JM50" s="3"/>
      <c r="JN50" s="3"/>
      <c r="JO50" s="3"/>
      <c r="JP50" s="3"/>
    </row>
    <row r="51" spans="1:276" x14ac:dyDescent="0.25">
      <c r="A51" s="9">
        <v>50</v>
      </c>
      <c r="B51" s="10" t="s">
        <v>983</v>
      </c>
      <c r="C51" s="4"/>
      <c r="D51" s="4"/>
      <c r="E51" s="4"/>
      <c r="F51" s="4"/>
      <c r="G51" s="5"/>
      <c r="H51" s="5"/>
      <c r="I51" s="5"/>
      <c r="J51" s="5"/>
      <c r="N51" s="20"/>
      <c r="P51" s="20"/>
      <c r="Q51" s="20"/>
      <c r="R51" s="20"/>
      <c r="S51" s="5">
        <f t="shared" si="18"/>
        <v>0</v>
      </c>
      <c r="T51" s="5">
        <f t="shared" si="19"/>
        <v>0</v>
      </c>
      <c r="U51" s="5">
        <f t="shared" si="20"/>
        <v>0</v>
      </c>
      <c r="V51" s="5">
        <f t="shared" si="21"/>
        <v>0</v>
      </c>
      <c r="W51" s="5">
        <f t="shared" si="22"/>
        <v>0</v>
      </c>
      <c r="X51" s="5">
        <f t="shared" si="23"/>
        <v>0</v>
      </c>
      <c r="Y51" s="5">
        <f t="shared" si="24"/>
        <v>0</v>
      </c>
      <c r="Z51" s="5">
        <f t="shared" si="25"/>
        <v>0</v>
      </c>
      <c r="AA51" s="5">
        <f t="shared" si="26"/>
        <v>0</v>
      </c>
      <c r="AB51" s="5">
        <f t="shared" si="27"/>
        <v>0</v>
      </c>
      <c r="AC51" s="5">
        <f t="shared" si="28"/>
        <v>0</v>
      </c>
      <c r="AD51" s="5">
        <f t="shared" si="29"/>
        <v>0</v>
      </c>
      <c r="AE51" s="5">
        <f t="shared" si="30"/>
        <v>0</v>
      </c>
      <c r="AG51" s="5">
        <f t="shared" si="31"/>
        <v>66</v>
      </c>
      <c r="AH51" s="5">
        <f t="shared" si="32"/>
        <v>74</v>
      </c>
      <c r="AI51" s="5">
        <f t="shared" si="33"/>
        <v>20</v>
      </c>
      <c r="AJ51" s="5">
        <f t="shared" si="16"/>
        <v>0</v>
      </c>
      <c r="AL51" s="5">
        <f t="shared" si="17"/>
        <v>0</v>
      </c>
      <c r="AM51" s="6"/>
      <c r="AN51" s="6"/>
      <c r="AO51" s="6"/>
      <c r="AP51" s="6"/>
      <c r="AU51" s="6"/>
      <c r="AV51" s="6"/>
      <c r="AW51" s="6"/>
      <c r="AX51" s="6"/>
      <c r="AY51" s="6"/>
      <c r="AZ51" s="6"/>
      <c r="BA51" s="6"/>
      <c r="BB51" s="6"/>
      <c r="BC51" s="6"/>
      <c r="BD51" s="6"/>
      <c r="BE51" s="6"/>
      <c r="HE51" s="6"/>
      <c r="HF51" s="6"/>
      <c r="HG51" s="6"/>
      <c r="HH51" s="6"/>
      <c r="JM51" s="3"/>
      <c r="JN51" s="3"/>
      <c r="JO51" s="3"/>
      <c r="JP51" s="3"/>
    </row>
    <row r="52" spans="1:276" x14ac:dyDescent="0.25">
      <c r="A52" s="9">
        <v>51</v>
      </c>
      <c r="B52" s="10" t="s">
        <v>984</v>
      </c>
      <c r="C52" s="4"/>
      <c r="D52" s="4"/>
      <c r="E52" s="4"/>
      <c r="F52" s="4"/>
      <c r="G52" s="5"/>
      <c r="H52" s="5"/>
      <c r="I52" s="5"/>
      <c r="J52" s="5"/>
      <c r="N52" s="20"/>
      <c r="P52" s="20"/>
      <c r="Q52" s="20"/>
      <c r="R52" s="20"/>
      <c r="S52" s="5">
        <f t="shared" si="18"/>
        <v>0</v>
      </c>
      <c r="T52" s="5">
        <f t="shared" si="19"/>
        <v>0</v>
      </c>
      <c r="U52" s="5">
        <f t="shared" si="20"/>
        <v>0</v>
      </c>
      <c r="V52" s="5">
        <f t="shared" si="21"/>
        <v>0</v>
      </c>
      <c r="W52" s="5">
        <f t="shared" si="22"/>
        <v>0</v>
      </c>
      <c r="X52" s="5">
        <f t="shared" si="23"/>
        <v>0</v>
      </c>
      <c r="Y52" s="5">
        <f t="shared" si="24"/>
        <v>0</v>
      </c>
      <c r="Z52" s="5">
        <f t="shared" si="25"/>
        <v>0</v>
      </c>
      <c r="AA52" s="5">
        <f t="shared" si="26"/>
        <v>0</v>
      </c>
      <c r="AB52" s="5">
        <f t="shared" si="27"/>
        <v>0</v>
      </c>
      <c r="AC52" s="5">
        <f t="shared" si="28"/>
        <v>0</v>
      </c>
      <c r="AD52" s="5">
        <f t="shared" si="29"/>
        <v>0</v>
      </c>
      <c r="AE52" s="5">
        <f t="shared" si="30"/>
        <v>0</v>
      </c>
      <c r="AG52" s="5">
        <f t="shared" si="31"/>
        <v>71</v>
      </c>
      <c r="AH52" s="5">
        <f t="shared" si="32"/>
        <v>79</v>
      </c>
      <c r="AI52" s="5">
        <f t="shared" si="33"/>
        <v>20</v>
      </c>
      <c r="AJ52" s="5">
        <f t="shared" si="16"/>
        <v>0</v>
      </c>
      <c r="AL52" s="5">
        <f t="shared" si="17"/>
        <v>0</v>
      </c>
      <c r="AM52" s="6"/>
      <c r="AN52" s="6"/>
      <c r="AO52" s="6"/>
      <c r="AP52" s="6"/>
      <c r="AU52" s="6"/>
      <c r="AV52" s="6"/>
      <c r="AW52" s="6"/>
      <c r="AX52" s="6"/>
      <c r="AY52" s="6"/>
      <c r="AZ52" s="6"/>
      <c r="BA52" s="6"/>
      <c r="BB52" s="6"/>
      <c r="BC52" s="6"/>
      <c r="BD52" s="6"/>
      <c r="BE52" s="6"/>
      <c r="HE52" s="6"/>
      <c r="HF52" s="6"/>
      <c r="HG52" s="6"/>
      <c r="HH52" s="6"/>
      <c r="JM52" s="3"/>
      <c r="JN52" s="3"/>
      <c r="JO52" s="3"/>
      <c r="JP52" s="3"/>
    </row>
    <row r="53" spans="1:276" x14ac:dyDescent="0.25">
      <c r="A53" s="9">
        <v>52</v>
      </c>
      <c r="B53" s="10" t="s">
        <v>981</v>
      </c>
      <c r="C53" s="4"/>
      <c r="D53" s="4"/>
      <c r="E53" s="4"/>
      <c r="F53" s="4"/>
      <c r="G53" s="5"/>
      <c r="H53" s="5"/>
      <c r="I53" s="5"/>
      <c r="J53" s="5"/>
      <c r="N53" s="20"/>
      <c r="P53" s="20"/>
      <c r="Q53" s="20"/>
      <c r="R53" s="20"/>
      <c r="S53" s="5">
        <f t="shared" si="18"/>
        <v>0</v>
      </c>
      <c r="T53" s="5">
        <f t="shared" si="19"/>
        <v>0</v>
      </c>
      <c r="U53" s="5">
        <f t="shared" si="20"/>
        <v>0</v>
      </c>
      <c r="V53" s="5">
        <f t="shared" si="21"/>
        <v>0</v>
      </c>
      <c r="W53" s="5">
        <f t="shared" si="22"/>
        <v>0</v>
      </c>
      <c r="X53" s="5">
        <f t="shared" si="23"/>
        <v>0</v>
      </c>
      <c r="Y53" s="5">
        <f t="shared" si="24"/>
        <v>0</v>
      </c>
      <c r="Z53" s="5">
        <f t="shared" si="25"/>
        <v>0</v>
      </c>
      <c r="AA53" s="5">
        <f t="shared" si="26"/>
        <v>0</v>
      </c>
      <c r="AB53" s="5">
        <f t="shared" si="27"/>
        <v>0</v>
      </c>
      <c r="AC53" s="5">
        <f t="shared" si="28"/>
        <v>0</v>
      </c>
      <c r="AD53" s="5">
        <f t="shared" si="29"/>
        <v>0</v>
      </c>
      <c r="AE53" s="5">
        <f t="shared" si="30"/>
        <v>0</v>
      </c>
      <c r="AG53" s="5">
        <f t="shared" si="31"/>
        <v>83</v>
      </c>
      <c r="AH53" s="5">
        <f t="shared" si="32"/>
        <v>92</v>
      </c>
      <c r="AI53" s="5">
        <f t="shared" si="33"/>
        <v>1</v>
      </c>
      <c r="AJ53" s="5">
        <f t="shared" si="16"/>
        <v>0</v>
      </c>
      <c r="AL53" s="5">
        <f t="shared" si="17"/>
        <v>0</v>
      </c>
      <c r="AM53" s="6"/>
      <c r="AN53" s="6"/>
      <c r="AO53" s="6"/>
      <c r="AP53" s="6"/>
      <c r="AU53" s="6"/>
      <c r="AV53" s="6"/>
      <c r="AW53" s="6"/>
      <c r="AX53" s="6"/>
      <c r="AY53" s="6"/>
      <c r="AZ53" s="6"/>
      <c r="BA53" s="6"/>
      <c r="BB53" s="6"/>
      <c r="BC53" s="6"/>
      <c r="BD53" s="6"/>
      <c r="BE53" s="6"/>
      <c r="HE53" s="6"/>
      <c r="HF53" s="6"/>
      <c r="HG53" s="6"/>
      <c r="HH53" s="6"/>
      <c r="JM53" s="3"/>
      <c r="JN53" s="3"/>
      <c r="JO53" s="3"/>
      <c r="JP53" s="3"/>
    </row>
    <row r="54" spans="1:276" x14ac:dyDescent="0.25">
      <c r="A54" s="9">
        <v>53</v>
      </c>
      <c r="B54" s="10" t="s">
        <v>962</v>
      </c>
      <c r="C54" s="4"/>
      <c r="D54" s="4"/>
      <c r="E54" s="4"/>
      <c r="F54" s="4"/>
      <c r="G54" s="5"/>
      <c r="H54" s="5"/>
      <c r="I54" s="5"/>
      <c r="J54" s="5"/>
      <c r="N54" s="20"/>
      <c r="P54" s="20"/>
      <c r="Q54" s="20"/>
      <c r="R54" s="20"/>
      <c r="S54" s="5">
        <f t="shared" si="18"/>
        <v>0</v>
      </c>
      <c r="T54" s="5">
        <f t="shared" si="19"/>
        <v>0</v>
      </c>
      <c r="U54" s="5">
        <f t="shared" si="20"/>
        <v>0</v>
      </c>
      <c r="V54" s="5">
        <f t="shared" si="21"/>
        <v>0</v>
      </c>
      <c r="W54" s="5">
        <f t="shared" si="22"/>
        <v>0</v>
      </c>
      <c r="X54" s="5">
        <f t="shared" si="23"/>
        <v>0</v>
      </c>
      <c r="Y54" s="5">
        <f t="shared" si="24"/>
        <v>0</v>
      </c>
      <c r="Z54" s="5">
        <f t="shared" si="25"/>
        <v>0</v>
      </c>
      <c r="AA54" s="5">
        <f t="shared" si="26"/>
        <v>0</v>
      </c>
      <c r="AB54" s="5">
        <f t="shared" si="27"/>
        <v>0</v>
      </c>
      <c r="AC54" s="5">
        <f t="shared" si="28"/>
        <v>0</v>
      </c>
      <c r="AD54" s="5">
        <f t="shared" si="29"/>
        <v>0</v>
      </c>
      <c r="AE54" s="5">
        <f t="shared" si="30"/>
        <v>0</v>
      </c>
      <c r="AG54" s="5">
        <f t="shared" si="31"/>
        <v>85</v>
      </c>
      <c r="AH54" s="5">
        <f t="shared" si="32"/>
        <v>85</v>
      </c>
      <c r="AI54" s="5">
        <f t="shared" si="33"/>
        <v>1</v>
      </c>
      <c r="AJ54" s="5">
        <f t="shared" si="16"/>
        <v>0</v>
      </c>
      <c r="AL54" s="5">
        <f t="shared" si="17"/>
        <v>0</v>
      </c>
      <c r="AM54" s="6"/>
      <c r="AN54" s="6"/>
      <c r="AO54" s="6"/>
      <c r="AP54" s="6"/>
      <c r="AU54" s="6"/>
      <c r="AV54" s="6"/>
      <c r="AW54" s="6"/>
      <c r="AX54" s="6"/>
      <c r="AY54" s="6"/>
      <c r="AZ54" s="6"/>
      <c r="BA54" s="6"/>
      <c r="BB54" s="6"/>
      <c r="BC54" s="6"/>
      <c r="BD54" s="6"/>
      <c r="BE54" s="6"/>
      <c r="HE54" s="6"/>
      <c r="HF54" s="6"/>
      <c r="HG54" s="6"/>
      <c r="HH54" s="6"/>
      <c r="JM54" s="3"/>
      <c r="JN54" s="3"/>
      <c r="JO54" s="3"/>
      <c r="JP54" s="3"/>
    </row>
    <row r="55" spans="1:276" x14ac:dyDescent="0.25">
      <c r="A55" s="9">
        <v>54</v>
      </c>
      <c r="B55" s="10" t="s">
        <v>963</v>
      </c>
      <c r="C55" s="4"/>
      <c r="D55" s="4"/>
      <c r="E55" s="4"/>
      <c r="F55" s="4"/>
      <c r="G55" s="5"/>
      <c r="H55" s="5"/>
      <c r="I55" s="5"/>
      <c r="J55" s="5"/>
      <c r="N55" s="20"/>
      <c r="P55" s="20"/>
      <c r="Q55" s="20"/>
      <c r="R55" s="20"/>
      <c r="S55" s="5">
        <f t="shared" si="18"/>
        <v>0</v>
      </c>
      <c r="T55" s="5">
        <f t="shared" si="19"/>
        <v>0</v>
      </c>
      <c r="U55" s="5">
        <f t="shared" si="20"/>
        <v>0</v>
      </c>
      <c r="V55" s="5">
        <f t="shared" si="21"/>
        <v>0</v>
      </c>
      <c r="W55" s="5">
        <f t="shared" si="22"/>
        <v>0</v>
      </c>
      <c r="X55" s="5">
        <f t="shared" si="23"/>
        <v>0</v>
      </c>
      <c r="Y55" s="5">
        <f t="shared" si="24"/>
        <v>0</v>
      </c>
      <c r="Z55" s="5">
        <f t="shared" si="25"/>
        <v>0</v>
      </c>
      <c r="AA55" s="5">
        <f t="shared" si="26"/>
        <v>0</v>
      </c>
      <c r="AB55" s="5">
        <f t="shared" si="27"/>
        <v>0</v>
      </c>
      <c r="AC55" s="5">
        <f t="shared" si="28"/>
        <v>0</v>
      </c>
      <c r="AD55" s="5">
        <f t="shared" si="29"/>
        <v>0</v>
      </c>
      <c r="AE55" s="5">
        <f t="shared" si="30"/>
        <v>0</v>
      </c>
      <c r="AG55" s="5">
        <f t="shared" si="31"/>
        <v>96</v>
      </c>
      <c r="AH55" s="5">
        <f t="shared" si="32"/>
        <v>96</v>
      </c>
      <c r="AI55" s="5">
        <f t="shared" si="33"/>
        <v>1</v>
      </c>
      <c r="AJ55" s="5">
        <f t="shared" si="16"/>
        <v>0</v>
      </c>
      <c r="AL55" s="5">
        <f t="shared" si="17"/>
        <v>0</v>
      </c>
      <c r="AM55" s="6"/>
      <c r="AN55" s="6"/>
      <c r="AO55" s="6"/>
      <c r="AP55" s="6"/>
      <c r="AU55" s="6"/>
      <c r="AV55" s="6"/>
      <c r="AW55" s="6"/>
      <c r="AX55" s="6"/>
      <c r="AY55" s="6"/>
      <c r="AZ55" s="6"/>
      <c r="BA55" s="6"/>
      <c r="BB55" s="6"/>
      <c r="BC55" s="6"/>
      <c r="BD55" s="6"/>
      <c r="BE55" s="6"/>
      <c r="HE55" s="6"/>
      <c r="HF55" s="6"/>
      <c r="HG55" s="6"/>
      <c r="HH55" s="6"/>
      <c r="JM55" s="3"/>
      <c r="JN55" s="3"/>
      <c r="JO55" s="3"/>
      <c r="JP55" s="3"/>
    </row>
    <row r="56" spans="1:276" x14ac:dyDescent="0.25">
      <c r="A56" s="9">
        <v>55</v>
      </c>
      <c r="B56" s="10" t="s">
        <v>964</v>
      </c>
      <c r="C56" s="4"/>
      <c r="D56" s="4"/>
      <c r="E56" s="4"/>
      <c r="F56" s="4"/>
      <c r="G56" s="5"/>
      <c r="H56" s="5"/>
      <c r="I56" s="5"/>
      <c r="J56" s="5"/>
      <c r="N56" s="20"/>
      <c r="P56" s="20"/>
      <c r="Q56" s="20"/>
      <c r="R56" s="20"/>
      <c r="S56" s="5">
        <f t="shared" si="18"/>
        <v>0</v>
      </c>
      <c r="T56" s="5">
        <f t="shared" si="19"/>
        <v>0</v>
      </c>
      <c r="U56" s="5">
        <f t="shared" si="20"/>
        <v>0</v>
      </c>
      <c r="V56" s="5">
        <f t="shared" si="21"/>
        <v>0</v>
      </c>
      <c r="W56" s="5">
        <f t="shared" si="22"/>
        <v>0</v>
      </c>
      <c r="X56" s="5">
        <f t="shared" si="23"/>
        <v>0</v>
      </c>
      <c r="Y56" s="5">
        <f t="shared" si="24"/>
        <v>0</v>
      </c>
      <c r="Z56" s="5">
        <f t="shared" si="25"/>
        <v>0</v>
      </c>
      <c r="AA56" s="5">
        <f t="shared" si="26"/>
        <v>0</v>
      </c>
      <c r="AB56" s="5">
        <f t="shared" si="27"/>
        <v>0</v>
      </c>
      <c r="AC56" s="5">
        <f t="shared" si="28"/>
        <v>0</v>
      </c>
      <c r="AD56" s="5">
        <f t="shared" si="29"/>
        <v>0</v>
      </c>
      <c r="AE56" s="5">
        <f t="shared" si="30"/>
        <v>0</v>
      </c>
      <c r="AG56" s="5">
        <f t="shared" si="31"/>
        <v>109</v>
      </c>
      <c r="AH56" s="5">
        <f t="shared" si="32"/>
        <v>109</v>
      </c>
      <c r="AI56" s="5">
        <f t="shared" si="33"/>
        <v>1</v>
      </c>
      <c r="AJ56" s="5">
        <f t="shared" si="16"/>
        <v>0</v>
      </c>
      <c r="AL56" s="5">
        <f t="shared" si="17"/>
        <v>0</v>
      </c>
      <c r="AM56" s="6"/>
      <c r="AN56" s="6"/>
      <c r="AO56" s="6"/>
      <c r="AP56" s="6"/>
      <c r="AU56" s="6"/>
      <c r="AV56" s="6"/>
      <c r="AW56" s="6"/>
      <c r="AX56" s="6"/>
      <c r="AY56" s="6"/>
      <c r="AZ56" s="6"/>
      <c r="BA56" s="6"/>
      <c r="BB56" s="6"/>
      <c r="BC56" s="6"/>
      <c r="BD56" s="6"/>
      <c r="BE56" s="6"/>
      <c r="HE56" s="6"/>
      <c r="HF56" s="6"/>
      <c r="HG56" s="6"/>
      <c r="HH56" s="6"/>
      <c r="JM56" s="3"/>
      <c r="JN56" s="3"/>
      <c r="JO56" s="3"/>
      <c r="JP56" s="3"/>
    </row>
    <row r="57" spans="1:276" x14ac:dyDescent="0.25">
      <c r="A57" s="9">
        <v>56</v>
      </c>
      <c r="B57" s="10" t="s">
        <v>965</v>
      </c>
      <c r="C57" s="4"/>
      <c r="D57" s="4"/>
      <c r="E57" s="4"/>
      <c r="F57" s="4"/>
      <c r="G57" s="5"/>
      <c r="H57" s="5"/>
      <c r="I57" s="5"/>
      <c r="J57" s="5"/>
      <c r="N57" s="20"/>
      <c r="P57" s="20"/>
      <c r="Q57" s="20"/>
      <c r="R57" s="20"/>
      <c r="S57" s="5">
        <f t="shared" si="18"/>
        <v>0</v>
      </c>
      <c r="T57" s="5">
        <f t="shared" si="19"/>
        <v>0</v>
      </c>
      <c r="U57" s="5">
        <f t="shared" si="20"/>
        <v>0</v>
      </c>
      <c r="V57" s="5">
        <f t="shared" si="21"/>
        <v>0</v>
      </c>
      <c r="W57" s="5">
        <f t="shared" si="22"/>
        <v>0</v>
      </c>
      <c r="X57" s="5">
        <f t="shared" si="23"/>
        <v>0</v>
      </c>
      <c r="Y57" s="5">
        <f t="shared" si="24"/>
        <v>0</v>
      </c>
      <c r="Z57" s="5">
        <f t="shared" si="25"/>
        <v>0</v>
      </c>
      <c r="AA57" s="5">
        <f t="shared" si="26"/>
        <v>0</v>
      </c>
      <c r="AB57" s="5">
        <f t="shared" si="27"/>
        <v>0</v>
      </c>
      <c r="AC57" s="5">
        <f t="shared" si="28"/>
        <v>0</v>
      </c>
      <c r="AD57" s="5">
        <f t="shared" si="29"/>
        <v>0</v>
      </c>
      <c r="AE57" s="5">
        <f t="shared" si="30"/>
        <v>0</v>
      </c>
      <c r="AG57" s="5">
        <f t="shared" si="31"/>
        <v>95</v>
      </c>
      <c r="AH57" s="5">
        <f t="shared" si="32"/>
        <v>95</v>
      </c>
      <c r="AI57" s="5">
        <f t="shared" si="33"/>
        <v>1</v>
      </c>
      <c r="AJ57" s="5">
        <f t="shared" si="16"/>
        <v>0</v>
      </c>
      <c r="AL57" s="5">
        <f t="shared" si="17"/>
        <v>0</v>
      </c>
      <c r="AM57" s="6"/>
      <c r="AN57" s="6"/>
      <c r="AO57" s="6"/>
      <c r="AP57" s="6"/>
      <c r="AU57" s="6"/>
      <c r="AV57" s="6"/>
      <c r="AW57" s="6"/>
      <c r="AX57" s="6"/>
      <c r="AY57" s="6"/>
      <c r="AZ57" s="6"/>
      <c r="BA57" s="6"/>
      <c r="BB57" s="6"/>
      <c r="BC57" s="6"/>
      <c r="BD57" s="6"/>
      <c r="BE57" s="6"/>
      <c r="HE57" s="6"/>
      <c r="HF57" s="6"/>
      <c r="HG57" s="6"/>
      <c r="HH57" s="6"/>
      <c r="JM57" s="3"/>
      <c r="JN57" s="3"/>
      <c r="JO57" s="3"/>
      <c r="JP57" s="3"/>
    </row>
    <row r="58" spans="1:276" x14ac:dyDescent="0.25">
      <c r="A58" s="9">
        <v>57</v>
      </c>
      <c r="B58" s="10" t="s">
        <v>966</v>
      </c>
      <c r="C58" s="4"/>
      <c r="D58" s="4"/>
      <c r="E58" s="4"/>
      <c r="F58" s="4"/>
      <c r="G58" s="5"/>
      <c r="H58" s="5"/>
      <c r="I58" s="5"/>
      <c r="J58" s="5"/>
      <c r="N58" s="20"/>
      <c r="P58" s="20"/>
      <c r="Q58" s="20"/>
      <c r="R58" s="20"/>
      <c r="S58" s="5">
        <f t="shared" si="18"/>
        <v>0</v>
      </c>
      <c r="T58" s="5">
        <f t="shared" si="19"/>
        <v>0</v>
      </c>
      <c r="U58" s="5">
        <f t="shared" si="20"/>
        <v>0</v>
      </c>
      <c r="V58" s="5">
        <f t="shared" si="21"/>
        <v>0</v>
      </c>
      <c r="W58" s="5">
        <f t="shared" si="22"/>
        <v>0</v>
      </c>
      <c r="X58" s="5">
        <f t="shared" si="23"/>
        <v>0</v>
      </c>
      <c r="Y58" s="5">
        <f t="shared" si="24"/>
        <v>0</v>
      </c>
      <c r="Z58" s="5">
        <f t="shared" si="25"/>
        <v>0</v>
      </c>
      <c r="AA58" s="5">
        <f t="shared" si="26"/>
        <v>0</v>
      </c>
      <c r="AB58" s="5">
        <f t="shared" si="27"/>
        <v>0</v>
      </c>
      <c r="AC58" s="5">
        <f t="shared" si="28"/>
        <v>0</v>
      </c>
      <c r="AD58" s="5">
        <f t="shared" si="29"/>
        <v>0</v>
      </c>
      <c r="AE58" s="5">
        <f t="shared" si="30"/>
        <v>0</v>
      </c>
      <c r="AG58" s="5">
        <f t="shared" si="31"/>
        <v>84</v>
      </c>
      <c r="AH58" s="5">
        <f t="shared" si="32"/>
        <v>84</v>
      </c>
      <c r="AI58" s="5">
        <f t="shared" si="33"/>
        <v>1</v>
      </c>
      <c r="AJ58" s="5">
        <f t="shared" si="16"/>
        <v>0</v>
      </c>
      <c r="AL58" s="5">
        <f t="shared" si="17"/>
        <v>0</v>
      </c>
      <c r="AM58" s="6"/>
      <c r="AN58" s="6"/>
      <c r="AO58" s="6"/>
      <c r="AP58" s="6"/>
      <c r="AU58" s="6"/>
      <c r="AV58" s="6"/>
      <c r="AW58" s="6"/>
      <c r="AX58" s="6"/>
      <c r="AY58" s="6"/>
      <c r="AZ58" s="6"/>
      <c r="BA58" s="6"/>
      <c r="BB58" s="6"/>
      <c r="BC58" s="6"/>
      <c r="BD58" s="6"/>
      <c r="BE58" s="6"/>
      <c r="HE58" s="6"/>
      <c r="HF58" s="6"/>
      <c r="HG58" s="6"/>
      <c r="HH58" s="6"/>
      <c r="JM58" s="3"/>
      <c r="JN58" s="3"/>
      <c r="JO58" s="3"/>
      <c r="JP58" s="3"/>
    </row>
    <row r="59" spans="1:276" x14ac:dyDescent="0.25">
      <c r="A59" s="9">
        <v>58</v>
      </c>
      <c r="B59" s="10" t="s">
        <v>967</v>
      </c>
      <c r="C59" s="4"/>
      <c r="D59" s="4"/>
      <c r="E59" s="4"/>
      <c r="F59" s="4"/>
      <c r="G59" s="5"/>
      <c r="H59" s="5"/>
      <c r="I59" s="5"/>
      <c r="J59" s="5"/>
      <c r="N59" s="20"/>
      <c r="P59" s="20"/>
      <c r="Q59" s="20"/>
      <c r="R59" s="20"/>
      <c r="S59" s="5">
        <f t="shared" si="18"/>
        <v>0</v>
      </c>
      <c r="T59" s="5">
        <f t="shared" si="19"/>
        <v>0</v>
      </c>
      <c r="U59" s="5">
        <f t="shared" si="20"/>
        <v>0</v>
      </c>
      <c r="V59" s="5">
        <f t="shared" si="21"/>
        <v>0</v>
      </c>
      <c r="W59" s="5">
        <f t="shared" si="22"/>
        <v>0</v>
      </c>
      <c r="X59" s="5">
        <f t="shared" si="23"/>
        <v>0</v>
      </c>
      <c r="Y59" s="5">
        <f t="shared" si="24"/>
        <v>0</v>
      </c>
      <c r="Z59" s="5">
        <f t="shared" si="25"/>
        <v>0</v>
      </c>
      <c r="AA59" s="5">
        <f t="shared" si="26"/>
        <v>0</v>
      </c>
      <c r="AB59" s="5">
        <f t="shared" si="27"/>
        <v>0</v>
      </c>
      <c r="AC59" s="5">
        <f t="shared" si="28"/>
        <v>0</v>
      </c>
      <c r="AD59" s="5">
        <f t="shared" si="29"/>
        <v>0</v>
      </c>
      <c r="AE59" s="5">
        <f t="shared" si="30"/>
        <v>0</v>
      </c>
      <c r="AG59" s="5">
        <f t="shared" si="31"/>
        <v>102</v>
      </c>
      <c r="AH59" s="5">
        <f t="shared" si="32"/>
        <v>102</v>
      </c>
      <c r="AI59" s="5">
        <f t="shared" si="33"/>
        <v>1</v>
      </c>
      <c r="AJ59" s="5">
        <f t="shared" si="16"/>
        <v>0</v>
      </c>
      <c r="AL59" s="5">
        <f t="shared" si="17"/>
        <v>0</v>
      </c>
      <c r="AM59" s="6"/>
      <c r="AN59" s="6"/>
      <c r="AO59" s="6"/>
      <c r="AP59" s="6"/>
      <c r="AU59" s="6"/>
      <c r="AV59" s="6"/>
      <c r="AW59" s="6"/>
      <c r="AX59" s="6"/>
      <c r="AY59" s="6"/>
      <c r="AZ59" s="6"/>
      <c r="BA59" s="6"/>
      <c r="BB59" s="6"/>
      <c r="BC59" s="6"/>
      <c r="BD59" s="6"/>
      <c r="BE59" s="6"/>
      <c r="HE59" s="6"/>
      <c r="HF59" s="6"/>
      <c r="HG59" s="6"/>
      <c r="HH59" s="6"/>
      <c r="JM59" s="3"/>
      <c r="JN59" s="3"/>
      <c r="JO59" s="3"/>
      <c r="JP59" s="3"/>
    </row>
    <row r="60" spans="1:276" x14ac:dyDescent="0.25">
      <c r="A60" s="9">
        <v>59</v>
      </c>
      <c r="B60" s="10" t="s">
        <v>968</v>
      </c>
      <c r="C60" s="4"/>
      <c r="D60" s="4"/>
      <c r="E60" s="4"/>
      <c r="F60" s="4"/>
      <c r="G60" s="5"/>
      <c r="H60" s="5"/>
      <c r="I60" s="5"/>
      <c r="J60" s="5"/>
      <c r="N60" s="20"/>
      <c r="P60" s="20"/>
      <c r="Q60" s="20"/>
      <c r="R60" s="20"/>
      <c r="S60" s="5">
        <f t="shared" si="18"/>
        <v>0</v>
      </c>
      <c r="T60" s="5">
        <f t="shared" si="19"/>
        <v>0</v>
      </c>
      <c r="U60" s="5">
        <f t="shared" si="20"/>
        <v>0</v>
      </c>
      <c r="V60" s="5">
        <f t="shared" si="21"/>
        <v>0</v>
      </c>
      <c r="W60" s="5">
        <f t="shared" si="22"/>
        <v>0</v>
      </c>
      <c r="X60" s="5">
        <f t="shared" si="23"/>
        <v>0</v>
      </c>
      <c r="Y60" s="5">
        <f t="shared" si="24"/>
        <v>0</v>
      </c>
      <c r="Z60" s="5">
        <f t="shared" si="25"/>
        <v>0</v>
      </c>
      <c r="AA60" s="5">
        <f t="shared" si="26"/>
        <v>0</v>
      </c>
      <c r="AB60" s="5">
        <f t="shared" si="27"/>
        <v>0</v>
      </c>
      <c r="AC60" s="5">
        <f t="shared" si="28"/>
        <v>0</v>
      </c>
      <c r="AD60" s="5">
        <f t="shared" si="29"/>
        <v>0</v>
      </c>
      <c r="AE60" s="5">
        <f t="shared" si="30"/>
        <v>0</v>
      </c>
      <c r="AG60" s="5">
        <f t="shared" si="31"/>
        <v>91</v>
      </c>
      <c r="AH60" s="5">
        <f t="shared" si="32"/>
        <v>91</v>
      </c>
      <c r="AI60" s="5">
        <f t="shared" si="33"/>
        <v>1</v>
      </c>
      <c r="AJ60" s="5">
        <f t="shared" si="16"/>
        <v>0</v>
      </c>
      <c r="AL60" s="5">
        <f t="shared" si="17"/>
        <v>0</v>
      </c>
      <c r="AM60" s="6"/>
      <c r="AN60" s="6"/>
      <c r="AO60" s="6"/>
      <c r="AP60" s="6"/>
      <c r="AU60" s="6"/>
      <c r="AV60" s="6"/>
      <c r="AW60" s="6"/>
      <c r="AX60" s="6"/>
      <c r="AY60" s="6"/>
      <c r="AZ60" s="6"/>
      <c r="BA60" s="6"/>
      <c r="BB60" s="6"/>
      <c r="BC60" s="6"/>
      <c r="BD60" s="6"/>
      <c r="BE60" s="6"/>
      <c r="HE60" s="6"/>
      <c r="HF60" s="6"/>
      <c r="HG60" s="6"/>
      <c r="HH60" s="6"/>
      <c r="JM60" s="3"/>
      <c r="JN60" s="3"/>
      <c r="JO60" s="3"/>
      <c r="JP60" s="3"/>
    </row>
    <row r="61" spans="1:276" x14ac:dyDescent="0.25">
      <c r="A61" s="9">
        <v>60</v>
      </c>
      <c r="B61" s="10" t="s">
        <v>969</v>
      </c>
      <c r="C61" s="4"/>
      <c r="D61" s="4"/>
      <c r="E61" s="4"/>
      <c r="F61" s="4"/>
      <c r="G61" s="5"/>
      <c r="H61" s="5"/>
      <c r="I61" s="5"/>
      <c r="J61" s="5"/>
      <c r="N61" s="20"/>
      <c r="P61" s="20"/>
      <c r="Q61" s="20"/>
      <c r="R61" s="20"/>
      <c r="S61" s="5">
        <f t="shared" si="18"/>
        <v>0</v>
      </c>
      <c r="T61" s="5">
        <f t="shared" si="19"/>
        <v>0</v>
      </c>
      <c r="U61" s="5">
        <f t="shared" si="20"/>
        <v>0</v>
      </c>
      <c r="V61" s="5">
        <f t="shared" si="21"/>
        <v>0</v>
      </c>
      <c r="W61" s="5">
        <f t="shared" si="22"/>
        <v>0</v>
      </c>
      <c r="X61" s="5">
        <f t="shared" si="23"/>
        <v>0</v>
      </c>
      <c r="Y61" s="5">
        <f t="shared" si="24"/>
        <v>0</v>
      </c>
      <c r="Z61" s="5">
        <f t="shared" si="25"/>
        <v>0</v>
      </c>
      <c r="AA61" s="5">
        <f t="shared" si="26"/>
        <v>0</v>
      </c>
      <c r="AB61" s="5">
        <f t="shared" si="27"/>
        <v>0</v>
      </c>
      <c r="AC61" s="5">
        <f t="shared" si="28"/>
        <v>0</v>
      </c>
      <c r="AD61" s="5">
        <f t="shared" si="29"/>
        <v>0</v>
      </c>
      <c r="AE61" s="5">
        <f t="shared" si="30"/>
        <v>0</v>
      </c>
      <c r="AG61" s="5">
        <f t="shared" si="31"/>
        <v>101</v>
      </c>
      <c r="AH61" s="5">
        <f t="shared" si="32"/>
        <v>101</v>
      </c>
      <c r="AI61" s="5">
        <f t="shared" si="33"/>
        <v>1</v>
      </c>
      <c r="AJ61" s="5">
        <f t="shared" si="16"/>
        <v>0</v>
      </c>
      <c r="AL61" s="5">
        <f t="shared" si="17"/>
        <v>0</v>
      </c>
      <c r="AM61" s="6"/>
      <c r="AN61" s="6"/>
      <c r="AO61" s="6"/>
      <c r="AP61" s="6"/>
      <c r="AU61" s="6"/>
      <c r="AV61" s="6"/>
      <c r="AW61" s="6"/>
      <c r="AX61" s="6"/>
      <c r="AY61" s="6"/>
      <c r="AZ61" s="6"/>
      <c r="BA61" s="6"/>
      <c r="BB61" s="6"/>
      <c r="BC61" s="6"/>
      <c r="BD61" s="6"/>
      <c r="BE61" s="6"/>
      <c r="HE61" s="6"/>
      <c r="HF61" s="6"/>
      <c r="HG61" s="6"/>
      <c r="HH61" s="6"/>
      <c r="JM61" s="3"/>
      <c r="JN61" s="3"/>
      <c r="JO61" s="3"/>
      <c r="JP61" s="3"/>
    </row>
    <row r="62" spans="1:276" x14ac:dyDescent="0.25">
      <c r="A62" s="9">
        <v>61</v>
      </c>
      <c r="B62" s="10" t="s">
        <v>970</v>
      </c>
      <c r="C62" s="4"/>
      <c r="D62" s="4"/>
      <c r="E62" s="4"/>
      <c r="F62" s="4"/>
      <c r="G62" s="5"/>
      <c r="H62" s="5"/>
      <c r="I62" s="5"/>
      <c r="J62" s="5"/>
      <c r="N62" s="20"/>
      <c r="P62" s="20"/>
      <c r="Q62" s="20"/>
      <c r="R62" s="20"/>
      <c r="S62" s="5">
        <f t="shared" si="18"/>
        <v>0</v>
      </c>
      <c r="T62" s="5">
        <f t="shared" si="19"/>
        <v>0</v>
      </c>
      <c r="U62" s="5">
        <f t="shared" si="20"/>
        <v>0</v>
      </c>
      <c r="V62" s="5">
        <f t="shared" si="21"/>
        <v>0</v>
      </c>
      <c r="W62" s="5">
        <f t="shared" si="22"/>
        <v>0</v>
      </c>
      <c r="X62" s="5">
        <f t="shared" si="23"/>
        <v>0</v>
      </c>
      <c r="Y62" s="5">
        <f t="shared" si="24"/>
        <v>0</v>
      </c>
      <c r="Z62" s="5">
        <f t="shared" si="25"/>
        <v>0</v>
      </c>
      <c r="AA62" s="5">
        <f t="shared" si="26"/>
        <v>0</v>
      </c>
      <c r="AB62" s="5">
        <f t="shared" si="27"/>
        <v>0</v>
      </c>
      <c r="AC62" s="5">
        <f t="shared" si="28"/>
        <v>0</v>
      </c>
      <c r="AD62" s="5">
        <f t="shared" si="29"/>
        <v>0</v>
      </c>
      <c r="AE62" s="5">
        <f t="shared" si="30"/>
        <v>0</v>
      </c>
      <c r="AG62" s="5">
        <f t="shared" si="31"/>
        <v>70</v>
      </c>
      <c r="AH62" s="5">
        <f t="shared" si="32"/>
        <v>70</v>
      </c>
      <c r="AI62" s="5">
        <f t="shared" si="33"/>
        <v>1</v>
      </c>
      <c r="AJ62" s="5">
        <f t="shared" si="16"/>
        <v>0</v>
      </c>
      <c r="AL62" s="5">
        <f t="shared" si="17"/>
        <v>0</v>
      </c>
      <c r="AM62" s="6"/>
      <c r="AN62" s="6"/>
      <c r="AO62" s="6"/>
      <c r="AP62" s="6"/>
      <c r="AU62" s="6"/>
      <c r="AV62" s="6"/>
      <c r="AW62" s="6"/>
      <c r="AX62" s="6"/>
      <c r="AY62" s="6"/>
      <c r="AZ62" s="6"/>
      <c r="BA62" s="6"/>
      <c r="BB62" s="6"/>
      <c r="BC62" s="6"/>
      <c r="BD62" s="6"/>
      <c r="BE62" s="6"/>
      <c r="HE62" s="6"/>
      <c r="HF62" s="6"/>
      <c r="HG62" s="6"/>
      <c r="HH62" s="6"/>
      <c r="JM62" s="3"/>
      <c r="JN62" s="3"/>
      <c r="JO62" s="3"/>
      <c r="JP62" s="3"/>
    </row>
    <row r="63" spans="1:276" x14ac:dyDescent="0.25">
      <c r="A63" s="9">
        <v>62</v>
      </c>
      <c r="B63" s="10" t="s">
        <v>971</v>
      </c>
      <c r="C63" s="4"/>
      <c r="D63" s="4"/>
      <c r="E63" s="4"/>
      <c r="F63" s="4"/>
      <c r="G63" s="5"/>
      <c r="H63" s="5"/>
      <c r="I63" s="5"/>
      <c r="J63" s="5"/>
      <c r="N63" s="20"/>
      <c r="P63" s="20"/>
      <c r="Q63" s="20"/>
      <c r="R63" s="20"/>
      <c r="S63" s="5">
        <f t="shared" si="18"/>
        <v>0</v>
      </c>
      <c r="T63" s="5">
        <f t="shared" si="19"/>
        <v>0</v>
      </c>
      <c r="U63" s="5">
        <f t="shared" si="20"/>
        <v>0</v>
      </c>
      <c r="V63" s="5">
        <f t="shared" si="21"/>
        <v>0</v>
      </c>
      <c r="W63" s="5">
        <f t="shared" si="22"/>
        <v>0</v>
      </c>
      <c r="X63" s="5">
        <f t="shared" si="23"/>
        <v>0</v>
      </c>
      <c r="Y63" s="5">
        <f t="shared" si="24"/>
        <v>0</v>
      </c>
      <c r="Z63" s="5">
        <f t="shared" si="25"/>
        <v>0</v>
      </c>
      <c r="AA63" s="5">
        <f t="shared" si="26"/>
        <v>0</v>
      </c>
      <c r="AB63" s="5">
        <f t="shared" si="27"/>
        <v>0</v>
      </c>
      <c r="AC63" s="5">
        <f t="shared" si="28"/>
        <v>0</v>
      </c>
      <c r="AD63" s="5">
        <f t="shared" si="29"/>
        <v>0</v>
      </c>
      <c r="AE63" s="5">
        <f t="shared" si="30"/>
        <v>0</v>
      </c>
      <c r="AG63" s="5">
        <f t="shared" si="31"/>
        <v>80</v>
      </c>
      <c r="AH63" s="5">
        <f t="shared" si="32"/>
        <v>80</v>
      </c>
      <c r="AI63" s="5">
        <f t="shared" si="33"/>
        <v>1</v>
      </c>
      <c r="AJ63" s="5">
        <f t="shared" si="16"/>
        <v>0</v>
      </c>
      <c r="AL63" s="5">
        <f t="shared" si="17"/>
        <v>0</v>
      </c>
      <c r="AM63" s="6"/>
      <c r="AN63" s="6"/>
      <c r="AO63" s="6"/>
      <c r="AP63" s="6"/>
      <c r="AU63" s="6"/>
      <c r="AV63" s="6"/>
      <c r="AW63" s="6"/>
      <c r="AX63" s="6"/>
      <c r="AY63" s="6"/>
      <c r="AZ63" s="6"/>
      <c r="BA63" s="6"/>
      <c r="BB63" s="6"/>
      <c r="BC63" s="6"/>
      <c r="BD63" s="6"/>
      <c r="BE63" s="6"/>
      <c r="HE63" s="6"/>
      <c r="HF63" s="6"/>
      <c r="HG63" s="6"/>
      <c r="HH63" s="6"/>
      <c r="JM63" s="3"/>
      <c r="JN63" s="3"/>
      <c r="JO63" s="3"/>
      <c r="JP63" s="3"/>
    </row>
    <row r="64" spans="1:276" x14ac:dyDescent="0.25">
      <c r="A64" s="9">
        <v>63</v>
      </c>
      <c r="B64" s="10" t="s">
        <v>972</v>
      </c>
      <c r="C64" s="4"/>
      <c r="D64" s="4"/>
      <c r="E64" s="4"/>
      <c r="F64" s="4"/>
      <c r="G64" s="5"/>
      <c r="H64" s="5"/>
      <c r="I64" s="5"/>
      <c r="J64" s="5"/>
      <c r="N64" s="20"/>
      <c r="P64" s="20"/>
      <c r="Q64" s="20"/>
      <c r="R64" s="20"/>
      <c r="S64" s="5">
        <f t="shared" si="18"/>
        <v>0</v>
      </c>
      <c r="T64" s="5">
        <f t="shared" si="19"/>
        <v>0</v>
      </c>
      <c r="U64" s="5">
        <f t="shared" si="20"/>
        <v>0</v>
      </c>
      <c r="V64" s="5">
        <f t="shared" si="21"/>
        <v>0</v>
      </c>
      <c r="W64" s="5">
        <f t="shared" si="22"/>
        <v>0</v>
      </c>
      <c r="X64" s="5">
        <f t="shared" si="23"/>
        <v>0</v>
      </c>
      <c r="Y64" s="5">
        <f t="shared" si="24"/>
        <v>0</v>
      </c>
      <c r="Z64" s="5">
        <f t="shared" si="25"/>
        <v>0</v>
      </c>
      <c r="AA64" s="5">
        <f t="shared" si="26"/>
        <v>0</v>
      </c>
      <c r="AB64" s="5">
        <f t="shared" si="27"/>
        <v>0</v>
      </c>
      <c r="AC64" s="5">
        <f t="shared" si="28"/>
        <v>0</v>
      </c>
      <c r="AD64" s="5">
        <f t="shared" si="29"/>
        <v>0</v>
      </c>
      <c r="AE64" s="5">
        <f t="shared" si="30"/>
        <v>0</v>
      </c>
      <c r="AG64" s="5">
        <f t="shared" si="31"/>
        <v>95</v>
      </c>
      <c r="AH64" s="5">
        <f t="shared" si="32"/>
        <v>95</v>
      </c>
      <c r="AI64" s="5">
        <f t="shared" si="33"/>
        <v>1</v>
      </c>
      <c r="AJ64" s="5">
        <f t="shared" si="16"/>
        <v>0</v>
      </c>
      <c r="AL64" s="5">
        <f t="shared" si="17"/>
        <v>0</v>
      </c>
      <c r="AM64" s="6"/>
      <c r="AN64" s="6"/>
      <c r="AO64" s="6"/>
      <c r="AP64" s="6"/>
      <c r="AU64" s="6"/>
      <c r="AV64" s="6"/>
      <c r="AW64" s="6"/>
      <c r="AX64" s="6"/>
      <c r="AY64" s="6"/>
      <c r="AZ64" s="6"/>
      <c r="BA64" s="6"/>
      <c r="BB64" s="6"/>
      <c r="BC64" s="6"/>
      <c r="BD64" s="6"/>
      <c r="BE64" s="6"/>
      <c r="HE64" s="6"/>
      <c r="HF64" s="6"/>
      <c r="HG64" s="6"/>
      <c r="HH64" s="6"/>
      <c r="JM64" s="3"/>
      <c r="JN64" s="3"/>
      <c r="JO64" s="3"/>
      <c r="JP64" s="3"/>
    </row>
    <row r="65" spans="1:276" x14ac:dyDescent="0.25">
      <c r="A65" s="9">
        <v>64</v>
      </c>
      <c r="B65" s="10" t="s">
        <v>973</v>
      </c>
      <c r="C65" s="4"/>
      <c r="D65" s="4"/>
      <c r="E65" s="4"/>
      <c r="F65" s="4"/>
      <c r="G65" s="5"/>
      <c r="H65" s="5"/>
      <c r="I65" s="5"/>
      <c r="J65" s="5"/>
      <c r="N65" s="20"/>
      <c r="P65" s="20"/>
      <c r="Q65" s="20"/>
      <c r="R65" s="20"/>
      <c r="S65" s="5">
        <f t="shared" si="18"/>
        <v>0</v>
      </c>
      <c r="T65" s="5">
        <f t="shared" si="19"/>
        <v>0</v>
      </c>
      <c r="U65" s="5">
        <f t="shared" si="20"/>
        <v>0</v>
      </c>
      <c r="V65" s="5">
        <f t="shared" si="21"/>
        <v>0</v>
      </c>
      <c r="W65" s="5">
        <f t="shared" si="22"/>
        <v>0</v>
      </c>
      <c r="X65" s="5">
        <f t="shared" si="23"/>
        <v>0</v>
      </c>
      <c r="Y65" s="5">
        <f t="shared" si="24"/>
        <v>0</v>
      </c>
      <c r="Z65" s="5">
        <f t="shared" si="25"/>
        <v>0</v>
      </c>
      <c r="AA65" s="5">
        <f t="shared" si="26"/>
        <v>0</v>
      </c>
      <c r="AB65" s="5">
        <f t="shared" si="27"/>
        <v>0</v>
      </c>
      <c r="AC65" s="5">
        <f t="shared" si="28"/>
        <v>0</v>
      </c>
      <c r="AD65" s="5">
        <f t="shared" si="29"/>
        <v>0</v>
      </c>
      <c r="AE65" s="5">
        <f t="shared" si="30"/>
        <v>0</v>
      </c>
      <c r="AG65" s="5">
        <f t="shared" si="31"/>
        <v>74</v>
      </c>
      <c r="AH65" s="5">
        <f t="shared" si="32"/>
        <v>74</v>
      </c>
      <c r="AI65" s="5">
        <f t="shared" si="33"/>
        <v>1</v>
      </c>
      <c r="AJ65" s="5">
        <f t="shared" si="16"/>
        <v>0</v>
      </c>
      <c r="AL65" s="5">
        <f t="shared" si="17"/>
        <v>0</v>
      </c>
      <c r="AM65" s="6"/>
      <c r="AN65" s="6"/>
      <c r="AO65" s="6"/>
      <c r="AP65" s="6"/>
      <c r="AU65" s="6"/>
      <c r="AV65" s="6"/>
      <c r="AW65" s="6"/>
      <c r="AX65" s="6"/>
      <c r="AY65" s="6"/>
      <c r="AZ65" s="6"/>
      <c r="BA65" s="6"/>
      <c r="BB65" s="6"/>
      <c r="BC65" s="6"/>
      <c r="BD65" s="6"/>
      <c r="BE65" s="6"/>
      <c r="HE65" s="6"/>
      <c r="HF65" s="6"/>
      <c r="HG65" s="6"/>
      <c r="HH65" s="6"/>
      <c r="JM65" s="3"/>
      <c r="JN65" s="3"/>
      <c r="JO65" s="3"/>
      <c r="JP65" s="3"/>
    </row>
    <row r="66" spans="1:276" x14ac:dyDescent="0.25">
      <c r="A66" s="9">
        <v>65</v>
      </c>
      <c r="B66" s="10" t="s">
        <v>985</v>
      </c>
      <c r="C66" s="4"/>
      <c r="D66" s="4"/>
      <c r="E66" s="4"/>
      <c r="F66" s="4"/>
      <c r="G66" s="5"/>
      <c r="H66" s="5"/>
      <c r="I66" s="5"/>
      <c r="J66" s="5"/>
      <c r="N66" s="20"/>
      <c r="P66" s="20"/>
      <c r="Q66" s="20"/>
      <c r="R66" s="20"/>
      <c r="S66" s="5">
        <f t="shared" ref="S66:S96" si="34">IF(OR(ISERROR(FIND($F$5,$B66)),$F$5=""),0,1)</f>
        <v>0</v>
      </c>
      <c r="T66" s="5">
        <f t="shared" ref="T66:T96" si="35">IF(OR(ISERROR(SEARCH($F$7,$B66)),$F$7=""),0,1)</f>
        <v>0</v>
      </c>
      <c r="U66" s="5">
        <f t="shared" ref="U66:U96" si="36">IF(OR(ISERROR(SEARCH($F$9,$B66)),$F$9=""),0,1)</f>
        <v>0</v>
      </c>
      <c r="V66" s="5">
        <f t="shared" ref="V66:V96" si="37">IF(OR(ISERROR(SEARCH($F$11,$B66)),$F$11=""),0,1)</f>
        <v>0</v>
      </c>
      <c r="W66" s="5">
        <f t="shared" ref="W66:W96" si="38">IF(OR($H$7=0,T66&gt;0,ISERROR(SEARCH($H$7,$B66))),0,1)</f>
        <v>0</v>
      </c>
      <c r="X66" s="5">
        <f t="shared" ref="X66:X96" si="39">IF(OR($H$9=0,U66&gt;0,ISERROR(SEARCH($H$9,$B66))),0,1)</f>
        <v>0</v>
      </c>
      <c r="Y66" s="5">
        <f t="shared" ref="Y66:Y96" si="40">IF(OR($H$11=0,V66&gt;0,ISERROR(SEARCH($H$11,$B66))),0,1)</f>
        <v>0</v>
      </c>
      <c r="Z66" s="5">
        <f t="shared" ref="Z66:Z95" si="41">IF(OR($I$7=0,T66&gt;0,W66&gt;0,ISERROR(SEARCH($I$7,$B66))),0,0.5)</f>
        <v>0</v>
      </c>
      <c r="AA66" s="5">
        <f t="shared" ref="AA66:AA96" si="42">IF(OR($I$9=0,U66&gt;0,X66&gt;0,ISERROR(SEARCH($I$9,$B66))),0,0.5)</f>
        <v>0</v>
      </c>
      <c r="AB66" s="5">
        <f t="shared" ref="AB66:AB96" si="43">IF(OR($I$11=0,V66&gt;0,Y66&gt;0,ISERROR(SEARCH($I$11,$B66))),0,0.5)</f>
        <v>0</v>
      </c>
      <c r="AC66" s="5">
        <f t="shared" ref="AC66:AC96" si="44">IF(OR($I$7=0,T66&gt;0,W66&gt;0,Z66&gt;0,ISERROR(SEARCH($I$7,$B66))),0,0.5)</f>
        <v>0</v>
      </c>
      <c r="AD66" s="5">
        <f t="shared" ref="AD66:AD96" si="45">IF(OR($I$9=0,U66&gt;0,X66&gt;0,AA66&gt;0,ISERROR(SEARCH($I$9,$B66))),0,0.5)</f>
        <v>0</v>
      </c>
      <c r="AE66" s="5">
        <f t="shared" ref="AE66:AE96" si="46">IF(OR($I$11=0,V66&gt;0,Y66&gt;0,AB66&gt;0,ISERROR(SEARCH($I$11,$B66))),0,0.5)</f>
        <v>0</v>
      </c>
      <c r="AG66" s="5">
        <f t="shared" ref="AG66:AG96" si="47">FIND(" 2",B66,10)+1</f>
        <v>75</v>
      </c>
      <c r="AH66" s="5">
        <f t="shared" ref="AH66:AH96" si="48">IF(ISERROR(FIND(" 2",B66,AG66)),AG66,FIND(" 2",B66,AG66)+1)</f>
        <v>83</v>
      </c>
      <c r="AI66" s="5">
        <f t="shared" ref="AI66:AI96" si="49">ABS(MID(B66,AH66,4)-MID(B66,AG66,4))+1</f>
        <v>20</v>
      </c>
      <c r="AJ66" s="5">
        <f t="shared" si="16"/>
        <v>0</v>
      </c>
      <c r="AL66" s="5">
        <f t="shared" si="17"/>
        <v>0</v>
      </c>
      <c r="AM66" s="6"/>
      <c r="AN66" s="6"/>
      <c r="AO66" s="6"/>
      <c r="AP66" s="6"/>
      <c r="AU66" s="6"/>
      <c r="AV66" s="6"/>
      <c r="AW66" s="6"/>
      <c r="AX66" s="6"/>
      <c r="AY66" s="6"/>
      <c r="AZ66" s="6"/>
      <c r="BA66" s="6"/>
      <c r="BB66" s="6"/>
      <c r="BC66" s="6"/>
      <c r="BD66" s="6"/>
      <c r="BE66" s="6"/>
      <c r="HE66" s="6"/>
      <c r="HF66" s="6"/>
      <c r="HG66" s="6"/>
      <c r="HH66" s="6"/>
      <c r="JM66" s="3"/>
      <c r="JN66" s="3"/>
      <c r="JO66" s="3"/>
      <c r="JP66" s="3"/>
    </row>
    <row r="67" spans="1:276" x14ac:dyDescent="0.25">
      <c r="A67" s="9">
        <v>66</v>
      </c>
      <c r="B67" s="10" t="s">
        <v>986</v>
      </c>
      <c r="C67" s="4"/>
      <c r="D67" s="4"/>
      <c r="E67" s="4"/>
      <c r="F67" s="4"/>
      <c r="G67" s="5"/>
      <c r="H67" s="5"/>
      <c r="I67" s="5"/>
      <c r="J67" s="5"/>
      <c r="N67" s="20"/>
      <c r="P67" s="20"/>
      <c r="Q67" s="20"/>
      <c r="R67" s="20"/>
      <c r="S67" s="5">
        <f t="shared" si="34"/>
        <v>0</v>
      </c>
      <c r="T67" s="5">
        <f t="shared" si="35"/>
        <v>0</v>
      </c>
      <c r="U67" s="5">
        <f t="shared" si="36"/>
        <v>0</v>
      </c>
      <c r="V67" s="5">
        <f t="shared" si="37"/>
        <v>0</v>
      </c>
      <c r="W67" s="5">
        <f t="shared" si="38"/>
        <v>0</v>
      </c>
      <c r="X67" s="5">
        <f t="shared" si="39"/>
        <v>0</v>
      </c>
      <c r="Y67" s="5">
        <f t="shared" si="40"/>
        <v>0</v>
      </c>
      <c r="Z67" s="5">
        <f t="shared" si="41"/>
        <v>0</v>
      </c>
      <c r="AA67" s="5">
        <f t="shared" si="42"/>
        <v>0</v>
      </c>
      <c r="AB67" s="5">
        <f t="shared" si="43"/>
        <v>0</v>
      </c>
      <c r="AC67" s="5">
        <f t="shared" si="44"/>
        <v>0</v>
      </c>
      <c r="AD67" s="5">
        <f t="shared" si="45"/>
        <v>0</v>
      </c>
      <c r="AE67" s="5">
        <f t="shared" si="46"/>
        <v>0</v>
      </c>
      <c r="AG67" s="5">
        <f t="shared" si="47"/>
        <v>76</v>
      </c>
      <c r="AH67" s="5">
        <f t="shared" si="48"/>
        <v>84</v>
      </c>
      <c r="AI67" s="5">
        <f t="shared" si="49"/>
        <v>20</v>
      </c>
      <c r="AJ67" s="5">
        <f t="shared" ref="AJ67:AJ96" si="50">IF(OR($H$13=AI67,AND($H$13=20,AI67&gt;2)),1,0)</f>
        <v>0</v>
      </c>
      <c r="AL67" s="5">
        <f t="shared" ref="AL67:AL96" si="51">SUM(S67:AE67)+AJ67</f>
        <v>0</v>
      </c>
      <c r="AM67" s="6"/>
      <c r="AN67" s="6"/>
      <c r="AO67" s="6"/>
      <c r="AP67" s="6"/>
      <c r="AU67" s="6"/>
      <c r="AV67" s="6"/>
      <c r="AW67" s="6"/>
      <c r="AX67" s="6"/>
      <c r="AY67" s="6"/>
      <c r="AZ67" s="6"/>
      <c r="BA67" s="6"/>
      <c r="BB67" s="6"/>
      <c r="BC67" s="6"/>
      <c r="BD67" s="6"/>
      <c r="BE67" s="6"/>
      <c r="HE67" s="6"/>
      <c r="HF67" s="6"/>
      <c r="HG67" s="6"/>
      <c r="HH67" s="6"/>
      <c r="JM67" s="3"/>
      <c r="JN67" s="3"/>
      <c r="JO67" s="3"/>
      <c r="JP67" s="3"/>
    </row>
    <row r="68" spans="1:276" x14ac:dyDescent="0.25">
      <c r="A68" s="9">
        <v>67</v>
      </c>
      <c r="B68" s="10" t="s">
        <v>987</v>
      </c>
      <c r="C68" s="4"/>
      <c r="D68" s="4"/>
      <c r="E68" s="4"/>
      <c r="F68" s="4"/>
      <c r="G68" s="5"/>
      <c r="H68" s="5"/>
      <c r="I68" s="5"/>
      <c r="J68" s="5"/>
      <c r="N68" s="20"/>
      <c r="P68" s="20"/>
      <c r="Q68" s="20"/>
      <c r="R68" s="20"/>
      <c r="S68" s="5">
        <f t="shared" si="34"/>
        <v>0</v>
      </c>
      <c r="T68" s="5">
        <f t="shared" si="35"/>
        <v>0</v>
      </c>
      <c r="U68" s="5">
        <f t="shared" si="36"/>
        <v>0</v>
      </c>
      <c r="V68" s="5">
        <f t="shared" si="37"/>
        <v>0</v>
      </c>
      <c r="W68" s="5">
        <f t="shared" si="38"/>
        <v>0</v>
      </c>
      <c r="X68" s="5">
        <f t="shared" si="39"/>
        <v>0</v>
      </c>
      <c r="Y68" s="5">
        <f t="shared" si="40"/>
        <v>0</v>
      </c>
      <c r="Z68" s="5">
        <f t="shared" si="41"/>
        <v>0</v>
      </c>
      <c r="AA68" s="5">
        <f t="shared" si="42"/>
        <v>0</v>
      </c>
      <c r="AB68" s="5">
        <f t="shared" si="43"/>
        <v>0</v>
      </c>
      <c r="AC68" s="5">
        <f t="shared" si="44"/>
        <v>0</v>
      </c>
      <c r="AD68" s="5">
        <f t="shared" si="45"/>
        <v>0</v>
      </c>
      <c r="AE68" s="5">
        <f t="shared" si="46"/>
        <v>0</v>
      </c>
      <c r="AG68" s="5">
        <f t="shared" si="47"/>
        <v>66</v>
      </c>
      <c r="AH68" s="5">
        <f t="shared" si="48"/>
        <v>74</v>
      </c>
      <c r="AI68" s="5">
        <f t="shared" si="49"/>
        <v>20</v>
      </c>
      <c r="AJ68" s="5">
        <f t="shared" si="50"/>
        <v>0</v>
      </c>
      <c r="AL68" s="5">
        <f t="shared" si="51"/>
        <v>0</v>
      </c>
      <c r="AM68" s="6"/>
      <c r="AN68" s="6"/>
      <c r="AO68" s="6"/>
      <c r="AP68" s="6"/>
      <c r="AU68" s="6"/>
      <c r="AV68" s="6"/>
      <c r="AW68" s="6"/>
      <c r="AX68" s="6"/>
      <c r="AY68" s="6"/>
      <c r="AZ68" s="6"/>
      <c r="BA68" s="6"/>
      <c r="BB68" s="6"/>
      <c r="BC68" s="6"/>
      <c r="BD68" s="6"/>
      <c r="BE68" s="6"/>
      <c r="HE68" s="6"/>
      <c r="HF68" s="6"/>
      <c r="HG68" s="6"/>
      <c r="HH68" s="6"/>
      <c r="JM68" s="3"/>
      <c r="JN68" s="3"/>
      <c r="JO68" s="3"/>
      <c r="JP68" s="3"/>
    </row>
    <row r="69" spans="1:276" x14ac:dyDescent="0.25">
      <c r="A69" s="9">
        <v>68</v>
      </c>
      <c r="B69" s="10" t="s">
        <v>988</v>
      </c>
      <c r="C69" s="4"/>
      <c r="D69" s="4"/>
      <c r="E69" s="4"/>
      <c r="F69" s="4"/>
      <c r="G69" s="5"/>
      <c r="H69" s="5"/>
      <c r="I69" s="5"/>
      <c r="J69" s="5"/>
      <c r="N69" s="20"/>
      <c r="P69" s="20"/>
      <c r="Q69" s="20"/>
      <c r="R69" s="20"/>
      <c r="S69" s="5">
        <f t="shared" si="34"/>
        <v>0</v>
      </c>
      <c r="T69" s="5">
        <f t="shared" si="35"/>
        <v>0</v>
      </c>
      <c r="U69" s="5">
        <f t="shared" si="36"/>
        <v>0</v>
      </c>
      <c r="V69" s="5">
        <f t="shared" si="37"/>
        <v>0</v>
      </c>
      <c r="W69" s="5">
        <f t="shared" si="38"/>
        <v>0</v>
      </c>
      <c r="X69" s="5">
        <f t="shared" si="39"/>
        <v>0</v>
      </c>
      <c r="Y69" s="5">
        <f t="shared" si="40"/>
        <v>0</v>
      </c>
      <c r="Z69" s="5">
        <f t="shared" si="41"/>
        <v>0</v>
      </c>
      <c r="AA69" s="5">
        <f t="shared" si="42"/>
        <v>0</v>
      </c>
      <c r="AB69" s="5">
        <f t="shared" si="43"/>
        <v>0</v>
      </c>
      <c r="AC69" s="5">
        <f t="shared" si="44"/>
        <v>0</v>
      </c>
      <c r="AD69" s="5">
        <f t="shared" si="45"/>
        <v>0</v>
      </c>
      <c r="AE69" s="5">
        <f t="shared" si="46"/>
        <v>0</v>
      </c>
      <c r="AG69" s="5">
        <f t="shared" si="47"/>
        <v>83</v>
      </c>
      <c r="AH69" s="5">
        <f t="shared" si="48"/>
        <v>91</v>
      </c>
      <c r="AI69" s="5">
        <f t="shared" si="49"/>
        <v>20</v>
      </c>
      <c r="AJ69" s="5">
        <f t="shared" si="50"/>
        <v>0</v>
      </c>
      <c r="AL69" s="5">
        <f t="shared" si="51"/>
        <v>0</v>
      </c>
      <c r="AM69" s="6"/>
      <c r="AN69" s="6"/>
      <c r="AO69" s="6"/>
      <c r="AP69" s="6"/>
      <c r="AU69" s="6"/>
      <c r="AV69" s="6"/>
      <c r="AW69" s="6"/>
      <c r="AX69" s="6"/>
      <c r="AY69" s="6"/>
      <c r="AZ69" s="6"/>
      <c r="BA69" s="6"/>
      <c r="BB69" s="6"/>
      <c r="BC69" s="6"/>
      <c r="BD69" s="6"/>
      <c r="BE69" s="6"/>
      <c r="HE69" s="6"/>
      <c r="HF69" s="6"/>
      <c r="HG69" s="6"/>
      <c r="HH69" s="6"/>
      <c r="JM69" s="3"/>
      <c r="JN69" s="3"/>
      <c r="JO69" s="3"/>
      <c r="JP69" s="3"/>
    </row>
    <row r="70" spans="1:276" x14ac:dyDescent="0.25">
      <c r="A70" s="9">
        <v>69</v>
      </c>
      <c r="B70" s="10" t="s">
        <v>989</v>
      </c>
      <c r="C70" s="4"/>
      <c r="D70" s="4"/>
      <c r="E70" s="4"/>
      <c r="F70" s="4"/>
      <c r="G70" s="5"/>
      <c r="H70" s="5"/>
      <c r="I70" s="5"/>
      <c r="J70" s="5"/>
      <c r="N70" s="20"/>
      <c r="P70" s="20"/>
      <c r="Q70" s="20"/>
      <c r="R70" s="20"/>
      <c r="S70" s="5">
        <f t="shared" si="34"/>
        <v>0</v>
      </c>
      <c r="T70" s="5">
        <f t="shared" si="35"/>
        <v>0</v>
      </c>
      <c r="U70" s="5">
        <f t="shared" si="36"/>
        <v>0</v>
      </c>
      <c r="V70" s="5">
        <f t="shared" si="37"/>
        <v>0</v>
      </c>
      <c r="W70" s="5">
        <f t="shared" si="38"/>
        <v>0</v>
      </c>
      <c r="X70" s="5">
        <f t="shared" si="39"/>
        <v>0</v>
      </c>
      <c r="Y70" s="5">
        <f t="shared" si="40"/>
        <v>0</v>
      </c>
      <c r="Z70" s="5">
        <f t="shared" si="41"/>
        <v>0</v>
      </c>
      <c r="AA70" s="5">
        <f t="shared" si="42"/>
        <v>0</v>
      </c>
      <c r="AB70" s="5">
        <f t="shared" si="43"/>
        <v>0</v>
      </c>
      <c r="AC70" s="5">
        <f t="shared" si="44"/>
        <v>0</v>
      </c>
      <c r="AD70" s="5">
        <f t="shared" si="45"/>
        <v>0</v>
      </c>
      <c r="AE70" s="5">
        <f t="shared" si="46"/>
        <v>0</v>
      </c>
      <c r="AG70" s="5">
        <f t="shared" si="47"/>
        <v>86</v>
      </c>
      <c r="AH70" s="5">
        <f t="shared" si="48"/>
        <v>94</v>
      </c>
      <c r="AI70" s="5">
        <f t="shared" si="49"/>
        <v>20</v>
      </c>
      <c r="AJ70" s="5">
        <f t="shared" si="50"/>
        <v>0</v>
      </c>
      <c r="AL70" s="5">
        <f t="shared" si="51"/>
        <v>0</v>
      </c>
      <c r="AM70" s="6"/>
      <c r="AN70" s="6"/>
      <c r="AO70" s="6"/>
      <c r="AP70" s="6"/>
      <c r="AU70" s="6"/>
      <c r="AV70" s="6"/>
      <c r="AW70" s="6"/>
      <c r="AX70" s="6"/>
      <c r="AY70" s="6"/>
      <c r="AZ70" s="6"/>
      <c r="BA70" s="6"/>
      <c r="BB70" s="6"/>
      <c r="BC70" s="6"/>
      <c r="BD70" s="6"/>
      <c r="BE70" s="6"/>
      <c r="HE70" s="6"/>
      <c r="HF70" s="6"/>
      <c r="HG70" s="6"/>
      <c r="HH70" s="6"/>
      <c r="JM70" s="3"/>
      <c r="JN70" s="3"/>
      <c r="JO70" s="3"/>
      <c r="JP70" s="3"/>
    </row>
    <row r="71" spans="1:276" x14ac:dyDescent="0.25">
      <c r="A71" s="9">
        <v>70</v>
      </c>
      <c r="B71" s="10" t="s">
        <v>990</v>
      </c>
      <c r="C71" s="4"/>
      <c r="D71" s="4"/>
      <c r="E71" s="4"/>
      <c r="F71" s="4"/>
      <c r="G71" s="5"/>
      <c r="H71" s="5"/>
      <c r="I71" s="5"/>
      <c r="J71" s="5"/>
      <c r="N71" s="20"/>
      <c r="P71" s="20"/>
      <c r="Q71" s="20"/>
      <c r="R71" s="20"/>
      <c r="S71" s="5">
        <f t="shared" si="34"/>
        <v>0</v>
      </c>
      <c r="T71" s="5">
        <f t="shared" si="35"/>
        <v>0</v>
      </c>
      <c r="U71" s="5">
        <f t="shared" si="36"/>
        <v>0</v>
      </c>
      <c r="V71" s="5">
        <f t="shared" si="37"/>
        <v>0</v>
      </c>
      <c r="W71" s="5">
        <f t="shared" si="38"/>
        <v>0</v>
      </c>
      <c r="X71" s="5">
        <f t="shared" si="39"/>
        <v>0</v>
      </c>
      <c r="Y71" s="5">
        <f t="shared" si="40"/>
        <v>0</v>
      </c>
      <c r="Z71" s="5">
        <f t="shared" si="41"/>
        <v>0</v>
      </c>
      <c r="AA71" s="5">
        <f t="shared" si="42"/>
        <v>0</v>
      </c>
      <c r="AB71" s="5">
        <f t="shared" si="43"/>
        <v>0</v>
      </c>
      <c r="AC71" s="5">
        <f t="shared" si="44"/>
        <v>0</v>
      </c>
      <c r="AD71" s="5">
        <f t="shared" si="45"/>
        <v>0</v>
      </c>
      <c r="AE71" s="5">
        <f t="shared" si="46"/>
        <v>0</v>
      </c>
      <c r="AG71" s="5">
        <f t="shared" si="47"/>
        <v>84</v>
      </c>
      <c r="AH71" s="5">
        <f t="shared" si="48"/>
        <v>92</v>
      </c>
      <c r="AI71" s="5">
        <f t="shared" si="49"/>
        <v>20</v>
      </c>
      <c r="AJ71" s="5">
        <f t="shared" si="50"/>
        <v>0</v>
      </c>
      <c r="AL71" s="5">
        <f t="shared" si="51"/>
        <v>0</v>
      </c>
      <c r="AM71" s="6"/>
      <c r="AN71" s="6"/>
      <c r="AO71" s="6"/>
      <c r="AP71" s="6"/>
      <c r="AU71" s="6"/>
      <c r="AV71" s="6"/>
      <c r="AW71" s="6"/>
      <c r="AX71" s="6"/>
      <c r="AY71" s="6"/>
      <c r="AZ71" s="6"/>
      <c r="BA71" s="6"/>
      <c r="BB71" s="6"/>
      <c r="BC71" s="6"/>
      <c r="BD71" s="6"/>
      <c r="BE71" s="6"/>
      <c r="HE71" s="6"/>
      <c r="HF71" s="6"/>
      <c r="HG71" s="6"/>
      <c r="HH71" s="6"/>
      <c r="JM71" s="3"/>
      <c r="JN71" s="3"/>
      <c r="JO71" s="3"/>
      <c r="JP71" s="3"/>
    </row>
    <row r="72" spans="1:276" x14ac:dyDescent="0.25">
      <c r="A72" s="9">
        <v>71</v>
      </c>
      <c r="B72" s="10" t="s">
        <v>974</v>
      </c>
      <c r="C72" s="4"/>
      <c r="D72" s="4"/>
      <c r="E72" s="4"/>
      <c r="F72" s="4"/>
      <c r="G72" s="5"/>
      <c r="H72" s="5"/>
      <c r="I72" s="5"/>
      <c r="J72" s="5"/>
      <c r="N72" s="20"/>
      <c r="P72" s="20"/>
      <c r="Q72" s="20"/>
      <c r="R72" s="20"/>
      <c r="S72" s="5">
        <f t="shared" si="34"/>
        <v>0</v>
      </c>
      <c r="T72" s="5">
        <f t="shared" si="35"/>
        <v>0</v>
      </c>
      <c r="U72" s="5">
        <f t="shared" si="36"/>
        <v>0</v>
      </c>
      <c r="V72" s="5">
        <f t="shared" si="37"/>
        <v>0</v>
      </c>
      <c r="W72" s="5">
        <f t="shared" si="38"/>
        <v>0</v>
      </c>
      <c r="X72" s="5">
        <f t="shared" si="39"/>
        <v>0</v>
      </c>
      <c r="Y72" s="5">
        <f t="shared" si="40"/>
        <v>0</v>
      </c>
      <c r="Z72" s="5">
        <f t="shared" si="41"/>
        <v>0</v>
      </c>
      <c r="AA72" s="5">
        <f t="shared" si="42"/>
        <v>0</v>
      </c>
      <c r="AB72" s="5">
        <f t="shared" si="43"/>
        <v>0</v>
      </c>
      <c r="AC72" s="5">
        <f t="shared" si="44"/>
        <v>0</v>
      </c>
      <c r="AD72" s="5">
        <f t="shared" si="45"/>
        <v>0</v>
      </c>
      <c r="AE72" s="5">
        <f t="shared" si="46"/>
        <v>0</v>
      </c>
      <c r="AG72" s="5">
        <f t="shared" si="47"/>
        <v>96</v>
      </c>
      <c r="AH72" s="5">
        <f t="shared" si="48"/>
        <v>96</v>
      </c>
      <c r="AI72" s="5">
        <f t="shared" si="49"/>
        <v>1</v>
      </c>
      <c r="AJ72" s="5">
        <f t="shared" si="50"/>
        <v>0</v>
      </c>
      <c r="AL72" s="5">
        <f t="shared" si="51"/>
        <v>0</v>
      </c>
      <c r="AM72" s="6"/>
      <c r="AN72" s="6"/>
      <c r="AO72" s="6"/>
      <c r="AP72" s="6"/>
      <c r="AU72" s="6"/>
      <c r="AV72" s="6"/>
      <c r="AW72" s="6"/>
      <c r="AX72" s="6"/>
      <c r="AY72" s="6"/>
      <c r="AZ72" s="6"/>
      <c r="BA72" s="6"/>
      <c r="BB72" s="6"/>
      <c r="BC72" s="6"/>
      <c r="BD72" s="6"/>
      <c r="BE72" s="6"/>
      <c r="HE72" s="6"/>
      <c r="HF72" s="6"/>
      <c r="HG72" s="6"/>
      <c r="HH72" s="6"/>
      <c r="JM72" s="3"/>
      <c r="JN72" s="3"/>
      <c r="JO72" s="3"/>
      <c r="JP72" s="3"/>
    </row>
    <row r="73" spans="1:276" x14ac:dyDescent="0.25">
      <c r="A73" s="9">
        <v>72</v>
      </c>
      <c r="B73" s="10" t="s">
        <v>982</v>
      </c>
      <c r="C73" s="4"/>
      <c r="D73" s="4"/>
      <c r="E73" s="4"/>
      <c r="F73" s="4"/>
      <c r="G73" s="5"/>
      <c r="H73" s="5"/>
      <c r="I73" s="5"/>
      <c r="J73" s="5"/>
      <c r="S73" s="5">
        <f t="shared" si="34"/>
        <v>0</v>
      </c>
      <c r="T73" s="5">
        <f t="shared" si="35"/>
        <v>0</v>
      </c>
      <c r="U73" s="5">
        <f t="shared" si="36"/>
        <v>0</v>
      </c>
      <c r="V73" s="5">
        <f t="shared" si="37"/>
        <v>0</v>
      </c>
      <c r="W73" s="5">
        <f t="shared" si="38"/>
        <v>0</v>
      </c>
      <c r="X73" s="5">
        <f t="shared" si="39"/>
        <v>0</v>
      </c>
      <c r="Y73" s="5">
        <f t="shared" si="40"/>
        <v>0</v>
      </c>
      <c r="Z73" s="5">
        <f t="shared" si="41"/>
        <v>0</v>
      </c>
      <c r="AA73" s="5">
        <f t="shared" si="42"/>
        <v>0</v>
      </c>
      <c r="AB73" s="5">
        <f t="shared" si="43"/>
        <v>0</v>
      </c>
      <c r="AC73" s="5">
        <f t="shared" si="44"/>
        <v>0</v>
      </c>
      <c r="AD73" s="5">
        <f t="shared" si="45"/>
        <v>0</v>
      </c>
      <c r="AE73" s="5">
        <f t="shared" si="46"/>
        <v>0</v>
      </c>
      <c r="AG73" s="5">
        <f t="shared" si="47"/>
        <v>75</v>
      </c>
      <c r="AH73" s="5">
        <f t="shared" si="48"/>
        <v>84</v>
      </c>
      <c r="AI73" s="5">
        <f t="shared" si="49"/>
        <v>1</v>
      </c>
      <c r="AJ73" s="5">
        <f t="shared" si="50"/>
        <v>0</v>
      </c>
      <c r="AL73" s="5">
        <f t="shared" si="51"/>
        <v>0</v>
      </c>
      <c r="AM73" s="6"/>
      <c r="AN73" s="6"/>
      <c r="AO73" s="6"/>
      <c r="AP73" s="6"/>
      <c r="AU73" s="6"/>
      <c r="AV73" s="6"/>
      <c r="AW73" s="6"/>
      <c r="AX73" s="6"/>
      <c r="AY73" s="6"/>
      <c r="AZ73" s="6"/>
      <c r="BA73" s="6"/>
      <c r="BB73" s="6"/>
      <c r="BC73" s="6"/>
      <c r="BD73" s="6"/>
      <c r="BE73" s="6"/>
      <c r="HE73" s="6"/>
      <c r="HF73" s="6"/>
      <c r="HG73" s="6"/>
      <c r="HH73" s="6"/>
      <c r="JM73" s="3"/>
      <c r="JN73" s="3"/>
      <c r="JO73" s="3"/>
      <c r="JP73" s="3"/>
    </row>
    <row r="74" spans="1:276" x14ac:dyDescent="0.25">
      <c r="A74" s="9">
        <v>73</v>
      </c>
      <c r="B74" s="10" t="s">
        <v>975</v>
      </c>
      <c r="C74" s="4"/>
      <c r="D74" s="4"/>
      <c r="E74" s="4"/>
      <c r="F74" s="4"/>
      <c r="G74" s="5"/>
      <c r="H74" s="5"/>
      <c r="I74" s="5"/>
      <c r="J74" s="5"/>
      <c r="S74" s="5">
        <f t="shared" si="34"/>
        <v>0</v>
      </c>
      <c r="T74" s="5">
        <f t="shared" si="35"/>
        <v>0</v>
      </c>
      <c r="U74" s="5">
        <f t="shared" si="36"/>
        <v>0</v>
      </c>
      <c r="V74" s="5">
        <f t="shared" si="37"/>
        <v>0</v>
      </c>
      <c r="W74" s="5">
        <f t="shared" si="38"/>
        <v>0</v>
      </c>
      <c r="X74" s="5">
        <f t="shared" si="39"/>
        <v>0</v>
      </c>
      <c r="Y74" s="5">
        <f t="shared" si="40"/>
        <v>0</v>
      </c>
      <c r="Z74" s="5">
        <f t="shared" si="41"/>
        <v>0</v>
      </c>
      <c r="AA74" s="5">
        <f t="shared" si="42"/>
        <v>0</v>
      </c>
      <c r="AB74" s="5">
        <f t="shared" si="43"/>
        <v>0</v>
      </c>
      <c r="AC74" s="5">
        <f t="shared" si="44"/>
        <v>0</v>
      </c>
      <c r="AD74" s="5">
        <f t="shared" si="45"/>
        <v>0</v>
      </c>
      <c r="AE74" s="5">
        <f t="shared" si="46"/>
        <v>0</v>
      </c>
      <c r="AG74" s="5">
        <f t="shared" si="47"/>
        <v>76</v>
      </c>
      <c r="AH74" s="5">
        <f t="shared" si="48"/>
        <v>76</v>
      </c>
      <c r="AI74" s="5">
        <f t="shared" si="49"/>
        <v>1</v>
      </c>
      <c r="AJ74" s="5">
        <f t="shared" si="50"/>
        <v>0</v>
      </c>
      <c r="AL74" s="5">
        <f t="shared" si="51"/>
        <v>0</v>
      </c>
      <c r="AM74" s="6"/>
      <c r="AN74" s="6"/>
      <c r="AO74" s="6"/>
      <c r="AP74" s="6"/>
      <c r="AU74" s="6"/>
      <c r="AV74" s="6"/>
      <c r="AW74" s="6"/>
      <c r="AX74" s="6"/>
      <c r="AY74" s="6"/>
      <c r="AZ74" s="6"/>
      <c r="BA74" s="6"/>
      <c r="BB74" s="6"/>
      <c r="BC74" s="6"/>
      <c r="BD74" s="6"/>
      <c r="BE74" s="6"/>
      <c r="HE74" s="6"/>
      <c r="HF74" s="6"/>
      <c r="HG74" s="6"/>
      <c r="HH74" s="6"/>
      <c r="JM74" s="3"/>
      <c r="JN74" s="3"/>
      <c r="JO74" s="3"/>
      <c r="JP74" s="3"/>
    </row>
    <row r="75" spans="1:276" x14ac:dyDescent="0.25">
      <c r="A75" s="9">
        <v>74</v>
      </c>
      <c r="B75" s="10" t="s">
        <v>976</v>
      </c>
      <c r="C75" s="4"/>
      <c r="D75" s="4"/>
      <c r="E75" s="4"/>
      <c r="F75" s="4"/>
      <c r="G75" s="5"/>
      <c r="H75" s="5"/>
      <c r="I75" s="5"/>
      <c r="J75" s="5"/>
      <c r="S75" s="5">
        <f t="shared" si="34"/>
        <v>0</v>
      </c>
      <c r="T75" s="5">
        <f t="shared" si="35"/>
        <v>0</v>
      </c>
      <c r="U75" s="5">
        <f t="shared" si="36"/>
        <v>0</v>
      </c>
      <c r="V75" s="5">
        <f t="shared" si="37"/>
        <v>0</v>
      </c>
      <c r="W75" s="5">
        <f t="shared" si="38"/>
        <v>0</v>
      </c>
      <c r="X75" s="5">
        <f t="shared" si="39"/>
        <v>0</v>
      </c>
      <c r="Y75" s="5">
        <f t="shared" si="40"/>
        <v>0</v>
      </c>
      <c r="Z75" s="5">
        <f t="shared" si="41"/>
        <v>0</v>
      </c>
      <c r="AA75" s="5">
        <f t="shared" si="42"/>
        <v>0</v>
      </c>
      <c r="AB75" s="5">
        <f t="shared" si="43"/>
        <v>0</v>
      </c>
      <c r="AC75" s="5">
        <f t="shared" si="44"/>
        <v>0</v>
      </c>
      <c r="AD75" s="5">
        <f t="shared" si="45"/>
        <v>0</v>
      </c>
      <c r="AE75" s="5">
        <f t="shared" si="46"/>
        <v>0</v>
      </c>
      <c r="AG75" s="5">
        <f t="shared" si="47"/>
        <v>76</v>
      </c>
      <c r="AH75" s="5">
        <f t="shared" si="48"/>
        <v>76</v>
      </c>
      <c r="AI75" s="5">
        <f t="shared" si="49"/>
        <v>1</v>
      </c>
      <c r="AJ75" s="5">
        <f t="shared" si="50"/>
        <v>0</v>
      </c>
      <c r="AL75" s="5">
        <f t="shared" si="51"/>
        <v>0</v>
      </c>
      <c r="AM75" s="6"/>
      <c r="AN75" s="6"/>
      <c r="AO75" s="6"/>
      <c r="AP75" s="6"/>
      <c r="AU75" s="6"/>
      <c r="AV75" s="6"/>
      <c r="AW75" s="6"/>
      <c r="AX75" s="6"/>
      <c r="AY75" s="6"/>
      <c r="AZ75" s="6"/>
      <c r="BA75" s="6"/>
      <c r="BB75" s="6"/>
      <c r="BC75" s="6"/>
      <c r="BD75" s="6"/>
      <c r="BE75" s="6"/>
      <c r="HE75" s="6"/>
      <c r="HF75" s="6"/>
      <c r="HG75" s="6"/>
      <c r="HH75" s="6"/>
      <c r="JM75" s="3"/>
      <c r="JN75" s="3"/>
      <c r="JO75" s="3"/>
      <c r="JP75" s="3"/>
    </row>
    <row r="76" spans="1:276" x14ac:dyDescent="0.25">
      <c r="A76" s="9">
        <v>75</v>
      </c>
      <c r="B76" s="10" t="s">
        <v>977</v>
      </c>
      <c r="C76" s="4"/>
      <c r="D76" s="4"/>
      <c r="E76" s="4"/>
      <c r="F76" s="4"/>
      <c r="G76" s="5"/>
      <c r="H76" s="5"/>
      <c r="I76" s="5"/>
      <c r="J76" s="5"/>
      <c r="S76" s="5">
        <f t="shared" si="34"/>
        <v>0</v>
      </c>
      <c r="T76" s="5">
        <f t="shared" si="35"/>
        <v>0</v>
      </c>
      <c r="U76" s="5">
        <f t="shared" si="36"/>
        <v>0</v>
      </c>
      <c r="V76" s="5">
        <f t="shared" si="37"/>
        <v>0</v>
      </c>
      <c r="W76" s="5">
        <f t="shared" si="38"/>
        <v>0</v>
      </c>
      <c r="X76" s="5">
        <f t="shared" si="39"/>
        <v>0</v>
      </c>
      <c r="Y76" s="5">
        <f t="shared" si="40"/>
        <v>0</v>
      </c>
      <c r="Z76" s="5">
        <f t="shared" si="41"/>
        <v>0</v>
      </c>
      <c r="AA76" s="5">
        <f t="shared" si="42"/>
        <v>0</v>
      </c>
      <c r="AB76" s="5">
        <f t="shared" si="43"/>
        <v>0</v>
      </c>
      <c r="AC76" s="5">
        <f t="shared" si="44"/>
        <v>0</v>
      </c>
      <c r="AD76" s="5">
        <f t="shared" si="45"/>
        <v>0</v>
      </c>
      <c r="AE76" s="5">
        <f t="shared" si="46"/>
        <v>0</v>
      </c>
      <c r="AG76" s="5">
        <f t="shared" si="47"/>
        <v>98</v>
      </c>
      <c r="AH76" s="5">
        <f t="shared" si="48"/>
        <v>98</v>
      </c>
      <c r="AI76" s="5">
        <f t="shared" si="49"/>
        <v>1</v>
      </c>
      <c r="AJ76" s="5">
        <f t="shared" si="50"/>
        <v>0</v>
      </c>
      <c r="AL76" s="5">
        <f t="shared" si="51"/>
        <v>0</v>
      </c>
      <c r="AM76" s="6"/>
      <c r="AN76" s="6"/>
      <c r="AO76" s="6"/>
      <c r="AP76" s="6"/>
      <c r="AU76" s="6"/>
      <c r="AV76" s="6"/>
      <c r="AW76" s="6"/>
      <c r="AX76" s="6"/>
      <c r="AY76" s="6"/>
      <c r="AZ76" s="6"/>
      <c r="BA76" s="6"/>
      <c r="BB76" s="6"/>
      <c r="BC76" s="6"/>
      <c r="BD76" s="6"/>
      <c r="BE76" s="6"/>
      <c r="HE76" s="6"/>
      <c r="HF76" s="6"/>
      <c r="HG76" s="6"/>
      <c r="HH76" s="6"/>
      <c r="JM76" s="3"/>
      <c r="JN76" s="3"/>
      <c r="JO76" s="3"/>
      <c r="JP76" s="3"/>
    </row>
    <row r="77" spans="1:276" x14ac:dyDescent="0.25">
      <c r="A77" s="9">
        <v>76</v>
      </c>
      <c r="B77" s="10" t="s">
        <v>978</v>
      </c>
      <c r="C77" s="4"/>
      <c r="D77" s="4"/>
      <c r="E77" s="4"/>
      <c r="F77" s="4"/>
      <c r="G77" s="5"/>
      <c r="H77" s="5"/>
      <c r="I77" s="5"/>
      <c r="J77" s="5"/>
      <c r="S77" s="5">
        <f t="shared" si="34"/>
        <v>0</v>
      </c>
      <c r="T77" s="5">
        <f t="shared" si="35"/>
        <v>0</v>
      </c>
      <c r="U77" s="5">
        <f t="shared" si="36"/>
        <v>0</v>
      </c>
      <c r="V77" s="5">
        <f t="shared" si="37"/>
        <v>0</v>
      </c>
      <c r="W77" s="5">
        <f t="shared" si="38"/>
        <v>0</v>
      </c>
      <c r="X77" s="5">
        <f t="shared" si="39"/>
        <v>0</v>
      </c>
      <c r="Y77" s="5">
        <f t="shared" si="40"/>
        <v>0</v>
      </c>
      <c r="Z77" s="5">
        <f t="shared" si="41"/>
        <v>0</v>
      </c>
      <c r="AA77" s="5">
        <f t="shared" si="42"/>
        <v>0</v>
      </c>
      <c r="AB77" s="5">
        <f t="shared" si="43"/>
        <v>0</v>
      </c>
      <c r="AC77" s="5">
        <f t="shared" si="44"/>
        <v>0</v>
      </c>
      <c r="AD77" s="5">
        <f t="shared" si="45"/>
        <v>0</v>
      </c>
      <c r="AE77" s="5">
        <f t="shared" si="46"/>
        <v>0</v>
      </c>
      <c r="AG77" s="5">
        <f t="shared" si="47"/>
        <v>97</v>
      </c>
      <c r="AH77" s="5">
        <f t="shared" si="48"/>
        <v>97</v>
      </c>
      <c r="AI77" s="5">
        <f t="shared" si="49"/>
        <v>1</v>
      </c>
      <c r="AJ77" s="5">
        <f t="shared" si="50"/>
        <v>0</v>
      </c>
      <c r="AL77" s="5">
        <f t="shared" si="51"/>
        <v>0</v>
      </c>
      <c r="AM77" s="6"/>
      <c r="AN77" s="6"/>
      <c r="AO77" s="6"/>
      <c r="AP77" s="6"/>
      <c r="AQ77" s="26"/>
      <c r="AR77" s="26"/>
      <c r="AS77" s="26"/>
      <c r="AT77" s="26"/>
      <c r="HE77" s="6"/>
      <c r="HF77" s="6"/>
      <c r="HG77" s="6"/>
      <c r="HH77" s="6"/>
      <c r="JM77" s="3"/>
      <c r="JN77" s="3"/>
      <c r="JO77" s="3"/>
      <c r="JP77" s="3"/>
    </row>
    <row r="78" spans="1:276" x14ac:dyDescent="0.25">
      <c r="A78" s="9">
        <v>77</v>
      </c>
      <c r="B78" s="10" t="s">
        <v>991</v>
      </c>
      <c r="C78" s="4"/>
      <c r="D78" s="4"/>
      <c r="E78" s="4"/>
      <c r="F78" s="4"/>
      <c r="G78" s="5"/>
      <c r="H78" s="5"/>
      <c r="I78" s="5"/>
      <c r="J78" s="5"/>
      <c r="S78" s="5">
        <f t="shared" si="34"/>
        <v>0</v>
      </c>
      <c r="T78" s="5">
        <f t="shared" si="35"/>
        <v>0</v>
      </c>
      <c r="U78" s="5">
        <f t="shared" si="36"/>
        <v>0</v>
      </c>
      <c r="V78" s="5">
        <f t="shared" si="37"/>
        <v>0</v>
      </c>
      <c r="W78" s="5">
        <f t="shared" si="38"/>
        <v>0</v>
      </c>
      <c r="X78" s="5">
        <f t="shared" si="39"/>
        <v>0</v>
      </c>
      <c r="Y78" s="5">
        <f t="shared" si="40"/>
        <v>0</v>
      </c>
      <c r="Z78" s="5">
        <f t="shared" si="41"/>
        <v>0</v>
      </c>
      <c r="AA78" s="5">
        <f t="shared" si="42"/>
        <v>0</v>
      </c>
      <c r="AB78" s="5">
        <f t="shared" si="43"/>
        <v>0</v>
      </c>
      <c r="AC78" s="5">
        <f t="shared" si="44"/>
        <v>0</v>
      </c>
      <c r="AD78" s="5">
        <f t="shared" si="45"/>
        <v>0</v>
      </c>
      <c r="AE78" s="5">
        <f t="shared" si="46"/>
        <v>0</v>
      </c>
      <c r="AG78" s="5">
        <f t="shared" si="47"/>
        <v>43</v>
      </c>
      <c r="AH78" s="5">
        <f t="shared" si="48"/>
        <v>51</v>
      </c>
      <c r="AI78" s="5">
        <f t="shared" si="49"/>
        <v>20</v>
      </c>
      <c r="AJ78" s="5">
        <f t="shared" si="50"/>
        <v>0</v>
      </c>
      <c r="AL78" s="5">
        <f t="shared" si="51"/>
        <v>0</v>
      </c>
      <c r="AM78" s="6"/>
      <c r="AN78" s="6"/>
      <c r="AO78" s="6"/>
      <c r="AP78" s="6"/>
      <c r="AQ78" s="26"/>
      <c r="AR78" s="26"/>
      <c r="AS78" s="26"/>
      <c r="AT78" s="26"/>
      <c r="HE78" s="6"/>
      <c r="HF78" s="6"/>
      <c r="HG78" s="6"/>
      <c r="HH78" s="6"/>
      <c r="JM78" s="3"/>
      <c r="JN78" s="3"/>
      <c r="JO78" s="3"/>
      <c r="JP78" s="3"/>
    </row>
    <row r="79" spans="1:276" x14ac:dyDescent="0.25">
      <c r="A79" s="9">
        <v>78</v>
      </c>
      <c r="B79" s="10" t="s">
        <v>1026</v>
      </c>
      <c r="C79" s="4"/>
      <c r="D79" s="4"/>
      <c r="E79" s="4"/>
      <c r="F79" s="4"/>
      <c r="G79" s="5"/>
      <c r="H79" s="5"/>
      <c r="I79" s="5"/>
      <c r="J79" s="5"/>
      <c r="S79" s="5">
        <f t="shared" si="34"/>
        <v>0</v>
      </c>
      <c r="T79" s="5">
        <f t="shared" si="35"/>
        <v>0</v>
      </c>
      <c r="U79" s="5">
        <f t="shared" si="36"/>
        <v>0</v>
      </c>
      <c r="V79" s="5">
        <f t="shared" si="37"/>
        <v>0</v>
      </c>
      <c r="W79" s="5">
        <f t="shared" si="38"/>
        <v>0</v>
      </c>
      <c r="X79" s="5">
        <f t="shared" si="39"/>
        <v>0</v>
      </c>
      <c r="Y79" s="5">
        <f t="shared" si="40"/>
        <v>0</v>
      </c>
      <c r="Z79" s="5">
        <f t="shared" si="41"/>
        <v>0</v>
      </c>
      <c r="AA79" s="5">
        <f t="shared" si="42"/>
        <v>0</v>
      </c>
      <c r="AB79" s="5">
        <f t="shared" si="43"/>
        <v>0</v>
      </c>
      <c r="AC79" s="5">
        <f t="shared" si="44"/>
        <v>0</v>
      </c>
      <c r="AD79" s="5">
        <f t="shared" si="45"/>
        <v>0</v>
      </c>
      <c r="AE79" s="5">
        <f t="shared" si="46"/>
        <v>0</v>
      </c>
      <c r="AG79" s="5">
        <f t="shared" si="47"/>
        <v>49</v>
      </c>
      <c r="AH79" s="5">
        <f t="shared" si="48"/>
        <v>49</v>
      </c>
      <c r="AI79" s="5">
        <f t="shared" si="49"/>
        <v>1</v>
      </c>
      <c r="AJ79" s="5">
        <f t="shared" si="50"/>
        <v>0</v>
      </c>
      <c r="AL79" s="5">
        <f t="shared" si="51"/>
        <v>0</v>
      </c>
      <c r="AM79" s="6"/>
      <c r="AN79" s="6"/>
      <c r="AO79" s="6"/>
      <c r="AP79" s="6"/>
      <c r="AQ79" s="26"/>
      <c r="AR79" s="26"/>
      <c r="AS79" s="26"/>
      <c r="AT79" s="26"/>
      <c r="HE79" s="6"/>
      <c r="HF79" s="6"/>
      <c r="HG79" s="6"/>
      <c r="HH79" s="6"/>
      <c r="JM79" s="3"/>
      <c r="JN79" s="3"/>
      <c r="JO79" s="3"/>
      <c r="JP79" s="3"/>
    </row>
    <row r="80" spans="1:276" x14ac:dyDescent="0.25">
      <c r="A80" s="9">
        <v>79</v>
      </c>
      <c r="B80" s="10" t="s">
        <v>1025</v>
      </c>
      <c r="C80" s="4"/>
      <c r="D80" s="4"/>
      <c r="E80" s="4"/>
      <c r="F80" s="4"/>
      <c r="G80" s="5"/>
      <c r="H80" s="5"/>
      <c r="I80" s="5"/>
      <c r="J80" s="5"/>
      <c r="S80" s="5">
        <f t="shared" si="34"/>
        <v>0</v>
      </c>
      <c r="T80" s="5">
        <f t="shared" si="35"/>
        <v>0</v>
      </c>
      <c r="U80" s="5">
        <f t="shared" si="36"/>
        <v>0</v>
      </c>
      <c r="V80" s="5">
        <f t="shared" si="37"/>
        <v>0</v>
      </c>
      <c r="W80" s="5">
        <f t="shared" si="38"/>
        <v>0</v>
      </c>
      <c r="X80" s="5">
        <f t="shared" si="39"/>
        <v>0</v>
      </c>
      <c r="Y80" s="5">
        <f t="shared" si="40"/>
        <v>0</v>
      </c>
      <c r="Z80" s="5">
        <f t="shared" si="41"/>
        <v>0</v>
      </c>
      <c r="AA80" s="5">
        <f t="shared" si="42"/>
        <v>0</v>
      </c>
      <c r="AB80" s="5">
        <f t="shared" si="43"/>
        <v>0</v>
      </c>
      <c r="AC80" s="5">
        <f t="shared" si="44"/>
        <v>0</v>
      </c>
      <c r="AD80" s="5">
        <f t="shared" si="45"/>
        <v>0</v>
      </c>
      <c r="AE80" s="5">
        <f t="shared" si="46"/>
        <v>0</v>
      </c>
      <c r="AG80" s="5">
        <f t="shared" si="47"/>
        <v>79</v>
      </c>
      <c r="AH80" s="5">
        <f t="shared" si="48"/>
        <v>79</v>
      </c>
      <c r="AI80" s="5">
        <f t="shared" si="49"/>
        <v>1</v>
      </c>
      <c r="AJ80" s="5">
        <f t="shared" si="50"/>
        <v>0</v>
      </c>
      <c r="AL80" s="5">
        <f t="shared" si="51"/>
        <v>0</v>
      </c>
      <c r="AM80" s="6"/>
      <c r="AN80" s="6"/>
      <c r="AO80" s="6"/>
      <c r="AP80" s="6"/>
      <c r="AQ80" s="26"/>
      <c r="AR80" s="26"/>
      <c r="AS80" s="26"/>
      <c r="AT80" s="26"/>
      <c r="HE80" s="6"/>
      <c r="HF80" s="6"/>
      <c r="HG80" s="6"/>
      <c r="HH80" s="6"/>
      <c r="JM80" s="3"/>
      <c r="JN80" s="3"/>
      <c r="JO80" s="3"/>
      <c r="JP80" s="3"/>
    </row>
    <row r="81" spans="1:276" x14ac:dyDescent="0.25">
      <c r="A81" s="9">
        <v>80</v>
      </c>
      <c r="B81" s="10" t="s">
        <v>939</v>
      </c>
      <c r="C81" s="4"/>
      <c r="D81" s="4"/>
      <c r="E81" s="4"/>
      <c r="F81" s="4"/>
      <c r="G81" s="5"/>
      <c r="H81" s="5"/>
      <c r="I81" s="5"/>
      <c r="J81" s="5"/>
      <c r="S81" s="5">
        <f t="shared" si="34"/>
        <v>0</v>
      </c>
      <c r="T81" s="5">
        <f t="shared" si="35"/>
        <v>0</v>
      </c>
      <c r="U81" s="5">
        <f t="shared" si="36"/>
        <v>0</v>
      </c>
      <c r="V81" s="5">
        <f t="shared" si="37"/>
        <v>0</v>
      </c>
      <c r="W81" s="5">
        <f t="shared" si="38"/>
        <v>0</v>
      </c>
      <c r="X81" s="5">
        <f t="shared" si="39"/>
        <v>0</v>
      </c>
      <c r="Y81" s="5">
        <f t="shared" si="40"/>
        <v>0</v>
      </c>
      <c r="Z81" s="5">
        <f t="shared" si="41"/>
        <v>0</v>
      </c>
      <c r="AA81" s="5">
        <f t="shared" si="42"/>
        <v>0</v>
      </c>
      <c r="AB81" s="5">
        <f t="shared" si="43"/>
        <v>0</v>
      </c>
      <c r="AC81" s="5">
        <f t="shared" si="44"/>
        <v>0</v>
      </c>
      <c r="AD81" s="5">
        <f t="shared" si="45"/>
        <v>0</v>
      </c>
      <c r="AE81" s="5">
        <f t="shared" si="46"/>
        <v>0</v>
      </c>
      <c r="AG81" s="5">
        <f t="shared" si="47"/>
        <v>65</v>
      </c>
      <c r="AH81" s="5">
        <f t="shared" si="48"/>
        <v>65</v>
      </c>
      <c r="AI81" s="5">
        <f t="shared" si="49"/>
        <v>1</v>
      </c>
      <c r="AJ81" s="5">
        <f t="shared" si="50"/>
        <v>0</v>
      </c>
      <c r="AL81" s="5">
        <f t="shared" si="51"/>
        <v>0</v>
      </c>
      <c r="AM81" s="6"/>
      <c r="AN81" s="6"/>
      <c r="AO81" s="6"/>
      <c r="AP81" s="6"/>
      <c r="AQ81" s="26"/>
      <c r="AR81" s="26"/>
      <c r="AS81" s="26"/>
      <c r="AT81" s="26"/>
      <c r="HE81" s="6"/>
      <c r="HF81" s="6"/>
      <c r="HG81" s="6"/>
      <c r="HH81" s="6"/>
      <c r="JM81" s="3"/>
      <c r="JN81" s="3"/>
      <c r="JO81" s="3"/>
      <c r="JP81" s="3"/>
    </row>
    <row r="82" spans="1:276" x14ac:dyDescent="0.25">
      <c r="A82" s="9">
        <v>81</v>
      </c>
      <c r="B82" s="10" t="s">
        <v>940</v>
      </c>
      <c r="C82" s="4"/>
      <c r="D82" s="4"/>
      <c r="E82" s="4"/>
      <c r="F82" s="4"/>
      <c r="G82" s="5"/>
      <c r="H82" s="5"/>
      <c r="I82" s="5"/>
      <c r="J82" s="5"/>
      <c r="S82" s="5">
        <f t="shared" si="34"/>
        <v>0</v>
      </c>
      <c r="T82" s="5">
        <f t="shared" si="35"/>
        <v>0</v>
      </c>
      <c r="U82" s="5">
        <f t="shared" si="36"/>
        <v>0</v>
      </c>
      <c r="V82" s="5">
        <f t="shared" si="37"/>
        <v>0</v>
      </c>
      <c r="W82" s="5">
        <f t="shared" si="38"/>
        <v>0</v>
      </c>
      <c r="X82" s="5">
        <f t="shared" si="39"/>
        <v>0</v>
      </c>
      <c r="Y82" s="5">
        <f t="shared" si="40"/>
        <v>0</v>
      </c>
      <c r="Z82" s="5">
        <f t="shared" si="41"/>
        <v>0</v>
      </c>
      <c r="AA82" s="5">
        <f t="shared" si="42"/>
        <v>0</v>
      </c>
      <c r="AB82" s="5">
        <f t="shared" si="43"/>
        <v>0</v>
      </c>
      <c r="AC82" s="5">
        <f t="shared" si="44"/>
        <v>0</v>
      </c>
      <c r="AD82" s="5">
        <f t="shared" si="45"/>
        <v>0</v>
      </c>
      <c r="AE82" s="5">
        <f t="shared" si="46"/>
        <v>0</v>
      </c>
      <c r="AG82" s="5">
        <f t="shared" si="47"/>
        <v>69</v>
      </c>
      <c r="AH82" s="5">
        <f t="shared" si="48"/>
        <v>69</v>
      </c>
      <c r="AI82" s="5">
        <f t="shared" si="49"/>
        <v>1</v>
      </c>
      <c r="AJ82" s="5">
        <f t="shared" si="50"/>
        <v>0</v>
      </c>
      <c r="AL82" s="5">
        <f t="shared" si="51"/>
        <v>0</v>
      </c>
      <c r="AM82" s="6"/>
      <c r="AN82" s="6"/>
      <c r="AO82" s="6"/>
      <c r="AP82" s="6"/>
      <c r="AQ82" s="26"/>
      <c r="AR82" s="26"/>
      <c r="AS82" s="26"/>
      <c r="AT82" s="26"/>
      <c r="HE82" s="6"/>
      <c r="HF82" s="6"/>
      <c r="HG82" s="6"/>
      <c r="HH82" s="6"/>
      <c r="JM82" s="3"/>
      <c r="JN82" s="3"/>
      <c r="JO82" s="3"/>
      <c r="JP82" s="3"/>
    </row>
    <row r="83" spans="1:276" x14ac:dyDescent="0.25">
      <c r="A83" s="9">
        <v>82</v>
      </c>
      <c r="B83" s="10" t="s">
        <v>941</v>
      </c>
      <c r="C83" s="4"/>
      <c r="D83" s="4"/>
      <c r="E83" s="4"/>
      <c r="F83" s="4"/>
      <c r="G83" s="5"/>
      <c r="H83" s="5"/>
      <c r="I83" s="5"/>
      <c r="J83" s="5"/>
      <c r="S83" s="5">
        <f t="shared" si="34"/>
        <v>0</v>
      </c>
      <c r="T83" s="5">
        <f t="shared" si="35"/>
        <v>0</v>
      </c>
      <c r="U83" s="5">
        <f t="shared" si="36"/>
        <v>0</v>
      </c>
      <c r="V83" s="5">
        <f t="shared" si="37"/>
        <v>0</v>
      </c>
      <c r="W83" s="5">
        <f t="shared" si="38"/>
        <v>0</v>
      </c>
      <c r="X83" s="5">
        <f t="shared" si="39"/>
        <v>0</v>
      </c>
      <c r="Y83" s="5">
        <f t="shared" si="40"/>
        <v>0</v>
      </c>
      <c r="Z83" s="5">
        <f t="shared" si="41"/>
        <v>0</v>
      </c>
      <c r="AA83" s="5">
        <f t="shared" si="42"/>
        <v>0</v>
      </c>
      <c r="AB83" s="5">
        <f t="shared" si="43"/>
        <v>0</v>
      </c>
      <c r="AC83" s="5">
        <f t="shared" si="44"/>
        <v>0</v>
      </c>
      <c r="AD83" s="5">
        <f t="shared" si="45"/>
        <v>0</v>
      </c>
      <c r="AE83" s="5">
        <f t="shared" si="46"/>
        <v>0</v>
      </c>
      <c r="AG83" s="5">
        <f t="shared" si="47"/>
        <v>61</v>
      </c>
      <c r="AH83" s="5">
        <f t="shared" si="48"/>
        <v>61</v>
      </c>
      <c r="AI83" s="5">
        <f t="shared" si="49"/>
        <v>1</v>
      </c>
      <c r="AJ83" s="5">
        <f t="shared" si="50"/>
        <v>0</v>
      </c>
      <c r="AL83" s="5">
        <f t="shared" si="51"/>
        <v>0</v>
      </c>
      <c r="AM83" s="6"/>
      <c r="AN83" s="6"/>
      <c r="AO83" s="6"/>
      <c r="AP83" s="6"/>
      <c r="AQ83" s="26"/>
      <c r="AR83" s="26"/>
      <c r="AS83" s="26"/>
      <c r="AT83" s="26"/>
      <c r="HE83" s="6"/>
      <c r="HF83" s="6"/>
      <c r="HG83" s="6"/>
      <c r="HH83" s="6"/>
      <c r="JM83" s="3"/>
      <c r="JN83" s="3"/>
      <c r="JO83" s="3"/>
      <c r="JP83" s="3"/>
    </row>
    <row r="84" spans="1:276" x14ac:dyDescent="0.25">
      <c r="A84" s="9">
        <v>83</v>
      </c>
      <c r="B84" s="10" t="s">
        <v>942</v>
      </c>
      <c r="C84" s="4"/>
      <c r="D84" s="4"/>
      <c r="E84" s="4"/>
      <c r="F84" s="4"/>
      <c r="G84" s="5"/>
      <c r="H84" s="5"/>
      <c r="I84" s="5"/>
      <c r="J84" s="5"/>
      <c r="S84" s="5">
        <f t="shared" si="34"/>
        <v>0</v>
      </c>
      <c r="T84" s="5">
        <f t="shared" si="35"/>
        <v>0</v>
      </c>
      <c r="U84" s="5">
        <f t="shared" si="36"/>
        <v>0</v>
      </c>
      <c r="V84" s="5">
        <f t="shared" si="37"/>
        <v>0</v>
      </c>
      <c r="W84" s="5">
        <f t="shared" si="38"/>
        <v>0</v>
      </c>
      <c r="X84" s="5">
        <f t="shared" si="39"/>
        <v>0</v>
      </c>
      <c r="Y84" s="5">
        <f t="shared" si="40"/>
        <v>0</v>
      </c>
      <c r="Z84" s="5">
        <f t="shared" si="41"/>
        <v>0</v>
      </c>
      <c r="AA84" s="5">
        <f t="shared" si="42"/>
        <v>0</v>
      </c>
      <c r="AB84" s="5">
        <f t="shared" si="43"/>
        <v>0</v>
      </c>
      <c r="AC84" s="5">
        <f t="shared" si="44"/>
        <v>0</v>
      </c>
      <c r="AD84" s="5">
        <f t="shared" si="45"/>
        <v>0</v>
      </c>
      <c r="AE84" s="5">
        <f t="shared" si="46"/>
        <v>0</v>
      </c>
      <c r="AG84" s="5">
        <f t="shared" si="47"/>
        <v>85</v>
      </c>
      <c r="AH84" s="5">
        <f t="shared" si="48"/>
        <v>85</v>
      </c>
      <c r="AI84" s="5">
        <f t="shared" si="49"/>
        <v>1</v>
      </c>
      <c r="AJ84" s="5">
        <f t="shared" si="50"/>
        <v>0</v>
      </c>
      <c r="AL84" s="5">
        <f t="shared" si="51"/>
        <v>0</v>
      </c>
      <c r="AM84" s="6"/>
      <c r="AN84" s="6"/>
      <c r="AO84" s="6"/>
      <c r="AP84" s="6"/>
      <c r="AQ84" s="26"/>
      <c r="AR84" s="26"/>
      <c r="AS84" s="26"/>
      <c r="AT84" s="26"/>
      <c r="HE84" s="6"/>
      <c r="HF84" s="6"/>
      <c r="HG84" s="6"/>
      <c r="HH84" s="6"/>
      <c r="JM84" s="3"/>
      <c r="JN84" s="3"/>
      <c r="JO84" s="3"/>
      <c r="JP84" s="3"/>
    </row>
    <row r="85" spans="1:276" x14ac:dyDescent="0.25">
      <c r="A85" s="9">
        <v>84</v>
      </c>
      <c r="B85" s="10" t="s">
        <v>943</v>
      </c>
      <c r="C85" s="4"/>
      <c r="D85" s="4"/>
      <c r="E85" s="4"/>
      <c r="F85" s="4"/>
      <c r="G85" s="5"/>
      <c r="H85" s="5"/>
      <c r="I85" s="5"/>
      <c r="J85" s="5"/>
      <c r="S85" s="5">
        <f t="shared" si="34"/>
        <v>0</v>
      </c>
      <c r="T85" s="5">
        <f t="shared" si="35"/>
        <v>0</v>
      </c>
      <c r="U85" s="5">
        <f t="shared" si="36"/>
        <v>0</v>
      </c>
      <c r="V85" s="5">
        <f t="shared" si="37"/>
        <v>0</v>
      </c>
      <c r="W85" s="5">
        <f t="shared" si="38"/>
        <v>0</v>
      </c>
      <c r="X85" s="5">
        <f t="shared" si="39"/>
        <v>0</v>
      </c>
      <c r="Y85" s="5">
        <f t="shared" si="40"/>
        <v>0</v>
      </c>
      <c r="Z85" s="5">
        <f t="shared" si="41"/>
        <v>0</v>
      </c>
      <c r="AA85" s="5">
        <f t="shared" si="42"/>
        <v>0</v>
      </c>
      <c r="AB85" s="5">
        <f t="shared" si="43"/>
        <v>0</v>
      </c>
      <c r="AC85" s="5">
        <f t="shared" si="44"/>
        <v>0</v>
      </c>
      <c r="AD85" s="5">
        <f t="shared" si="45"/>
        <v>0</v>
      </c>
      <c r="AE85" s="5">
        <f t="shared" si="46"/>
        <v>0</v>
      </c>
      <c r="AG85" s="5">
        <f t="shared" si="47"/>
        <v>99</v>
      </c>
      <c r="AH85" s="5">
        <f t="shared" si="48"/>
        <v>99</v>
      </c>
      <c r="AI85" s="5">
        <f t="shared" si="49"/>
        <v>1</v>
      </c>
      <c r="AJ85" s="5">
        <f t="shared" si="50"/>
        <v>0</v>
      </c>
      <c r="AL85" s="5">
        <f t="shared" si="51"/>
        <v>0</v>
      </c>
      <c r="AM85" s="6"/>
      <c r="AN85" s="6"/>
      <c r="AO85" s="6"/>
      <c r="AP85" s="6"/>
      <c r="AQ85" s="26"/>
      <c r="AR85" s="26"/>
      <c r="AS85" s="26"/>
      <c r="AT85" s="26"/>
      <c r="HE85" s="6"/>
      <c r="HF85" s="6"/>
      <c r="HG85" s="6"/>
      <c r="HH85" s="6"/>
      <c r="JM85" s="3"/>
      <c r="JN85" s="3"/>
      <c r="JO85" s="3"/>
      <c r="JP85" s="3"/>
    </row>
    <row r="86" spans="1:276" x14ac:dyDescent="0.25">
      <c r="A86" s="9">
        <v>85</v>
      </c>
      <c r="B86" s="10" t="s">
        <v>979</v>
      </c>
      <c r="C86" s="4"/>
      <c r="D86" s="4"/>
      <c r="E86" s="4"/>
      <c r="F86" s="4"/>
      <c r="G86" s="5"/>
      <c r="H86" s="5"/>
      <c r="I86" s="5"/>
      <c r="J86" s="5"/>
      <c r="S86" s="5">
        <f t="shared" si="34"/>
        <v>0</v>
      </c>
      <c r="T86" s="5">
        <f t="shared" si="35"/>
        <v>0</v>
      </c>
      <c r="U86" s="5">
        <f t="shared" si="36"/>
        <v>0</v>
      </c>
      <c r="V86" s="5">
        <f t="shared" si="37"/>
        <v>0</v>
      </c>
      <c r="W86" s="5">
        <f t="shared" si="38"/>
        <v>0</v>
      </c>
      <c r="X86" s="5">
        <f t="shared" si="39"/>
        <v>0</v>
      </c>
      <c r="Y86" s="5">
        <f t="shared" si="40"/>
        <v>0</v>
      </c>
      <c r="Z86" s="5">
        <f t="shared" si="41"/>
        <v>0</v>
      </c>
      <c r="AA86" s="5">
        <f t="shared" si="42"/>
        <v>0</v>
      </c>
      <c r="AB86" s="5">
        <f t="shared" si="43"/>
        <v>0</v>
      </c>
      <c r="AC86" s="5">
        <f t="shared" si="44"/>
        <v>0</v>
      </c>
      <c r="AD86" s="5">
        <f t="shared" si="45"/>
        <v>0</v>
      </c>
      <c r="AE86" s="5">
        <f t="shared" si="46"/>
        <v>0</v>
      </c>
      <c r="AG86" s="5">
        <f t="shared" si="47"/>
        <v>91</v>
      </c>
      <c r="AH86" s="5">
        <f t="shared" si="48"/>
        <v>91</v>
      </c>
      <c r="AI86" s="5">
        <f t="shared" si="49"/>
        <v>1</v>
      </c>
      <c r="AJ86" s="5">
        <f t="shared" si="50"/>
        <v>0</v>
      </c>
      <c r="AL86" s="5">
        <f t="shared" si="51"/>
        <v>0</v>
      </c>
      <c r="AM86" s="6"/>
      <c r="AN86" s="6"/>
      <c r="AO86" s="6"/>
      <c r="AP86" s="6"/>
      <c r="AQ86" s="26"/>
      <c r="AR86" s="26"/>
      <c r="AS86" s="26"/>
      <c r="AT86" s="26"/>
      <c r="HE86" s="6"/>
      <c r="HF86" s="6"/>
      <c r="HG86" s="6"/>
      <c r="HH86" s="6"/>
      <c r="JM86" s="3"/>
      <c r="JN86" s="3"/>
      <c r="JO86" s="3"/>
      <c r="JP86" s="3"/>
    </row>
    <row r="87" spans="1:276" x14ac:dyDescent="0.25">
      <c r="A87" s="9">
        <v>86</v>
      </c>
      <c r="B87" s="10" t="s">
        <v>980</v>
      </c>
      <c r="C87" s="4"/>
      <c r="D87" s="4"/>
      <c r="E87" s="4"/>
      <c r="F87" s="4"/>
      <c r="G87" s="5"/>
      <c r="H87" s="5"/>
      <c r="I87" s="5"/>
      <c r="J87" s="5"/>
      <c r="S87" s="5">
        <f t="shared" si="34"/>
        <v>0</v>
      </c>
      <c r="T87" s="5">
        <f t="shared" si="35"/>
        <v>0</v>
      </c>
      <c r="U87" s="5">
        <f t="shared" si="36"/>
        <v>0</v>
      </c>
      <c r="V87" s="5">
        <f t="shared" si="37"/>
        <v>0</v>
      </c>
      <c r="W87" s="5">
        <f t="shared" si="38"/>
        <v>0</v>
      </c>
      <c r="X87" s="5">
        <f t="shared" si="39"/>
        <v>0</v>
      </c>
      <c r="Y87" s="5">
        <f t="shared" si="40"/>
        <v>0</v>
      </c>
      <c r="Z87" s="5">
        <f t="shared" si="41"/>
        <v>0</v>
      </c>
      <c r="AA87" s="5">
        <f t="shared" si="42"/>
        <v>0</v>
      </c>
      <c r="AB87" s="5">
        <f t="shared" si="43"/>
        <v>0</v>
      </c>
      <c r="AC87" s="5">
        <f t="shared" si="44"/>
        <v>0</v>
      </c>
      <c r="AD87" s="5">
        <f t="shared" si="45"/>
        <v>0</v>
      </c>
      <c r="AE87" s="5">
        <f t="shared" si="46"/>
        <v>0</v>
      </c>
      <c r="AG87" s="5">
        <f t="shared" si="47"/>
        <v>96</v>
      </c>
      <c r="AH87" s="5">
        <f t="shared" si="48"/>
        <v>96</v>
      </c>
      <c r="AI87" s="5">
        <f t="shared" si="49"/>
        <v>1</v>
      </c>
      <c r="AJ87" s="5">
        <f t="shared" si="50"/>
        <v>0</v>
      </c>
      <c r="AL87" s="5">
        <f t="shared" si="51"/>
        <v>0</v>
      </c>
      <c r="AM87" s="6"/>
      <c r="AN87" s="6"/>
      <c r="AO87" s="6"/>
      <c r="AP87" s="6"/>
      <c r="AQ87" s="26"/>
      <c r="AR87" s="26"/>
      <c r="AS87" s="26"/>
      <c r="AT87" s="26"/>
      <c r="HE87" s="6"/>
      <c r="HF87" s="6"/>
      <c r="HG87" s="6"/>
      <c r="HH87" s="6"/>
      <c r="JM87" s="3"/>
      <c r="JN87" s="3"/>
      <c r="JO87" s="3"/>
      <c r="JP87" s="3"/>
    </row>
    <row r="88" spans="1:276" x14ac:dyDescent="0.25">
      <c r="A88" s="9">
        <v>87</v>
      </c>
      <c r="B88" s="10" t="s">
        <v>1018</v>
      </c>
      <c r="C88" s="4"/>
      <c r="D88" s="4"/>
      <c r="E88" s="4"/>
      <c r="F88" s="4"/>
      <c r="G88" s="5"/>
      <c r="H88" s="5"/>
      <c r="I88" s="5"/>
      <c r="J88" s="5"/>
      <c r="S88" s="5">
        <f t="shared" si="34"/>
        <v>0</v>
      </c>
      <c r="T88" s="5">
        <f t="shared" si="35"/>
        <v>0</v>
      </c>
      <c r="U88" s="5">
        <f t="shared" si="36"/>
        <v>0</v>
      </c>
      <c r="V88" s="5">
        <f t="shared" si="37"/>
        <v>0</v>
      </c>
      <c r="W88" s="5">
        <f t="shared" si="38"/>
        <v>0</v>
      </c>
      <c r="X88" s="5">
        <f t="shared" si="39"/>
        <v>0</v>
      </c>
      <c r="Y88" s="5">
        <f t="shared" si="40"/>
        <v>0</v>
      </c>
      <c r="Z88" s="5">
        <f t="shared" si="41"/>
        <v>0</v>
      </c>
      <c r="AA88" s="5">
        <f t="shared" si="42"/>
        <v>0</v>
      </c>
      <c r="AB88" s="5">
        <f t="shared" si="43"/>
        <v>0</v>
      </c>
      <c r="AC88" s="5">
        <f t="shared" si="44"/>
        <v>0</v>
      </c>
      <c r="AD88" s="5">
        <f t="shared" si="45"/>
        <v>0</v>
      </c>
      <c r="AE88" s="5">
        <f t="shared" si="46"/>
        <v>0</v>
      </c>
      <c r="AG88" s="5">
        <f t="shared" si="47"/>
        <v>57</v>
      </c>
      <c r="AH88" s="5">
        <f t="shared" si="48"/>
        <v>68</v>
      </c>
      <c r="AI88" s="5">
        <f t="shared" si="49"/>
        <v>20</v>
      </c>
      <c r="AJ88" s="5">
        <f t="shared" si="50"/>
        <v>0</v>
      </c>
      <c r="AL88" s="5">
        <f t="shared" si="51"/>
        <v>0</v>
      </c>
      <c r="AM88" s="6"/>
      <c r="AN88" s="6"/>
      <c r="AO88" s="6"/>
      <c r="AP88" s="6"/>
      <c r="AQ88" s="26"/>
      <c r="AR88" s="26"/>
      <c r="AS88" s="26"/>
      <c r="AT88" s="26"/>
      <c r="HE88" s="6"/>
      <c r="HF88" s="6"/>
      <c r="HG88" s="6"/>
      <c r="HH88" s="6"/>
      <c r="JM88" s="3"/>
      <c r="JN88" s="3"/>
      <c r="JO88" s="3"/>
      <c r="JP88" s="3"/>
    </row>
    <row r="89" spans="1:276" x14ac:dyDescent="0.25">
      <c r="A89" s="9">
        <v>88</v>
      </c>
      <c r="B89" s="10" t="s">
        <v>944</v>
      </c>
      <c r="C89" s="4"/>
      <c r="D89" s="4"/>
      <c r="E89" s="4"/>
      <c r="F89" s="4"/>
      <c r="G89" s="5"/>
      <c r="H89" s="5"/>
      <c r="I89" s="5"/>
      <c r="J89" s="5"/>
      <c r="S89" s="5">
        <f t="shared" si="34"/>
        <v>0</v>
      </c>
      <c r="T89" s="5">
        <f t="shared" si="35"/>
        <v>0</v>
      </c>
      <c r="U89" s="5">
        <f t="shared" si="36"/>
        <v>0</v>
      </c>
      <c r="V89" s="5">
        <f t="shared" si="37"/>
        <v>0</v>
      </c>
      <c r="W89" s="5">
        <f t="shared" si="38"/>
        <v>0</v>
      </c>
      <c r="X89" s="5">
        <f t="shared" si="39"/>
        <v>0</v>
      </c>
      <c r="Y89" s="5">
        <f t="shared" si="40"/>
        <v>0</v>
      </c>
      <c r="Z89" s="5">
        <f t="shared" si="41"/>
        <v>0</v>
      </c>
      <c r="AA89" s="5">
        <f t="shared" si="42"/>
        <v>0</v>
      </c>
      <c r="AB89" s="5">
        <f t="shared" si="43"/>
        <v>0</v>
      </c>
      <c r="AC89" s="5">
        <f t="shared" si="44"/>
        <v>0</v>
      </c>
      <c r="AD89" s="5">
        <f t="shared" si="45"/>
        <v>0</v>
      </c>
      <c r="AE89" s="5">
        <f t="shared" si="46"/>
        <v>0</v>
      </c>
      <c r="AG89" s="5">
        <f t="shared" si="47"/>
        <v>56</v>
      </c>
      <c r="AH89" s="5">
        <f t="shared" si="48"/>
        <v>56</v>
      </c>
      <c r="AI89" s="5">
        <f t="shared" si="49"/>
        <v>1</v>
      </c>
      <c r="AJ89" s="5">
        <f t="shared" si="50"/>
        <v>0</v>
      </c>
      <c r="AL89" s="5">
        <f t="shared" si="51"/>
        <v>0</v>
      </c>
      <c r="AM89" s="6"/>
      <c r="AN89" s="6"/>
      <c r="AO89" s="6"/>
      <c r="AP89" s="6"/>
      <c r="AQ89" s="26"/>
      <c r="AR89" s="26"/>
      <c r="AS89" s="26"/>
      <c r="AT89" s="26"/>
      <c r="HE89" s="6"/>
      <c r="HF89" s="6"/>
      <c r="HG89" s="6"/>
      <c r="HH89" s="6"/>
      <c r="JM89" s="3"/>
      <c r="JN89" s="3"/>
      <c r="JO89" s="3"/>
      <c r="JP89" s="3"/>
    </row>
    <row r="90" spans="1:276" x14ac:dyDescent="0.25">
      <c r="A90" s="9">
        <v>89</v>
      </c>
      <c r="B90" s="10" t="s">
        <v>945</v>
      </c>
      <c r="C90" s="4"/>
      <c r="D90" s="4"/>
      <c r="E90" s="4"/>
      <c r="F90" s="4"/>
      <c r="G90" s="5"/>
      <c r="H90" s="5"/>
      <c r="I90" s="5"/>
      <c r="J90" s="5"/>
      <c r="S90" s="5">
        <f t="shared" si="34"/>
        <v>0</v>
      </c>
      <c r="T90" s="5">
        <f t="shared" si="35"/>
        <v>0</v>
      </c>
      <c r="U90" s="5">
        <f t="shared" si="36"/>
        <v>0</v>
      </c>
      <c r="V90" s="5">
        <f t="shared" si="37"/>
        <v>0</v>
      </c>
      <c r="W90" s="5">
        <f t="shared" si="38"/>
        <v>0</v>
      </c>
      <c r="X90" s="5">
        <f t="shared" si="39"/>
        <v>0</v>
      </c>
      <c r="Y90" s="5">
        <f t="shared" si="40"/>
        <v>0</v>
      </c>
      <c r="Z90" s="5">
        <f t="shared" si="41"/>
        <v>0</v>
      </c>
      <c r="AA90" s="5">
        <f t="shared" si="42"/>
        <v>0</v>
      </c>
      <c r="AB90" s="5">
        <f t="shared" si="43"/>
        <v>0</v>
      </c>
      <c r="AC90" s="5">
        <f t="shared" si="44"/>
        <v>0</v>
      </c>
      <c r="AD90" s="5">
        <f t="shared" si="45"/>
        <v>0</v>
      </c>
      <c r="AE90" s="5">
        <f t="shared" si="46"/>
        <v>0</v>
      </c>
      <c r="AG90" s="5">
        <f t="shared" si="47"/>
        <v>98</v>
      </c>
      <c r="AH90" s="5">
        <f t="shared" si="48"/>
        <v>98</v>
      </c>
      <c r="AI90" s="5">
        <f t="shared" si="49"/>
        <v>1</v>
      </c>
      <c r="AJ90" s="5">
        <f t="shared" si="50"/>
        <v>0</v>
      </c>
      <c r="AL90" s="5">
        <f t="shared" si="51"/>
        <v>0</v>
      </c>
      <c r="AM90" s="6"/>
      <c r="AN90" s="6"/>
      <c r="AO90" s="6"/>
      <c r="AP90" s="6"/>
      <c r="AQ90" s="26"/>
      <c r="AR90" s="26"/>
      <c r="AS90" s="26"/>
      <c r="AT90" s="26"/>
      <c r="HE90" s="6"/>
      <c r="HF90" s="6"/>
      <c r="HG90" s="6"/>
      <c r="HH90" s="6"/>
      <c r="JM90" s="3"/>
      <c r="JN90" s="3"/>
      <c r="JO90" s="3"/>
      <c r="JP90" s="3"/>
    </row>
    <row r="91" spans="1:276" x14ac:dyDescent="0.25">
      <c r="A91" s="9">
        <v>90</v>
      </c>
      <c r="B91" s="10" t="s">
        <v>946</v>
      </c>
      <c r="C91" s="4"/>
      <c r="D91" s="4"/>
      <c r="E91" s="4"/>
      <c r="F91" s="4"/>
      <c r="G91" s="5"/>
      <c r="H91" s="5"/>
      <c r="I91" s="5"/>
      <c r="J91" s="5"/>
      <c r="S91" s="5">
        <f t="shared" si="34"/>
        <v>0</v>
      </c>
      <c r="T91" s="5">
        <f t="shared" si="35"/>
        <v>0</v>
      </c>
      <c r="U91" s="5">
        <f t="shared" si="36"/>
        <v>0</v>
      </c>
      <c r="V91" s="5">
        <f t="shared" si="37"/>
        <v>0</v>
      </c>
      <c r="W91" s="5">
        <f t="shared" si="38"/>
        <v>0</v>
      </c>
      <c r="X91" s="5">
        <f t="shared" si="39"/>
        <v>0</v>
      </c>
      <c r="Y91" s="5">
        <f t="shared" si="40"/>
        <v>0</v>
      </c>
      <c r="Z91" s="5">
        <f t="shared" si="41"/>
        <v>0</v>
      </c>
      <c r="AA91" s="5">
        <f t="shared" si="42"/>
        <v>0</v>
      </c>
      <c r="AB91" s="5">
        <f t="shared" si="43"/>
        <v>0</v>
      </c>
      <c r="AC91" s="5">
        <f t="shared" si="44"/>
        <v>0</v>
      </c>
      <c r="AD91" s="5">
        <f t="shared" si="45"/>
        <v>0</v>
      </c>
      <c r="AE91" s="5">
        <f t="shared" si="46"/>
        <v>0</v>
      </c>
      <c r="AG91" s="5">
        <f t="shared" si="47"/>
        <v>60</v>
      </c>
      <c r="AH91" s="5">
        <f t="shared" si="48"/>
        <v>60</v>
      </c>
      <c r="AI91" s="5">
        <f t="shared" si="49"/>
        <v>1</v>
      </c>
      <c r="AJ91" s="5">
        <f t="shared" si="50"/>
        <v>0</v>
      </c>
      <c r="AL91" s="5">
        <f t="shared" si="51"/>
        <v>0</v>
      </c>
      <c r="AM91" s="6"/>
      <c r="AN91" s="6"/>
      <c r="AO91" s="6"/>
      <c r="AP91" s="6"/>
      <c r="AQ91" s="26"/>
      <c r="AR91" s="26"/>
      <c r="AS91" s="26"/>
      <c r="AT91" s="26"/>
      <c r="HE91" s="6"/>
      <c r="HF91" s="6"/>
      <c r="HG91" s="6"/>
      <c r="HH91" s="6"/>
      <c r="JM91" s="3"/>
      <c r="JN91" s="3"/>
      <c r="JO91" s="3"/>
      <c r="JP91" s="3"/>
    </row>
    <row r="92" spans="1:276" x14ac:dyDescent="0.25">
      <c r="A92" s="9">
        <v>91</v>
      </c>
      <c r="B92" s="10" t="s">
        <v>947</v>
      </c>
      <c r="C92" s="4"/>
      <c r="D92" s="4"/>
      <c r="E92" s="4"/>
      <c r="F92" s="4"/>
      <c r="G92" s="5"/>
      <c r="H92" s="5"/>
      <c r="I92" s="5"/>
      <c r="J92" s="5"/>
      <c r="S92" s="5">
        <f t="shared" si="34"/>
        <v>0</v>
      </c>
      <c r="T92" s="5">
        <f t="shared" si="35"/>
        <v>0</v>
      </c>
      <c r="U92" s="5">
        <f t="shared" si="36"/>
        <v>0</v>
      </c>
      <c r="V92" s="5">
        <f t="shared" si="37"/>
        <v>0</v>
      </c>
      <c r="W92" s="5">
        <f t="shared" si="38"/>
        <v>0</v>
      </c>
      <c r="X92" s="5">
        <f t="shared" si="39"/>
        <v>0</v>
      </c>
      <c r="Y92" s="5">
        <f t="shared" si="40"/>
        <v>0</v>
      </c>
      <c r="Z92" s="5">
        <f t="shared" si="41"/>
        <v>0</v>
      </c>
      <c r="AA92" s="5">
        <f t="shared" si="42"/>
        <v>0</v>
      </c>
      <c r="AB92" s="5">
        <f t="shared" si="43"/>
        <v>0</v>
      </c>
      <c r="AC92" s="5">
        <f t="shared" si="44"/>
        <v>0</v>
      </c>
      <c r="AD92" s="5">
        <f t="shared" si="45"/>
        <v>0</v>
      </c>
      <c r="AE92" s="5">
        <f t="shared" si="46"/>
        <v>0</v>
      </c>
      <c r="AG92" s="5">
        <f t="shared" si="47"/>
        <v>84</v>
      </c>
      <c r="AH92" s="5">
        <f t="shared" si="48"/>
        <v>84</v>
      </c>
      <c r="AI92" s="5">
        <f t="shared" si="49"/>
        <v>1</v>
      </c>
      <c r="AJ92" s="5">
        <f t="shared" si="50"/>
        <v>0</v>
      </c>
      <c r="AL92" s="5">
        <f t="shared" si="51"/>
        <v>0</v>
      </c>
      <c r="AM92" s="6"/>
      <c r="AN92" s="6"/>
      <c r="AO92" s="6"/>
      <c r="AP92" s="6"/>
      <c r="AQ92" s="26"/>
      <c r="AR92" s="26"/>
      <c r="AS92" s="26"/>
      <c r="AT92" s="26"/>
      <c r="HE92" s="6"/>
      <c r="HF92" s="6"/>
      <c r="HG92" s="6"/>
      <c r="HH92" s="6"/>
      <c r="JM92" s="3"/>
      <c r="JN92" s="3"/>
      <c r="JO92" s="3"/>
      <c r="JP92" s="3"/>
    </row>
    <row r="93" spans="1:276" x14ac:dyDescent="0.25">
      <c r="A93" s="9">
        <v>92</v>
      </c>
      <c r="B93" s="10" t="s">
        <v>948</v>
      </c>
      <c r="C93" s="4"/>
      <c r="D93" s="4"/>
      <c r="E93" s="4"/>
      <c r="F93" s="4"/>
      <c r="G93" s="5"/>
      <c r="H93" s="5"/>
      <c r="I93" s="5"/>
      <c r="J93" s="5"/>
      <c r="S93" s="5">
        <f t="shared" si="34"/>
        <v>0</v>
      </c>
      <c r="T93" s="5">
        <f t="shared" si="35"/>
        <v>0</v>
      </c>
      <c r="U93" s="5">
        <f t="shared" si="36"/>
        <v>0</v>
      </c>
      <c r="V93" s="5">
        <f t="shared" si="37"/>
        <v>0</v>
      </c>
      <c r="W93" s="5">
        <f t="shared" si="38"/>
        <v>0</v>
      </c>
      <c r="X93" s="5">
        <f t="shared" si="39"/>
        <v>0</v>
      </c>
      <c r="Y93" s="5">
        <f t="shared" si="40"/>
        <v>0</v>
      </c>
      <c r="Z93" s="5">
        <f t="shared" si="41"/>
        <v>0</v>
      </c>
      <c r="AA93" s="5">
        <f t="shared" si="42"/>
        <v>0</v>
      </c>
      <c r="AB93" s="5">
        <f t="shared" si="43"/>
        <v>0</v>
      </c>
      <c r="AC93" s="5">
        <f t="shared" si="44"/>
        <v>0</v>
      </c>
      <c r="AD93" s="5">
        <f t="shared" si="45"/>
        <v>0</v>
      </c>
      <c r="AE93" s="5">
        <f t="shared" si="46"/>
        <v>0</v>
      </c>
      <c r="AG93" s="5">
        <f t="shared" si="47"/>
        <v>76</v>
      </c>
      <c r="AH93" s="5">
        <f t="shared" si="48"/>
        <v>76</v>
      </c>
      <c r="AI93" s="5">
        <f t="shared" si="49"/>
        <v>1</v>
      </c>
      <c r="AJ93" s="5">
        <f t="shared" si="50"/>
        <v>0</v>
      </c>
      <c r="AL93" s="5">
        <f t="shared" si="51"/>
        <v>0</v>
      </c>
      <c r="AM93" s="6"/>
      <c r="AN93" s="6"/>
      <c r="AO93" s="6"/>
      <c r="AP93" s="6"/>
      <c r="AQ93" s="26"/>
      <c r="AR93" s="26"/>
      <c r="AS93" s="26"/>
      <c r="AT93" s="26"/>
      <c r="HE93" s="6"/>
      <c r="HF93" s="6"/>
      <c r="HG93" s="6"/>
      <c r="HH93" s="6"/>
      <c r="JM93" s="3"/>
      <c r="JN93" s="3"/>
      <c r="JO93" s="3"/>
      <c r="JP93" s="3"/>
    </row>
    <row r="94" spans="1:276" x14ac:dyDescent="0.25">
      <c r="A94" s="9">
        <v>93</v>
      </c>
      <c r="B94" s="10" t="s">
        <v>949</v>
      </c>
      <c r="C94" s="4"/>
      <c r="D94" s="4"/>
      <c r="E94" s="4"/>
      <c r="F94" s="4"/>
      <c r="G94" s="5"/>
      <c r="H94" s="5"/>
      <c r="I94" s="5"/>
      <c r="J94" s="5"/>
      <c r="S94" s="5">
        <f t="shared" si="34"/>
        <v>0</v>
      </c>
      <c r="T94" s="5">
        <f t="shared" si="35"/>
        <v>0</v>
      </c>
      <c r="U94" s="5">
        <f t="shared" si="36"/>
        <v>0</v>
      </c>
      <c r="V94" s="5">
        <f t="shared" si="37"/>
        <v>0</v>
      </c>
      <c r="W94" s="5">
        <f t="shared" si="38"/>
        <v>0</v>
      </c>
      <c r="X94" s="5">
        <f t="shared" si="39"/>
        <v>0</v>
      </c>
      <c r="Y94" s="5">
        <f t="shared" si="40"/>
        <v>0</v>
      </c>
      <c r="Z94" s="5">
        <f t="shared" si="41"/>
        <v>0</v>
      </c>
      <c r="AA94" s="5">
        <f t="shared" si="42"/>
        <v>0</v>
      </c>
      <c r="AB94" s="5">
        <f t="shared" si="43"/>
        <v>0</v>
      </c>
      <c r="AC94" s="5">
        <f t="shared" si="44"/>
        <v>0</v>
      </c>
      <c r="AD94" s="5">
        <f t="shared" si="45"/>
        <v>0</v>
      </c>
      <c r="AE94" s="5">
        <f t="shared" si="46"/>
        <v>0</v>
      </c>
      <c r="AG94" s="5">
        <f t="shared" si="47"/>
        <v>74</v>
      </c>
      <c r="AH94" s="5">
        <f t="shared" si="48"/>
        <v>74</v>
      </c>
      <c r="AI94" s="5">
        <f t="shared" si="49"/>
        <v>1</v>
      </c>
      <c r="AJ94" s="5">
        <f t="shared" si="50"/>
        <v>0</v>
      </c>
      <c r="AL94" s="5">
        <f t="shared" si="51"/>
        <v>0</v>
      </c>
      <c r="AM94" s="6"/>
      <c r="AN94" s="6"/>
      <c r="AO94" s="6"/>
      <c r="AP94" s="6"/>
      <c r="AQ94" s="26"/>
      <c r="AR94" s="26"/>
      <c r="AS94" s="26"/>
      <c r="AT94" s="26"/>
      <c r="HE94" s="6"/>
      <c r="HF94" s="6"/>
      <c r="HG94" s="6"/>
      <c r="HH94" s="6"/>
      <c r="JM94" s="3"/>
      <c r="JN94" s="3"/>
      <c r="JO94" s="3"/>
      <c r="JP94" s="3"/>
    </row>
    <row r="95" spans="1:276" x14ac:dyDescent="0.25">
      <c r="A95" s="9">
        <v>94</v>
      </c>
      <c r="B95" s="10" t="s">
        <v>950</v>
      </c>
      <c r="C95" s="4"/>
      <c r="D95" s="4"/>
      <c r="E95" s="4"/>
      <c r="F95" s="4"/>
      <c r="G95" s="5"/>
      <c r="H95" s="5"/>
      <c r="I95" s="5"/>
      <c r="J95" s="5"/>
      <c r="S95" s="5">
        <f t="shared" si="34"/>
        <v>0</v>
      </c>
      <c r="T95" s="5">
        <f t="shared" si="35"/>
        <v>0</v>
      </c>
      <c r="U95" s="5">
        <f t="shared" si="36"/>
        <v>0</v>
      </c>
      <c r="V95" s="5">
        <f t="shared" si="37"/>
        <v>0</v>
      </c>
      <c r="W95" s="5">
        <f t="shared" si="38"/>
        <v>0</v>
      </c>
      <c r="X95" s="5">
        <f t="shared" si="39"/>
        <v>0</v>
      </c>
      <c r="Y95" s="5">
        <f t="shared" si="40"/>
        <v>0</v>
      </c>
      <c r="Z95" s="5">
        <f t="shared" si="41"/>
        <v>0</v>
      </c>
      <c r="AA95" s="5">
        <f t="shared" si="42"/>
        <v>0</v>
      </c>
      <c r="AB95" s="5">
        <f t="shared" si="43"/>
        <v>0</v>
      </c>
      <c r="AC95" s="5">
        <f t="shared" si="44"/>
        <v>0</v>
      </c>
      <c r="AD95" s="5">
        <f t="shared" si="45"/>
        <v>0</v>
      </c>
      <c r="AE95" s="5">
        <f t="shared" si="46"/>
        <v>0</v>
      </c>
      <c r="AG95" s="5">
        <f t="shared" si="47"/>
        <v>99</v>
      </c>
      <c r="AH95" s="5">
        <f t="shared" si="48"/>
        <v>99</v>
      </c>
      <c r="AI95" s="5">
        <f t="shared" si="49"/>
        <v>1</v>
      </c>
      <c r="AJ95" s="5">
        <f t="shared" si="50"/>
        <v>0</v>
      </c>
      <c r="AL95" s="5">
        <f t="shared" si="51"/>
        <v>0</v>
      </c>
      <c r="AM95" s="6"/>
      <c r="AN95" s="6"/>
      <c r="AO95" s="6"/>
      <c r="AP95" s="6"/>
      <c r="AQ95" s="26"/>
      <c r="AR95" s="26"/>
      <c r="AS95" s="26"/>
      <c r="AT95" s="26"/>
      <c r="HE95" s="6"/>
      <c r="HF95" s="6"/>
      <c r="HG95" s="6"/>
      <c r="HH95" s="6"/>
      <c r="JM95" s="3"/>
      <c r="JN95" s="3"/>
      <c r="JO95" s="3"/>
      <c r="JP95" s="3"/>
    </row>
    <row r="96" spans="1:276" x14ac:dyDescent="0.25">
      <c r="A96" s="9">
        <v>95</v>
      </c>
      <c r="B96" s="10" t="s">
        <v>1021</v>
      </c>
      <c r="C96" s="4"/>
      <c r="D96" s="4"/>
      <c r="E96" s="4"/>
      <c r="F96" s="4"/>
      <c r="G96" s="5"/>
      <c r="H96" s="5"/>
      <c r="I96" s="5"/>
      <c r="J96" s="5"/>
      <c r="S96" s="5">
        <f t="shared" si="34"/>
        <v>0</v>
      </c>
      <c r="T96" s="5">
        <f t="shared" si="35"/>
        <v>0</v>
      </c>
      <c r="U96" s="5">
        <f t="shared" si="36"/>
        <v>0</v>
      </c>
      <c r="V96" s="5">
        <f t="shared" si="37"/>
        <v>0</v>
      </c>
      <c r="W96" s="5">
        <f t="shared" si="38"/>
        <v>0</v>
      </c>
      <c r="X96" s="5">
        <f t="shared" si="39"/>
        <v>0</v>
      </c>
      <c r="Y96" s="5">
        <f t="shared" si="40"/>
        <v>0</v>
      </c>
      <c r="Z96" s="5">
        <f>IF(OR($I$7=0,T96&gt;0,W96&gt;0,ISERROR(SEARCH($I$7,$B96))),0,1)</f>
        <v>0</v>
      </c>
      <c r="AA96" s="5">
        <f t="shared" si="42"/>
        <v>0</v>
      </c>
      <c r="AB96" s="5">
        <f t="shared" si="43"/>
        <v>0</v>
      </c>
      <c r="AC96" s="5">
        <f t="shared" si="44"/>
        <v>0</v>
      </c>
      <c r="AD96" s="5">
        <f t="shared" si="45"/>
        <v>0</v>
      </c>
      <c r="AE96" s="5">
        <f t="shared" si="46"/>
        <v>0</v>
      </c>
      <c r="AG96" s="5">
        <f t="shared" si="47"/>
        <v>82</v>
      </c>
      <c r="AH96" s="5">
        <f t="shared" si="48"/>
        <v>90</v>
      </c>
      <c r="AI96" s="5">
        <f t="shared" si="49"/>
        <v>19</v>
      </c>
      <c r="AJ96" s="5">
        <f t="shared" si="50"/>
        <v>0</v>
      </c>
      <c r="AL96" s="5">
        <f t="shared" si="51"/>
        <v>0</v>
      </c>
      <c r="AM96" s="6"/>
      <c r="AN96" s="6"/>
      <c r="AO96" s="6"/>
      <c r="AP96" s="6"/>
      <c r="AQ96" s="26"/>
      <c r="AR96" s="26"/>
      <c r="AS96" s="26"/>
      <c r="AT96" s="26"/>
      <c r="HE96" s="6"/>
      <c r="HF96" s="6"/>
      <c r="HG96" s="6"/>
      <c r="HH96" s="6"/>
      <c r="JM96" s="3"/>
      <c r="JN96" s="3"/>
      <c r="JO96" s="3"/>
      <c r="JP96" s="3"/>
    </row>
  </sheetData>
  <mergeCells count="1">
    <mergeCell ref="C2:G3"/>
  </mergeCells>
  <conditionalFormatting sqref="B2:B96">
    <cfRule type="expression" dxfId="14" priority="1" stopIfTrue="1">
      <formula>AND(AL2=G$19,G$19&gt;0)</formula>
    </cfRule>
  </conditionalFormatting>
  <dataValidations count="3">
    <dataValidation type="list" allowBlank="1" showInputMessage="1" showErrorMessage="1" sqref="F9 F11 F7" xr:uid="{00000000-0002-0000-0000-000000000000}">
      <formula1>$M$1:$M$35</formula1>
    </dataValidation>
    <dataValidation type="list" allowBlank="1" showInputMessage="1" showErrorMessage="1" sqref="F5" xr:uid="{00000000-0002-0000-0000-000001000000}">
      <formula1>$L$1:$L$8</formula1>
    </dataValidation>
    <dataValidation type="list" allowBlank="1" showInputMessage="1" showErrorMessage="1" sqref="F13" xr:uid="{00000000-0002-0000-0000-000002000000}">
      <formula1>$Q$1:$Q$4</formula1>
    </dataValidation>
  </dataValidations>
  <hyperlinks>
    <hyperlink ref="B3" location="'Table 2'!A1" display="Table 2: All employees: agency by employment category, 30 June 2025 and 30 June 2026" xr:uid="{00000000-0004-0000-0000-000000000000}"/>
    <hyperlink ref="B4" location="'Table 3'!A1" display="Table 3: Ongoing employees: agency by hours and gender, 31 December 2022" xr:uid="{00000000-0004-0000-0000-000001000000}"/>
    <hyperlink ref="B5" location="'Table 4'!A1" display="Table 4: Non-ongoing employees: agency by hours and gender, 31 December 2022" xr:uid="{00000000-0004-0000-0000-000002000000}"/>
    <hyperlink ref="B6" location="'Table 5'!A1" display="Table 5: All employees: agency by hours and gender, 31 December 2022" xr:uid="{00000000-0004-0000-0000-000003000000}"/>
    <hyperlink ref="B7" location="'Table 6'!A1" display="Table 6: Ongoing employees: agency by base classification, 31 December 2022" xr:uid="{00000000-0004-0000-0000-000004000000}"/>
    <hyperlink ref="B8" location="'Table 7'!A1" display="Table 7: Non-ongoing employees: agency by base classification, 31 December 2022" xr:uid="{00000000-0004-0000-0000-000005000000}"/>
    <hyperlink ref="B9" location="'Table 8'!A1" display="Table 8: All employees: agency by base classification, 31 December 2022" xr:uid="{00000000-0004-0000-0000-000006000000}"/>
    <hyperlink ref="B10" location="'Table 9'!A1" display="Table 9: All employees: permanency by year, 31 December 2003 to 31 December 2022" xr:uid="{00000000-0004-0000-0000-000007000000}"/>
    <hyperlink ref="B11" location="'Table 10'!A1" display="Table 10: All employees: agency by gender and classification level, 31 December 2022" xr:uid="{00000000-0004-0000-0000-000008000000}"/>
    <hyperlink ref="B12" location="'Table 11'!A1" display="Table 11: All employees: base classification by gender, 31 December 2003 to 31 December 2022" xr:uid="{00000000-0004-0000-0000-000009000000}"/>
    <hyperlink ref="B13" location="'Table 12'!A1" display="Table 12: All employees: paid classification by gender, 30 June 2017 to 30 June 2026" xr:uid="{00000000-0004-0000-0000-00000A000000}"/>
    <hyperlink ref="B14" location="'Table 13'!A1" display="Table 13: All employees: agency by location, 31 December 2022" xr:uid="{00000000-0004-0000-0000-00000B000000}"/>
    <hyperlink ref="B15" location="'Table 14'!A1" display="Table 14: All employees: location by base classification and employment category, 31 December 2022" xr:uid="{00000000-0004-0000-0000-00000C000000}"/>
    <hyperlink ref="B16" location="'Table 15'!A1" display="Table 15: All employees: state by year, 31 December 2003 to 31 December 2022" xr:uid="{00000000-0004-0000-0000-00000D000000}"/>
    <hyperlink ref="B17" location="'Table 16'!A1" display="Table 16: All employees: location by year, 31 December 2003 to 31 December 2022" xr:uid="{00000000-0004-0000-0000-00000E000000}"/>
    <hyperlink ref="B18" location="'Table 17'!A1" display="Table 17: All employees: location (statistical area for) by year, 30 June 2007 to 30 June 2026" xr:uid="{00000000-0004-0000-0000-00000F000000}"/>
    <hyperlink ref="B19" location="'Table 18'!A1" display="Table 18: All employees: location by base classification and gender, 31 December 2022" xr:uid="{00000000-0004-0000-0000-000010000000}"/>
    <hyperlink ref="B20" location="'Table 19'!A1" display="Table 19: All employees: hours by base classification and gender, 31 December 2022" xr:uid="{00000000-0004-0000-0000-000011000000}"/>
    <hyperlink ref="B21" location="'Table 20'!A1" display="Table 20: All employees, hours by base classification and employment category, 31 December 2022" xr:uid="{00000000-0004-0000-0000-000012000000}"/>
    <hyperlink ref="B22" location="'Table 21'!A1" display="Table 21: All employees: agency by base classification group, 30 June 2025 and 2026" xr:uid="{00000000-0004-0000-0000-000013000000}"/>
    <hyperlink ref="B23" location="'Table 22'!A1" display="Table 22: All employees: agency by median length of service (years) and base classification, 31 December 2022" xr:uid="{00000000-0004-0000-0000-000014000000}"/>
    <hyperlink ref="B24" location="'Table 23'!A1" display="Table 23: All employees: agency by age group, 31 December 2022" xr:uid="{00000000-0004-0000-0000-000015000000}"/>
    <hyperlink ref="B25" location="'Table 24'!A1" display="Table 24: All employees: age group by base classification and employment category, 31 December 2022" xr:uid="{00000000-0004-0000-0000-000016000000}"/>
    <hyperlink ref="B26" location="'Table 25'!A1" display="Table 25: Ongoing employees: age group by base classification and gender, 31 December 2022" xr:uid="{00000000-0004-0000-0000-000017000000}"/>
    <hyperlink ref="B27" location="'Table 26'!A1" display="Table 26: All employees: age group by gender, 31 December 2003 to 31 December 2022" xr:uid="{00000000-0004-0000-0000-000018000000}"/>
    <hyperlink ref="B28" location="'Table 27'!A1" display="Table 27: All employees: age group by base classification and gender, 31 December 2022" xr:uid="{00000000-0004-0000-0000-000019000000}"/>
    <hyperlink ref="B29" location="'Table 28'!A1" display="Table 28: All employees: highest educational qualification by base classification and gender, 31 December 2022" xr:uid="{00000000-0004-0000-0000-00001A000000}"/>
    <hyperlink ref="B30" location="'Table 29'!A1" display="Table 29: All employees: Job family by gender, 31 December 2022" xr:uid="{00000000-0004-0000-0000-00001B000000}"/>
    <hyperlink ref="B31" location="'Table 30'!A1" display="Table 30: All employees: job family by permanency status, 31 December 2022" xr:uid="{00000000-0004-0000-0000-00001C000000}"/>
    <hyperlink ref="B32" location="'Table 31'!A1" display="Table 31: All employees: job family by location, 31 December 2022" xr:uid="{00000000-0004-0000-0000-00001D000000}"/>
    <hyperlink ref="B33" location="'Table 32'!A1" display="Table 32: All employees: job family by classification level, 31 December 2022" xr:uid="{00000000-0004-0000-0000-00001E000000}"/>
    <hyperlink ref="B34" location="'Table 33'!A1" display="Table 33: Agency type by headcount, December 2022" xr:uid="{00000000-0004-0000-0000-00001F000000}"/>
    <hyperlink ref="B35" location="'Table 34'!A1" display="Table 34: Agency metrics, 30 June 2026 and the 2025-26 financial year" xr:uid="{00000000-0004-0000-0000-000020000000}"/>
    <hyperlink ref="B36" location="'Table 35'!A1" display="Table 35: Agency metrics broken down by sub-agencies and other APS bodies, 30 June 2026 and the 2025-26 financial year" xr:uid="{00000000-0004-0000-0000-000021000000}"/>
    <hyperlink ref="B37" location="'Table 36'!A1" display="Table 36: Ongoing employees: agency by paid classification, 31 December 2022" xr:uid="{00000000-0004-0000-0000-000022000000}"/>
    <hyperlink ref="B38" location="'Table 37'!A1" display="Table 37: Non-ongoing employees: agency by non-ongoing category and gender, 31 December 2022" xr:uid="{00000000-0004-0000-0000-000023000000}"/>
    <hyperlink ref="B39" location="'Table 38'!A1" display="Table 38: Non-ongoing employees: age group by base classification and gender, 31 December 2022" xr:uid="{00000000-0004-0000-0000-000024000000}"/>
    <hyperlink ref="B40" location="'Table 39'!A1" display="Table 39: Ongoing employees: length of service by gender, 31 December 2003 to 31 December 2022" xr:uid="{00000000-0004-0000-0000-000025000000}"/>
    <hyperlink ref="B41" location="'Table 40'!A1" display="Table 40: Ongoing employees: age group by gender, 31 December 2003 to 31 December 2022" xr:uid="{00000000-0004-0000-0000-000026000000}"/>
    <hyperlink ref="B42" location="'Table 41'!A1" display="Table 41: All employees: age group by employment category, 31 December 2003 to 31 December 2022" xr:uid="{00000000-0004-0000-0000-000027000000}"/>
    <hyperlink ref="B43" location="'Table 42'!A1" display="Table 42: Ongoing employees: agency retention, 30 June 2025 to 30 June 2026" xr:uid="{00000000-0004-0000-0000-000028000000}"/>
    <hyperlink ref="B44" location="'Table 43'!A1" display="Table 43: Ongoing employees: agency by temporary assignment classification, 31 December 2022" xr:uid="{00000000-0004-0000-0000-000029000000}"/>
    <hyperlink ref="B45" location="'Table 44'!A1" display="Table 44: All employees: agency by highest educational qualification, 31 December 2022" xr:uid="{00000000-0004-0000-0000-00002A000000}"/>
    <hyperlink ref="B46" location="'Table 45'!A1" display="Table 45: Ongoing employees: agency by number of agencies worked in and base classification group, 31 December 2022" xr:uid="{00000000-0004-0000-0000-00002B000000}"/>
    <hyperlink ref="B47" location="'Table 46'!A1" display="Table 46: Ongoing employees: base classification by paid classification and gender, 31 December 2022" xr:uid="{00000000-0004-0000-0000-00002C000000}"/>
    <hyperlink ref="B48" location="'Table 47'!A1" display="Table 47: All employees: mean age (years) by location, base classification and gender, 31 December 2022" xr:uid="{00000000-0004-0000-0000-00002D000000}"/>
    <hyperlink ref="B49" location="'Table 48'!A1" display="Table 48: All employees: median length of service (years) by location, base classification and gender, 31 December 2022" xr:uid="{00000000-0004-0000-0000-00002E000000}"/>
    <hyperlink ref="B50" location="'Table 49'!A1" display="Table 49: Ongoing employees: agency by operative status (including maternity related leave) and gender, 31 December 2022 *" xr:uid="{00000000-0004-0000-0000-00002F000000}"/>
    <hyperlink ref="B51" location="'Table 50'!A1" display="Table 50: Engagements of ongoing employees: age group by gender, 2003 to 2022" xr:uid="{00000000-0004-0000-0000-000030000000}"/>
    <hyperlink ref="B52" location="'Table 51'!A1" display="Table 51: Engagements of ongoing employees: classification by gender, 2003 to 2022" xr:uid="{00000000-0004-0000-0000-000031000000}"/>
    <hyperlink ref="B53" location="'Table 52'!A1" display="Table 52: Engagements of ongoing employees: agency by major classification group, 2021 and 2022 *" xr:uid="{00000000-0004-0000-0000-000032000000}"/>
    <hyperlink ref="B54" location="'Table 53'!A1" display="Table 53: Engagements of ongoing employees: age group by classification and gender, 2022" xr:uid="{00000000-0004-0000-0000-000033000000}"/>
    <hyperlink ref="B55" location="'Table 54'!A1" display="Table 54: Engagements of ongoing employees: prior service in APS by classification and gender, 2022" xr:uid="{00000000-0004-0000-0000-000034000000}"/>
    <hyperlink ref="B56" location="'Table 55'!A1" display="Table 55: Engagements of ongoing employees: highest educational qualification by classification and gender, 2022" xr:uid="{00000000-0004-0000-0000-000035000000}"/>
    <hyperlink ref="B57" location="'Table 56'!A1" display="Table 56: Engagements of ongoing employees: previous employment by classification and gender, 2022" xr:uid="{00000000-0004-0000-0000-000036000000}"/>
    <hyperlink ref="B58" location="'Table 57'!A1" display="Table 57: Engagements of ongoing employees: location by classification and gender, 2022" xr:uid="{00000000-0004-0000-0000-000037000000}"/>
    <hyperlink ref="B59" location="'Table 58'!A1" display="Table 58: Engagements of ongoing employees: mean age (years) by location, classification and gender, 2022" xr:uid="{00000000-0004-0000-0000-000038000000}"/>
    <hyperlink ref="B60" location="'Table 59'!A1" display="Table 59: Promotions of ongoing employees: classification promoted from and to by gender, 2022" xr:uid="{00000000-0004-0000-0000-000039000000}"/>
    <hyperlink ref="B61" location="'Table 60'!A1" display="Table 60: Promotions of ongoing employees: mean age (years) by location, classification and gender, 2022" xr:uid="{00000000-0004-0000-0000-00003A000000}"/>
    <hyperlink ref="B62" location="'Table 61'!A1" display="Table 61: Promotions of ongoing employees: agency by classification, 2022" xr:uid="{00000000-0004-0000-0000-00003B000000}"/>
    <hyperlink ref="B63" location="'Table 62'!A1" display="Table 62: Promotions of ongoing employees: within, from and to other agencies, 2022" xr:uid="{00000000-0004-0000-0000-00003C000000}"/>
    <hyperlink ref="B64" location="'Table 63'!A1" display="Table 63: Transfers and temporary transfers of ongoing employees: from and to other agencies, 2022" xr:uid="{00000000-0004-0000-0000-00003D000000}"/>
    <hyperlink ref="B65" location="'Table 64'!A1" display="Table 64: Movement of ongoing employees: location from and to by gender, 2022" xr:uid="{00000000-0004-0000-0000-00003E000000}"/>
    <hyperlink ref="B66" location="'Table 65'!A1" display="Table 65: Separations of ongoing employees: type of separation by gender, 2003 to 2022" xr:uid="{00000000-0004-0000-0000-00003F000000}"/>
    <hyperlink ref="B67" location="'Table 66'!A1" display="Table 66: Separations of ongoing employees: base classification by gender, 2003 to 2022" xr:uid="{00000000-0004-0000-0000-000040000000}"/>
    <hyperlink ref="B68" location="'Table 67'!A1" display="Table 67: Separations of ongoing employees: age group by gender, 2003 to 2022" xr:uid="{00000000-0004-0000-0000-000041000000}"/>
    <hyperlink ref="B69" location="'Table 68'!A1" display="Table 68: Separations of ongoing employees: resignations by age group and gender, 2003 to 2022" xr:uid="{00000000-0004-0000-0000-000042000000}"/>
    <hyperlink ref="B70" location="'Table 69'!A1" display="Table 69: Separations of ongoing employees: age retirements by age group and gender, 2003 to 2022" xr:uid="{00000000-0004-0000-0000-000043000000}"/>
    <hyperlink ref="B71" location="'Table 70'!A1" display="Table 70: Separations of ongoing employees: retrenchments by age group and gender, 2003 to 2022" xr:uid="{00000000-0004-0000-0000-000044000000}"/>
    <hyperlink ref="B72" location="'Table 71'!A1" display="Table 71: Separations of ongoing employees: separation type by base classification and gender, 2022" xr:uid="{00000000-0004-0000-0000-000045000000}"/>
    <hyperlink ref="B73" location="'Table 72'!A1" display="Table 72: Separations of ongoing employees: agency by type of separation, 2021 and 2022" xr:uid="{00000000-0004-0000-0000-000046000000}"/>
    <hyperlink ref="B74" location="'Table 73'!A1" display="Table 73: Separations of ongoing employees: agency by type of termination, 2022" xr:uid="{00000000-0004-0000-0000-000047000000}"/>
    <hyperlink ref="B75" location="'Table 74'!A1" display="Table 74: Separations of ongoing employees: agency by base classification, 2022" xr:uid="{00000000-0004-0000-0000-000048000000}"/>
    <hyperlink ref="B76" location="'Table 75'!A1" display="Table 75: Separations of ongoing employees: length of service by base classification and gender, 2022" xr:uid="{00000000-0004-0000-0000-000049000000}"/>
    <hyperlink ref="B77" location="'Table 76'!A1" display="Table 76: Separations of ongoing employees: length of service by type of separation and gender, 2022" xr:uid="{00000000-0004-0000-0000-00004A000000}"/>
    <hyperlink ref="B78" location="'Table 77'!A1" display="Table 77: All employees: diversity group, 2003 to 2022" xr:uid="{00000000-0004-0000-0000-00004B000000}"/>
    <hyperlink ref="B79" location="'Table 78'!A1" display="Table 78: All employees by country of birth, December 2022" xr:uid="{00000000-0004-0000-0000-00004C000000}"/>
    <hyperlink ref="B80" location="'Table 79'!A1" display="Table 79: All employees by first language spoken, December 2022" xr:uid="{00000000-0004-0000-0000-00004D000000}"/>
    <hyperlink ref="B81" location="'Table 80'!A1" display="Table 80: Ongoing employees: agency by diversity group, 31 December 2022" xr:uid="{00000000-0004-0000-0000-00004E000000}"/>
    <hyperlink ref="B82" location="'Table 81'!A1" display="Table 81: Non-ongoing employees: agency by diversity group, 31 December 2022" xr:uid="{00000000-0004-0000-0000-00004F000000}"/>
    <hyperlink ref="B83" location="'Table 82'!A1" display="Table 82: All employees: agency by diversity group, 31 December 2022" xr:uid="{00000000-0004-0000-0000-000050000000}"/>
    <hyperlink ref="B84" location="'Table 83'!A1" display="Table 83: All employees: base classification by diversity group and gender, 31 December 2022" xr:uid="{00000000-0004-0000-0000-000051000000}"/>
    <hyperlink ref="B85" location="'Table 84'!A1" display="Table 84: All employees: diversity group by highest educational qualification and gender, 31 December 2022" xr:uid="{00000000-0004-0000-0000-000052000000}"/>
    <hyperlink ref="B86" location="'Table 85'!A1" display="Table 85: Engagements of ongoing employees: classification by diversity group and gender, 2022" xr:uid="{00000000-0004-0000-0000-000053000000}"/>
    <hyperlink ref="B87" location="'Table 86'!A1" display="Table 86: Separations of ongoing employees: base classification by diversity group and gender, 2022" xr:uid="{00000000-0004-0000-0000-000054000000}"/>
    <hyperlink ref="B88" location="'Table 87'!A1" display="Table 87: All employees: average age by financial year, 2006-07 to 2025-26" xr:uid="{00000000-0004-0000-0000-000055000000}"/>
    <hyperlink ref="B2" location="'Table 1'!A1" display="Table 1: All employees: gender by employment category, 31 December 2003 to 31 December 2022" xr:uid="{00000000-0004-0000-0000-000056000000}"/>
    <hyperlink ref="B89" location="'Table 88'!A1" display="Table 88: All employees: agency by job family, 31 December 2023" xr:uid="{00000000-0004-0000-0000-000057000000}"/>
    <hyperlink ref="B90" location="'Table 89'!A1" display="Table 89: All employees: highest educational qualification by field of study and gender, 31 December 2023" xr:uid="{00000000-0004-0000-0000-000058000000}"/>
    <hyperlink ref="B91" location="'Table 90'!A1" display="Table 90: All employees: agency by field of study, 31 December 2023" xr:uid="{00000000-0004-0000-0000-000059000000}"/>
    <hyperlink ref="B92" location="'Table 91'!A1" display="Table 91: All employees: field of study  by base classification and gender, 31 December 2023" xr:uid="{00000000-0004-0000-0000-00005A000000}"/>
    <hyperlink ref="B93" location="'Table 92'!A1" display="Table 92: Separations of ongoing employees: diversity group by separation rate, 2005 to 2023" xr:uid="{00000000-0004-0000-0000-00005B000000}"/>
    <hyperlink ref="B94" location="'Table 93'!A1" display="Table 93: All employees: job family by diversity group, 31 December 2023" xr:uid="{00000000-0004-0000-0000-00005C000000}"/>
    <hyperlink ref="B95" location="'Table 94'!A1" display="Table 94: All employees: location by diversity group, 31 December 2023" xr:uid="{00000000-0004-0000-0000-00005D000000}"/>
    <hyperlink ref="B96" location="'Table 95'!A1" display="Table 95: Separations of ongoing employees: counts and rates by diversity group, 2007 to 2025" xr:uid="{00000000-0004-0000-0000-00005E000000}"/>
  </hyperlinks>
  <pageMargins left="0.7" right="0.7"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7"/>
  <sheetViews>
    <sheetView showGridLines="0" workbookViewId="0">
      <pane xSplit="1" topLeftCell="B1" activePane="topRight" state="frozen"/>
      <selection pane="topRight"/>
    </sheetView>
  </sheetViews>
  <sheetFormatPr defaultRowHeight="15" x14ac:dyDescent="0.25"/>
  <cols>
    <col min="1" max="1" width="20.5703125" style="4" customWidth="1"/>
    <col min="2" max="2" width="9.85546875" style="4" customWidth="1"/>
    <col min="3" max="21" width="9.85546875" customWidth="1"/>
  </cols>
  <sheetData>
    <row r="1" spans="1:21" s="4" customFormat="1" x14ac:dyDescent="0.25">
      <c r="A1" s="332" t="s">
        <v>953</v>
      </c>
      <c r="C1" s="333"/>
      <c r="J1" s="333" t="s">
        <v>78</v>
      </c>
    </row>
    <row r="2" spans="1:21" s="4" customFormat="1" x14ac:dyDescent="0.25">
      <c r="A2" s="334"/>
    </row>
    <row r="3" spans="1:21" ht="15.75" thickBot="1" x14ac:dyDescent="0.3">
      <c r="A3" s="378" t="s">
        <v>81</v>
      </c>
      <c r="B3" s="378"/>
      <c r="C3" s="378"/>
      <c r="D3" s="378"/>
      <c r="E3" s="378"/>
      <c r="F3" s="378"/>
      <c r="G3" s="378"/>
      <c r="H3" s="378"/>
      <c r="I3" s="378"/>
      <c r="J3" s="378"/>
      <c r="K3" s="378"/>
      <c r="L3" s="378"/>
      <c r="M3" s="378"/>
      <c r="N3" s="378"/>
      <c r="O3" s="378"/>
      <c r="P3" s="378"/>
      <c r="Q3" s="378"/>
      <c r="R3" s="378"/>
      <c r="S3" s="378"/>
      <c r="T3" s="378"/>
      <c r="U3" s="378"/>
    </row>
    <row r="4" spans="1:21" x14ac:dyDescent="0.25">
      <c r="A4" s="379" t="s">
        <v>8</v>
      </c>
      <c r="B4" s="375" t="s">
        <v>997</v>
      </c>
      <c r="C4" s="376"/>
      <c r="D4" s="376"/>
      <c r="E4" s="376"/>
      <c r="F4" s="376"/>
      <c r="G4" s="376"/>
      <c r="H4" s="376"/>
      <c r="I4" s="376"/>
      <c r="J4" s="376"/>
      <c r="K4" s="376"/>
      <c r="L4" s="376"/>
      <c r="M4" s="376"/>
      <c r="N4" s="376"/>
      <c r="O4" s="376"/>
      <c r="P4" s="376"/>
      <c r="Q4" s="376"/>
      <c r="R4" s="376"/>
      <c r="S4" s="376"/>
      <c r="T4" s="376"/>
      <c r="U4" s="377"/>
    </row>
    <row r="5" spans="1:21" ht="15" customHeight="1" thickBot="1" x14ac:dyDescent="0.3">
      <c r="A5" s="380"/>
      <c r="B5" s="29">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0" t="s">
        <v>82</v>
      </c>
      <c r="B6" s="287">
        <v>62243</v>
      </c>
      <c r="C6" s="219">
        <v>63049</v>
      </c>
      <c r="D6" s="219">
        <v>63623</v>
      </c>
      <c r="E6" s="219">
        <v>63948</v>
      </c>
      <c r="F6" s="219">
        <v>64903</v>
      </c>
      <c r="G6" s="219">
        <v>65398</v>
      </c>
      <c r="H6" s="219">
        <v>64196</v>
      </c>
      <c r="I6" s="219">
        <v>61217</v>
      </c>
      <c r="J6" s="219">
        <v>57498</v>
      </c>
      <c r="K6" s="219">
        <v>57292</v>
      </c>
      <c r="L6" s="219">
        <v>56925</v>
      </c>
      <c r="M6" s="219">
        <v>56239</v>
      </c>
      <c r="N6" s="219">
        <v>53828</v>
      </c>
      <c r="O6" s="219">
        <v>53622</v>
      </c>
      <c r="P6" s="219">
        <v>53943</v>
      </c>
      <c r="Q6" s="219">
        <v>56241</v>
      </c>
      <c r="R6" s="219">
        <v>60109</v>
      </c>
      <c r="S6" s="219">
        <v>66893</v>
      </c>
      <c r="T6" s="219">
        <v>72031</v>
      </c>
      <c r="U6" s="220">
        <v>72724</v>
      </c>
    </row>
    <row r="7" spans="1:21" ht="15.75" x14ac:dyDescent="0.25">
      <c r="A7" s="64" t="s">
        <v>83</v>
      </c>
      <c r="B7" s="285">
        <v>81265</v>
      </c>
      <c r="C7" s="221">
        <v>84286</v>
      </c>
      <c r="D7" s="221">
        <v>86167</v>
      </c>
      <c r="E7" s="221">
        <v>86447</v>
      </c>
      <c r="F7" s="221">
        <v>87779</v>
      </c>
      <c r="G7" s="221">
        <v>88026</v>
      </c>
      <c r="H7" s="221">
        <v>87154</v>
      </c>
      <c r="I7" s="221">
        <v>83642</v>
      </c>
      <c r="J7" s="221">
        <v>78970</v>
      </c>
      <c r="K7" s="221">
        <v>80524</v>
      </c>
      <c r="L7" s="221">
        <v>80273</v>
      </c>
      <c r="M7" s="221">
        <v>79874</v>
      </c>
      <c r="N7" s="221">
        <v>78299</v>
      </c>
      <c r="O7" s="221">
        <v>78505</v>
      </c>
      <c r="P7" s="221">
        <v>79872</v>
      </c>
      <c r="Q7" s="221">
        <v>84372</v>
      </c>
      <c r="R7" s="221">
        <v>90578</v>
      </c>
      <c r="S7" s="221">
        <v>102516</v>
      </c>
      <c r="T7" s="221">
        <v>111471</v>
      </c>
      <c r="U7" s="222">
        <v>112594</v>
      </c>
    </row>
    <row r="8" spans="1:21" ht="15.75" x14ac:dyDescent="0.25">
      <c r="A8" s="64" t="s">
        <v>84</v>
      </c>
      <c r="B8" s="285" t="s">
        <v>309</v>
      </c>
      <c r="C8" s="221" t="s">
        <v>309</v>
      </c>
      <c r="D8" s="221" t="s">
        <v>309</v>
      </c>
      <c r="E8" s="221" t="s">
        <v>309</v>
      </c>
      <c r="F8" s="221" t="s">
        <v>309</v>
      </c>
      <c r="G8" s="221" t="s">
        <v>309</v>
      </c>
      <c r="H8" s="221" t="s">
        <v>309</v>
      </c>
      <c r="I8" s="221" t="s">
        <v>309</v>
      </c>
      <c r="J8" s="221" t="s">
        <v>309</v>
      </c>
      <c r="K8" s="221" t="s">
        <v>309</v>
      </c>
      <c r="L8" s="221">
        <v>95</v>
      </c>
      <c r="M8" s="221">
        <v>104</v>
      </c>
      <c r="N8" s="221">
        <v>122</v>
      </c>
      <c r="O8" s="221">
        <v>140</v>
      </c>
      <c r="P8" s="221">
        <v>173</v>
      </c>
      <c r="Q8" s="221">
        <v>255</v>
      </c>
      <c r="R8" s="221">
        <v>407</v>
      </c>
      <c r="S8" s="221">
        <v>736</v>
      </c>
      <c r="T8" s="221">
        <v>910</v>
      </c>
      <c r="U8" s="222">
        <v>941</v>
      </c>
    </row>
    <row r="9" spans="1:21" ht="16.5" thickBot="1" x14ac:dyDescent="0.3">
      <c r="A9" s="68" t="s">
        <v>85</v>
      </c>
      <c r="B9" s="234">
        <v>143541</v>
      </c>
      <c r="C9" s="224">
        <v>147375</v>
      </c>
      <c r="D9" s="224">
        <v>149833</v>
      </c>
      <c r="E9" s="224">
        <v>150445</v>
      </c>
      <c r="F9" s="224">
        <v>152737</v>
      </c>
      <c r="G9" s="224">
        <v>153485</v>
      </c>
      <c r="H9" s="224">
        <v>151418</v>
      </c>
      <c r="I9" s="224">
        <v>144930</v>
      </c>
      <c r="J9" s="224">
        <v>136542</v>
      </c>
      <c r="K9" s="224">
        <v>137899</v>
      </c>
      <c r="L9" s="224">
        <v>137293</v>
      </c>
      <c r="M9" s="224">
        <v>136217</v>
      </c>
      <c r="N9" s="224">
        <v>132249</v>
      </c>
      <c r="O9" s="224">
        <v>132267</v>
      </c>
      <c r="P9" s="224">
        <v>133988</v>
      </c>
      <c r="Q9" s="224">
        <v>140868</v>
      </c>
      <c r="R9" s="224">
        <v>151094</v>
      </c>
      <c r="S9" s="224">
        <v>170145</v>
      </c>
      <c r="T9" s="224">
        <v>184412</v>
      </c>
      <c r="U9" s="225">
        <v>186259</v>
      </c>
    </row>
    <row r="10" spans="1:21" x14ac:dyDescent="0.25">
      <c r="A10" s="335"/>
      <c r="B10" s="335"/>
      <c r="C10" s="35"/>
      <c r="D10" s="35"/>
      <c r="E10" s="35"/>
      <c r="F10" s="35"/>
      <c r="G10" s="35"/>
      <c r="H10" s="35"/>
      <c r="I10" s="35"/>
      <c r="J10" s="35"/>
      <c r="K10" s="35"/>
      <c r="L10" s="35"/>
      <c r="M10" s="35"/>
      <c r="N10" s="35"/>
      <c r="O10" s="35"/>
      <c r="P10" s="35"/>
      <c r="Q10" s="35"/>
      <c r="R10" s="35"/>
      <c r="S10" s="35"/>
      <c r="T10" s="35"/>
      <c r="U10" s="35"/>
    </row>
    <row r="11" spans="1:21" ht="15.75" thickBot="1" x14ac:dyDescent="0.3">
      <c r="A11" s="381" t="s">
        <v>86</v>
      </c>
      <c r="B11" s="381"/>
      <c r="C11" s="381"/>
      <c r="D11" s="381"/>
      <c r="E11" s="381"/>
      <c r="F11" s="381"/>
      <c r="G11" s="381"/>
      <c r="H11" s="381"/>
      <c r="I11" s="381"/>
      <c r="J11" s="381"/>
      <c r="K11" s="381"/>
      <c r="L11" s="381"/>
      <c r="M11" s="381"/>
      <c r="N11" s="381"/>
      <c r="O11" s="381"/>
      <c r="P11" s="381"/>
      <c r="Q11" s="381"/>
      <c r="R11" s="381"/>
      <c r="S11" s="381"/>
      <c r="T11" s="381"/>
      <c r="U11" s="381"/>
    </row>
    <row r="12" spans="1:21" x14ac:dyDescent="0.25">
      <c r="A12" s="379" t="s">
        <v>8</v>
      </c>
      <c r="B12" s="375" t="s">
        <v>997</v>
      </c>
      <c r="C12" s="376"/>
      <c r="D12" s="376"/>
      <c r="E12" s="376"/>
      <c r="F12" s="376"/>
      <c r="G12" s="376"/>
      <c r="H12" s="376"/>
      <c r="I12" s="376"/>
      <c r="J12" s="376"/>
      <c r="K12" s="376"/>
      <c r="L12" s="376"/>
      <c r="M12" s="376"/>
      <c r="N12" s="376"/>
      <c r="O12" s="376"/>
      <c r="P12" s="376"/>
      <c r="Q12" s="376"/>
      <c r="R12" s="376"/>
      <c r="S12" s="376"/>
      <c r="T12" s="376"/>
      <c r="U12" s="377"/>
    </row>
    <row r="13" spans="1:21" ht="15" customHeight="1" thickBot="1" x14ac:dyDescent="0.3">
      <c r="A13" s="380"/>
      <c r="B13" s="29">
        <v>2007</v>
      </c>
      <c r="C13" s="30">
        <v>2008</v>
      </c>
      <c r="D13" s="30">
        <v>2009</v>
      </c>
      <c r="E13" s="30">
        <v>2010</v>
      </c>
      <c r="F13" s="30">
        <v>2011</v>
      </c>
      <c r="G13" s="30">
        <v>2012</v>
      </c>
      <c r="H13" s="30">
        <v>2013</v>
      </c>
      <c r="I13" s="30">
        <v>2014</v>
      </c>
      <c r="J13" s="30">
        <v>2015</v>
      </c>
      <c r="K13" s="30">
        <v>2016</v>
      </c>
      <c r="L13" s="30">
        <v>2017</v>
      </c>
      <c r="M13" s="30">
        <v>2018</v>
      </c>
      <c r="N13" s="30">
        <v>2019</v>
      </c>
      <c r="O13" s="30">
        <v>2020</v>
      </c>
      <c r="P13" s="30">
        <v>2021</v>
      </c>
      <c r="Q13" s="30">
        <v>2022</v>
      </c>
      <c r="R13" s="30">
        <v>2023</v>
      </c>
      <c r="S13" s="30">
        <v>2024</v>
      </c>
      <c r="T13" s="30">
        <v>2025</v>
      </c>
      <c r="U13" s="31">
        <v>2026</v>
      </c>
    </row>
    <row r="14" spans="1:21" ht="15.75" x14ac:dyDescent="0.25">
      <c r="A14" s="70" t="s">
        <v>82</v>
      </c>
      <c r="B14" s="285">
        <v>4395</v>
      </c>
      <c r="C14" s="221">
        <v>4431</v>
      </c>
      <c r="D14" s="221">
        <v>4274</v>
      </c>
      <c r="E14" s="221">
        <v>5118</v>
      </c>
      <c r="F14" s="221">
        <v>5109</v>
      </c>
      <c r="G14" s="221">
        <v>5380</v>
      </c>
      <c r="H14" s="221">
        <v>5647</v>
      </c>
      <c r="I14" s="221">
        <v>4981</v>
      </c>
      <c r="J14" s="221">
        <v>5704</v>
      </c>
      <c r="K14" s="221">
        <v>6383</v>
      </c>
      <c r="L14" s="221">
        <v>5338</v>
      </c>
      <c r="M14" s="221">
        <v>5227</v>
      </c>
      <c r="N14" s="221">
        <v>5305</v>
      </c>
      <c r="O14" s="221">
        <v>6453</v>
      </c>
      <c r="P14" s="221">
        <v>7021</v>
      </c>
      <c r="Q14" s="221">
        <v>6431</v>
      </c>
      <c r="R14" s="221">
        <v>6659</v>
      </c>
      <c r="S14" s="221">
        <v>5391</v>
      </c>
      <c r="T14" s="221">
        <v>5091</v>
      </c>
      <c r="U14" s="222">
        <v>4120</v>
      </c>
    </row>
    <row r="15" spans="1:21" ht="15.75" x14ac:dyDescent="0.25">
      <c r="A15" s="64" t="s">
        <v>83</v>
      </c>
      <c r="B15" s="285">
        <v>7155</v>
      </c>
      <c r="C15" s="221">
        <v>7493</v>
      </c>
      <c r="D15" s="221">
        <v>7168</v>
      </c>
      <c r="E15" s="221">
        <v>8225</v>
      </c>
      <c r="F15" s="221">
        <v>7623</v>
      </c>
      <c r="G15" s="221">
        <v>8473</v>
      </c>
      <c r="H15" s="221">
        <v>9078</v>
      </c>
      <c r="I15" s="221">
        <v>8028</v>
      </c>
      <c r="J15" s="221">
        <v>9985</v>
      </c>
      <c r="K15" s="221">
        <v>11315</v>
      </c>
      <c r="L15" s="221">
        <v>9310</v>
      </c>
      <c r="M15" s="221">
        <v>8795</v>
      </c>
      <c r="N15" s="221">
        <v>9179</v>
      </c>
      <c r="O15" s="221">
        <v>11609</v>
      </c>
      <c r="P15" s="221">
        <v>12474</v>
      </c>
      <c r="Q15" s="221">
        <v>11757</v>
      </c>
      <c r="R15" s="221">
        <v>12147</v>
      </c>
      <c r="S15" s="221">
        <v>9195</v>
      </c>
      <c r="T15" s="221">
        <v>8089</v>
      </c>
      <c r="U15" s="222">
        <v>5860</v>
      </c>
    </row>
    <row r="16" spans="1:21" ht="15.75" x14ac:dyDescent="0.25">
      <c r="A16" s="64" t="s">
        <v>84</v>
      </c>
      <c r="B16" s="285" t="s">
        <v>309</v>
      </c>
      <c r="C16" s="221" t="s">
        <v>309</v>
      </c>
      <c r="D16" s="221" t="s">
        <v>309</v>
      </c>
      <c r="E16" s="221" t="s">
        <v>309</v>
      </c>
      <c r="F16" s="221" t="s">
        <v>309</v>
      </c>
      <c r="G16" s="221" t="s">
        <v>309</v>
      </c>
      <c r="H16" s="221" t="s">
        <v>309</v>
      </c>
      <c r="I16" s="221" t="s">
        <v>309</v>
      </c>
      <c r="J16" s="221" t="s">
        <v>309</v>
      </c>
      <c r="K16" s="221" t="s">
        <v>309</v>
      </c>
      <c r="L16" s="221">
        <v>7</v>
      </c>
      <c r="M16" s="221">
        <v>19</v>
      </c>
      <c r="N16" s="221">
        <v>25</v>
      </c>
      <c r="O16" s="221">
        <v>35</v>
      </c>
      <c r="P16" s="221">
        <v>88</v>
      </c>
      <c r="Q16" s="221">
        <v>127</v>
      </c>
      <c r="R16" s="221">
        <v>189</v>
      </c>
      <c r="S16" s="221">
        <v>112</v>
      </c>
      <c r="T16" s="221">
        <v>78</v>
      </c>
      <c r="U16" s="222">
        <v>83</v>
      </c>
    </row>
    <row r="17" spans="1:21" ht="16.5" thickBot="1" x14ac:dyDescent="0.3">
      <c r="A17" s="68" t="s">
        <v>87</v>
      </c>
      <c r="B17" s="234">
        <v>11551</v>
      </c>
      <c r="C17" s="224">
        <v>11925</v>
      </c>
      <c r="D17" s="224">
        <v>11445</v>
      </c>
      <c r="E17" s="224">
        <v>13349</v>
      </c>
      <c r="F17" s="224">
        <v>12738</v>
      </c>
      <c r="G17" s="224">
        <v>13858</v>
      </c>
      <c r="H17" s="224">
        <v>14731</v>
      </c>
      <c r="I17" s="224">
        <v>13013</v>
      </c>
      <c r="J17" s="224">
        <v>15700</v>
      </c>
      <c r="K17" s="224">
        <v>17708</v>
      </c>
      <c r="L17" s="224">
        <v>14655</v>
      </c>
      <c r="M17" s="224">
        <v>14041</v>
      </c>
      <c r="N17" s="224">
        <v>14509</v>
      </c>
      <c r="O17" s="224">
        <v>18097</v>
      </c>
      <c r="P17" s="224">
        <v>19583</v>
      </c>
      <c r="Q17" s="224">
        <v>18315</v>
      </c>
      <c r="R17" s="224">
        <v>18995</v>
      </c>
      <c r="S17" s="224">
        <v>14698</v>
      </c>
      <c r="T17" s="224">
        <v>13258</v>
      </c>
      <c r="U17" s="225">
        <v>10063</v>
      </c>
    </row>
    <row r="18" spans="1:21" ht="15.75" x14ac:dyDescent="0.25">
      <c r="A18" s="336"/>
      <c r="B18" s="335"/>
      <c r="C18" s="35"/>
      <c r="D18" s="35"/>
      <c r="E18" s="35"/>
      <c r="F18" s="35"/>
      <c r="G18" s="35"/>
      <c r="H18" s="35"/>
      <c r="I18" s="35"/>
      <c r="J18" s="35"/>
      <c r="K18" s="35"/>
      <c r="L18" s="35"/>
      <c r="M18" s="35"/>
      <c r="N18" s="35"/>
      <c r="O18" s="35"/>
      <c r="P18" s="35"/>
      <c r="Q18" s="35"/>
      <c r="R18" s="35"/>
      <c r="S18" s="35"/>
      <c r="T18" s="35"/>
      <c r="U18" s="35"/>
    </row>
    <row r="19" spans="1:21" ht="15.75" thickBot="1" x14ac:dyDescent="0.3">
      <c r="A19" s="381" t="s">
        <v>88</v>
      </c>
      <c r="B19" s="381"/>
      <c r="C19" s="381"/>
      <c r="D19" s="381"/>
      <c r="E19" s="381"/>
      <c r="F19" s="381"/>
      <c r="G19" s="381"/>
      <c r="H19" s="381"/>
      <c r="I19" s="381"/>
      <c r="J19" s="381"/>
      <c r="K19" s="381"/>
      <c r="L19" s="381"/>
      <c r="M19" s="381"/>
      <c r="N19" s="381"/>
      <c r="O19" s="381"/>
      <c r="P19" s="381"/>
      <c r="Q19" s="381"/>
      <c r="R19" s="381"/>
      <c r="S19" s="381"/>
      <c r="T19" s="381"/>
      <c r="U19" s="381"/>
    </row>
    <row r="20" spans="1:21" x14ac:dyDescent="0.25">
      <c r="A20" s="379" t="s">
        <v>8</v>
      </c>
      <c r="B20" s="375" t="s">
        <v>997</v>
      </c>
      <c r="C20" s="376"/>
      <c r="D20" s="376"/>
      <c r="E20" s="376"/>
      <c r="F20" s="376"/>
      <c r="G20" s="376"/>
      <c r="H20" s="376"/>
      <c r="I20" s="376"/>
      <c r="J20" s="376"/>
      <c r="K20" s="376"/>
      <c r="L20" s="376"/>
      <c r="M20" s="376"/>
      <c r="N20" s="376"/>
      <c r="O20" s="376"/>
      <c r="P20" s="376"/>
      <c r="Q20" s="376"/>
      <c r="R20" s="376"/>
      <c r="S20" s="376"/>
      <c r="T20" s="376"/>
      <c r="U20" s="377"/>
    </row>
    <row r="21" spans="1:21" ht="15" customHeight="1" thickBot="1" x14ac:dyDescent="0.3">
      <c r="A21" s="380"/>
      <c r="B21" s="29">
        <v>2007</v>
      </c>
      <c r="C21" s="30">
        <v>2008</v>
      </c>
      <c r="D21" s="30">
        <v>2009</v>
      </c>
      <c r="E21" s="30">
        <v>2010</v>
      </c>
      <c r="F21" s="30">
        <v>2011</v>
      </c>
      <c r="G21" s="30">
        <v>2012</v>
      </c>
      <c r="H21" s="30">
        <v>2013</v>
      </c>
      <c r="I21" s="30">
        <v>2014</v>
      </c>
      <c r="J21" s="30">
        <v>2015</v>
      </c>
      <c r="K21" s="30">
        <v>2016</v>
      </c>
      <c r="L21" s="30">
        <v>2017</v>
      </c>
      <c r="M21" s="30">
        <v>2018</v>
      </c>
      <c r="N21" s="30">
        <v>2019</v>
      </c>
      <c r="O21" s="30">
        <v>2020</v>
      </c>
      <c r="P21" s="30">
        <v>2021</v>
      </c>
      <c r="Q21" s="30">
        <v>2022</v>
      </c>
      <c r="R21" s="30">
        <v>2023</v>
      </c>
      <c r="S21" s="30">
        <v>2024</v>
      </c>
      <c r="T21" s="30">
        <v>2025</v>
      </c>
      <c r="U21" s="31">
        <v>2026</v>
      </c>
    </row>
    <row r="22" spans="1:21" ht="15.75" x14ac:dyDescent="0.25">
      <c r="A22" s="70" t="s">
        <v>82</v>
      </c>
      <c r="B22" s="285">
        <v>66638</v>
      </c>
      <c r="C22" s="221">
        <v>67480</v>
      </c>
      <c r="D22" s="221">
        <v>67897</v>
      </c>
      <c r="E22" s="221">
        <v>69066</v>
      </c>
      <c r="F22" s="221">
        <v>70012</v>
      </c>
      <c r="G22" s="221">
        <v>70778</v>
      </c>
      <c r="H22" s="221">
        <v>69843</v>
      </c>
      <c r="I22" s="221">
        <v>66198</v>
      </c>
      <c r="J22" s="221">
        <v>63202</v>
      </c>
      <c r="K22" s="221">
        <v>63675</v>
      </c>
      <c r="L22" s="221">
        <v>62263</v>
      </c>
      <c r="M22" s="221">
        <v>61466</v>
      </c>
      <c r="N22" s="221">
        <v>59133</v>
      </c>
      <c r="O22" s="221">
        <v>60075</v>
      </c>
      <c r="P22" s="221">
        <v>60964</v>
      </c>
      <c r="Q22" s="221">
        <v>62672</v>
      </c>
      <c r="R22" s="221">
        <v>66768</v>
      </c>
      <c r="S22" s="221">
        <v>72284</v>
      </c>
      <c r="T22" s="221">
        <v>77122</v>
      </c>
      <c r="U22" s="222">
        <v>76844</v>
      </c>
    </row>
    <row r="23" spans="1:21" ht="15.75" x14ac:dyDescent="0.25">
      <c r="A23" s="64" t="s">
        <v>83</v>
      </c>
      <c r="B23" s="285">
        <v>88420</v>
      </c>
      <c r="C23" s="221">
        <v>91779</v>
      </c>
      <c r="D23" s="221">
        <v>93335</v>
      </c>
      <c r="E23" s="221">
        <v>94672</v>
      </c>
      <c r="F23" s="221">
        <v>95402</v>
      </c>
      <c r="G23" s="221">
        <v>96499</v>
      </c>
      <c r="H23" s="221">
        <v>96232</v>
      </c>
      <c r="I23" s="221">
        <v>91670</v>
      </c>
      <c r="J23" s="221">
        <v>88955</v>
      </c>
      <c r="K23" s="221">
        <v>91839</v>
      </c>
      <c r="L23" s="221">
        <v>89583</v>
      </c>
      <c r="M23" s="221">
        <v>88669</v>
      </c>
      <c r="N23" s="221">
        <v>87478</v>
      </c>
      <c r="O23" s="221">
        <v>90114</v>
      </c>
      <c r="P23" s="221">
        <v>92346</v>
      </c>
      <c r="Q23" s="221">
        <v>96129</v>
      </c>
      <c r="R23" s="221">
        <v>102725</v>
      </c>
      <c r="S23" s="221">
        <v>111711</v>
      </c>
      <c r="T23" s="221">
        <v>119560</v>
      </c>
      <c r="U23" s="222">
        <v>118454</v>
      </c>
    </row>
    <row r="24" spans="1:21" ht="15.75" x14ac:dyDescent="0.25">
      <c r="A24" s="64" t="s">
        <v>84</v>
      </c>
      <c r="B24" s="285" t="s">
        <v>309</v>
      </c>
      <c r="C24" s="221" t="s">
        <v>309</v>
      </c>
      <c r="D24" s="221" t="s">
        <v>309</v>
      </c>
      <c r="E24" s="221" t="s">
        <v>309</v>
      </c>
      <c r="F24" s="221" t="s">
        <v>309</v>
      </c>
      <c r="G24" s="221" t="s">
        <v>309</v>
      </c>
      <c r="H24" s="221" t="s">
        <v>309</v>
      </c>
      <c r="I24" s="221" t="s">
        <v>309</v>
      </c>
      <c r="J24" s="221" t="s">
        <v>309</v>
      </c>
      <c r="K24" s="221" t="s">
        <v>309</v>
      </c>
      <c r="L24" s="221">
        <v>102</v>
      </c>
      <c r="M24" s="221">
        <v>123</v>
      </c>
      <c r="N24" s="221">
        <v>147</v>
      </c>
      <c r="O24" s="221">
        <v>175</v>
      </c>
      <c r="P24" s="221">
        <v>261</v>
      </c>
      <c r="Q24" s="221">
        <v>382</v>
      </c>
      <c r="R24" s="221">
        <v>596</v>
      </c>
      <c r="S24" s="221">
        <v>848</v>
      </c>
      <c r="T24" s="221">
        <v>988</v>
      </c>
      <c r="U24" s="222">
        <v>1024</v>
      </c>
    </row>
    <row r="25" spans="1:21" ht="16.5" thickBot="1" x14ac:dyDescent="0.3">
      <c r="A25" s="68" t="s">
        <v>88</v>
      </c>
      <c r="B25" s="234">
        <v>155092</v>
      </c>
      <c r="C25" s="224">
        <v>159300</v>
      </c>
      <c r="D25" s="224">
        <v>161278</v>
      </c>
      <c r="E25" s="224">
        <v>163794</v>
      </c>
      <c r="F25" s="224">
        <v>165475</v>
      </c>
      <c r="G25" s="224">
        <v>167343</v>
      </c>
      <c r="H25" s="224">
        <v>166149</v>
      </c>
      <c r="I25" s="224">
        <v>157943</v>
      </c>
      <c r="J25" s="224">
        <v>152242</v>
      </c>
      <c r="K25" s="224">
        <v>155607</v>
      </c>
      <c r="L25" s="224">
        <v>151948</v>
      </c>
      <c r="M25" s="224">
        <v>150258</v>
      </c>
      <c r="N25" s="224">
        <v>146758</v>
      </c>
      <c r="O25" s="224">
        <v>150364</v>
      </c>
      <c r="P25" s="224">
        <v>153571</v>
      </c>
      <c r="Q25" s="224">
        <v>159183</v>
      </c>
      <c r="R25" s="224">
        <v>170089</v>
      </c>
      <c r="S25" s="224">
        <v>184843</v>
      </c>
      <c r="T25" s="224">
        <v>197670</v>
      </c>
      <c r="U25" s="225">
        <v>196322</v>
      </c>
    </row>
    <row r="27" spans="1:21" x14ac:dyDescent="0.25">
      <c r="A27" s="36" t="s">
        <v>89</v>
      </c>
    </row>
  </sheetData>
  <mergeCells count="9">
    <mergeCell ref="B4:U4"/>
    <mergeCell ref="B12:U12"/>
    <mergeCell ref="B20:U20"/>
    <mergeCell ref="A3:U3"/>
    <mergeCell ref="A4:A5"/>
    <mergeCell ref="A11:U11"/>
    <mergeCell ref="A12:A13"/>
    <mergeCell ref="A19:U19"/>
    <mergeCell ref="A20:A21"/>
  </mergeCells>
  <hyperlinks>
    <hyperlink ref="J1" location="'Table of Contents'!C2" display="Back to Table of Contents" xr:uid="{00000000-0004-0000-0100-000000000000}"/>
  </hyperlinks>
  <pageMargins left="0.75" right="0.75" top="1" bottom="1" header="0.5" footer="0.5"/>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1"/>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style="4" customWidth="1"/>
    <col min="2" max="2" width="9.85546875" style="4" customWidth="1"/>
    <col min="3" max="7" width="9.85546875" customWidth="1"/>
  </cols>
  <sheetData>
    <row r="1" spans="1:7" x14ac:dyDescent="0.25">
      <c r="A1" s="332" t="s">
        <v>1003</v>
      </c>
      <c r="E1" s="21" t="s">
        <v>78</v>
      </c>
    </row>
    <row r="2" spans="1:7" ht="15.75" thickBot="1" x14ac:dyDescent="0.3">
      <c r="A2" s="143"/>
    </row>
    <row r="3" spans="1:7" x14ac:dyDescent="0.25">
      <c r="A3" s="382" t="s">
        <v>1</v>
      </c>
      <c r="B3" s="384" t="s">
        <v>81</v>
      </c>
      <c r="C3" s="385"/>
      <c r="D3" s="384" t="s">
        <v>86</v>
      </c>
      <c r="E3" s="386"/>
      <c r="F3" s="385" t="s">
        <v>88</v>
      </c>
      <c r="G3" s="386"/>
    </row>
    <row r="4" spans="1:7" ht="15.75" thickBot="1" x14ac:dyDescent="0.3">
      <c r="A4" s="383"/>
      <c r="B4" s="174">
        <v>2025</v>
      </c>
      <c r="C4" s="45">
        <v>2026</v>
      </c>
      <c r="D4" s="37">
        <v>2025</v>
      </c>
      <c r="E4" s="38">
        <v>2026</v>
      </c>
      <c r="F4" s="46">
        <v>2025</v>
      </c>
      <c r="G4" s="38">
        <v>2026</v>
      </c>
    </row>
    <row r="5" spans="1:7" ht="15.75" x14ac:dyDescent="0.25">
      <c r="A5" s="64" t="s">
        <v>310</v>
      </c>
      <c r="B5" s="226">
        <v>6530</v>
      </c>
      <c r="C5" s="227">
        <v>6687</v>
      </c>
      <c r="D5" s="226">
        <v>436</v>
      </c>
      <c r="E5" s="227">
        <v>349</v>
      </c>
      <c r="F5" s="228">
        <v>6966</v>
      </c>
      <c r="G5" s="229">
        <v>7036</v>
      </c>
    </row>
    <row r="6" spans="1:7" ht="15.75" x14ac:dyDescent="0.25">
      <c r="A6" s="64" t="s">
        <v>311</v>
      </c>
      <c r="B6" s="230">
        <v>137</v>
      </c>
      <c r="C6" s="231">
        <v>138</v>
      </c>
      <c r="D6" s="230">
        <v>26</v>
      </c>
      <c r="E6" s="231">
        <v>28</v>
      </c>
      <c r="F6" s="232">
        <v>163</v>
      </c>
      <c r="G6" s="233">
        <v>166</v>
      </c>
    </row>
    <row r="7" spans="1:7" ht="31.5" x14ac:dyDescent="0.25">
      <c r="A7" s="64" t="s">
        <v>312</v>
      </c>
      <c r="B7" s="230">
        <v>222</v>
      </c>
      <c r="C7" s="231">
        <v>240</v>
      </c>
      <c r="D7" s="230">
        <v>8</v>
      </c>
      <c r="E7" s="231">
        <v>13</v>
      </c>
      <c r="F7" s="232">
        <v>230</v>
      </c>
      <c r="G7" s="233">
        <v>253</v>
      </c>
    </row>
    <row r="8" spans="1:7" ht="15.75" x14ac:dyDescent="0.25">
      <c r="A8" s="64" t="s">
        <v>313</v>
      </c>
      <c r="B8" s="230">
        <v>2320</v>
      </c>
      <c r="C8" s="231">
        <v>2139</v>
      </c>
      <c r="D8" s="230">
        <v>137</v>
      </c>
      <c r="E8" s="231">
        <v>164</v>
      </c>
      <c r="F8" s="232">
        <v>2457</v>
      </c>
      <c r="G8" s="233">
        <v>2303</v>
      </c>
    </row>
    <row r="9" spans="1:7" ht="15.75" x14ac:dyDescent="0.25">
      <c r="A9" s="64" t="s">
        <v>314</v>
      </c>
      <c r="B9" s="230">
        <v>833</v>
      </c>
      <c r="C9" s="231">
        <v>1128</v>
      </c>
      <c r="D9" s="230">
        <v>128</v>
      </c>
      <c r="E9" s="231">
        <v>91</v>
      </c>
      <c r="F9" s="232">
        <v>961</v>
      </c>
      <c r="G9" s="233">
        <v>1219</v>
      </c>
    </row>
    <row r="10" spans="1:7" ht="15.75" x14ac:dyDescent="0.25">
      <c r="A10" s="64" t="s">
        <v>315</v>
      </c>
      <c r="B10" s="230">
        <v>150</v>
      </c>
      <c r="C10" s="231">
        <v>153</v>
      </c>
      <c r="D10" s="230">
        <v>67</v>
      </c>
      <c r="E10" s="231">
        <v>59</v>
      </c>
      <c r="F10" s="232">
        <v>217</v>
      </c>
      <c r="G10" s="233">
        <v>212</v>
      </c>
    </row>
    <row r="11" spans="1:7" ht="15.75" x14ac:dyDescent="0.25">
      <c r="A11" s="64" t="s">
        <v>316</v>
      </c>
      <c r="B11" s="230">
        <v>11</v>
      </c>
      <c r="C11" s="231">
        <v>13</v>
      </c>
      <c r="D11" s="230">
        <v>12</v>
      </c>
      <c r="E11" s="231">
        <v>14</v>
      </c>
      <c r="F11" s="232">
        <v>23</v>
      </c>
      <c r="G11" s="233">
        <v>27</v>
      </c>
    </row>
    <row r="12" spans="1:7" ht="15.75" x14ac:dyDescent="0.25">
      <c r="A12" s="64" t="s">
        <v>317</v>
      </c>
      <c r="B12" s="230">
        <v>1058</v>
      </c>
      <c r="C12" s="231">
        <v>1130</v>
      </c>
      <c r="D12" s="230">
        <v>666</v>
      </c>
      <c r="E12" s="231">
        <v>717</v>
      </c>
      <c r="F12" s="232">
        <v>1724</v>
      </c>
      <c r="G12" s="233">
        <v>1847</v>
      </c>
    </row>
    <row r="13" spans="1:7" ht="15.75" x14ac:dyDescent="0.25">
      <c r="A13" s="64" t="s">
        <v>318</v>
      </c>
      <c r="B13" s="230">
        <v>216</v>
      </c>
      <c r="C13" s="231">
        <v>239</v>
      </c>
      <c r="D13" s="230">
        <v>9</v>
      </c>
      <c r="E13" s="231">
        <v>3</v>
      </c>
      <c r="F13" s="232">
        <v>225</v>
      </c>
      <c r="G13" s="233">
        <v>242</v>
      </c>
    </row>
    <row r="14" spans="1:7" ht="15.75" x14ac:dyDescent="0.25">
      <c r="A14" s="64" t="s">
        <v>319</v>
      </c>
      <c r="B14" s="230">
        <v>152</v>
      </c>
      <c r="C14" s="231">
        <v>166</v>
      </c>
      <c r="D14" s="230">
        <v>28</v>
      </c>
      <c r="E14" s="231">
        <v>26</v>
      </c>
      <c r="F14" s="232">
        <v>180</v>
      </c>
      <c r="G14" s="233">
        <v>192</v>
      </c>
    </row>
    <row r="15" spans="1:7" ht="15.75" x14ac:dyDescent="0.25">
      <c r="A15" s="64" t="s">
        <v>320</v>
      </c>
      <c r="B15" s="230">
        <v>286</v>
      </c>
      <c r="C15" s="231">
        <v>327</v>
      </c>
      <c r="D15" s="230">
        <v>38</v>
      </c>
      <c r="E15" s="231">
        <v>13</v>
      </c>
      <c r="F15" s="232">
        <v>324</v>
      </c>
      <c r="G15" s="233">
        <v>340</v>
      </c>
    </row>
    <row r="16" spans="1:7" ht="15.75" x14ac:dyDescent="0.25">
      <c r="A16" s="64" t="s">
        <v>321</v>
      </c>
      <c r="B16" s="230">
        <v>438</v>
      </c>
      <c r="C16" s="231">
        <v>480</v>
      </c>
      <c r="D16" s="230">
        <v>35</v>
      </c>
      <c r="E16" s="231">
        <v>37</v>
      </c>
      <c r="F16" s="232">
        <v>473</v>
      </c>
      <c r="G16" s="233">
        <v>517</v>
      </c>
    </row>
    <row r="17" spans="1:7" ht="31.5" x14ac:dyDescent="0.25">
      <c r="A17" s="64" t="s">
        <v>322</v>
      </c>
      <c r="B17" s="230">
        <v>49</v>
      </c>
      <c r="C17" s="231">
        <v>57</v>
      </c>
      <c r="D17" s="230" t="s">
        <v>309</v>
      </c>
      <c r="E17" s="231" t="s">
        <v>309</v>
      </c>
      <c r="F17" s="232">
        <v>49</v>
      </c>
      <c r="G17" s="233">
        <v>57</v>
      </c>
    </row>
    <row r="18" spans="1:7" ht="15.75" x14ac:dyDescent="0.25">
      <c r="A18" s="64" t="s">
        <v>323</v>
      </c>
      <c r="B18" s="230">
        <v>128</v>
      </c>
      <c r="C18" s="231">
        <v>143</v>
      </c>
      <c r="D18" s="230">
        <v>2</v>
      </c>
      <c r="E18" s="231">
        <v>9</v>
      </c>
      <c r="F18" s="232">
        <v>130</v>
      </c>
      <c r="G18" s="233">
        <v>152</v>
      </c>
    </row>
    <row r="19" spans="1:7" ht="15.75" x14ac:dyDescent="0.25">
      <c r="A19" s="64" t="s">
        <v>324</v>
      </c>
      <c r="B19" s="230">
        <v>3</v>
      </c>
      <c r="C19" s="231">
        <v>3</v>
      </c>
      <c r="D19" s="230">
        <v>1</v>
      </c>
      <c r="E19" s="231">
        <v>1</v>
      </c>
      <c r="F19" s="232">
        <v>4</v>
      </c>
      <c r="G19" s="233">
        <v>4</v>
      </c>
    </row>
    <row r="20" spans="1:7" ht="15.75" x14ac:dyDescent="0.25">
      <c r="A20" s="64" t="s">
        <v>325</v>
      </c>
      <c r="B20" s="230">
        <v>5080</v>
      </c>
      <c r="C20" s="231">
        <v>5063</v>
      </c>
      <c r="D20" s="230">
        <v>728</v>
      </c>
      <c r="E20" s="231">
        <v>720</v>
      </c>
      <c r="F20" s="232">
        <v>5808</v>
      </c>
      <c r="G20" s="233">
        <v>5783</v>
      </c>
    </row>
    <row r="21" spans="1:7" ht="15.75" x14ac:dyDescent="0.25">
      <c r="A21" s="64" t="s">
        <v>326</v>
      </c>
      <c r="B21" s="230">
        <v>1718</v>
      </c>
      <c r="C21" s="231">
        <v>1851</v>
      </c>
      <c r="D21" s="230">
        <v>113</v>
      </c>
      <c r="E21" s="231">
        <v>130</v>
      </c>
      <c r="F21" s="232">
        <v>1831</v>
      </c>
      <c r="G21" s="233">
        <v>1981</v>
      </c>
    </row>
    <row r="22" spans="1:7" ht="15.75" x14ac:dyDescent="0.25">
      <c r="A22" s="64" t="s">
        <v>327</v>
      </c>
      <c r="B22" s="230">
        <v>418</v>
      </c>
      <c r="C22" s="231">
        <v>485</v>
      </c>
      <c r="D22" s="230">
        <v>20</v>
      </c>
      <c r="E22" s="231">
        <v>22</v>
      </c>
      <c r="F22" s="232">
        <v>438</v>
      </c>
      <c r="G22" s="233">
        <v>507</v>
      </c>
    </row>
    <row r="23" spans="1:7" ht="15.75" x14ac:dyDescent="0.25">
      <c r="A23" s="64" t="s">
        <v>328</v>
      </c>
      <c r="B23" s="230">
        <v>59</v>
      </c>
      <c r="C23" s="231">
        <v>59</v>
      </c>
      <c r="D23" s="230">
        <v>4</v>
      </c>
      <c r="E23" s="231">
        <v>10</v>
      </c>
      <c r="F23" s="232">
        <v>63</v>
      </c>
      <c r="G23" s="233">
        <v>69</v>
      </c>
    </row>
    <row r="24" spans="1:7" ht="15.75" x14ac:dyDescent="0.25">
      <c r="A24" s="64" t="s">
        <v>329</v>
      </c>
      <c r="B24" s="230">
        <v>221</v>
      </c>
      <c r="C24" s="231">
        <v>229</v>
      </c>
      <c r="D24" s="230">
        <v>9</v>
      </c>
      <c r="E24" s="231">
        <v>5</v>
      </c>
      <c r="F24" s="232">
        <v>230</v>
      </c>
      <c r="G24" s="233">
        <v>234</v>
      </c>
    </row>
    <row r="25" spans="1:7" ht="15.75" x14ac:dyDescent="0.25">
      <c r="A25" s="64" t="s">
        <v>330</v>
      </c>
      <c r="B25" s="230">
        <v>386</v>
      </c>
      <c r="C25" s="231">
        <v>355</v>
      </c>
      <c r="D25" s="230">
        <v>56</v>
      </c>
      <c r="E25" s="231">
        <v>21</v>
      </c>
      <c r="F25" s="232">
        <v>442</v>
      </c>
      <c r="G25" s="233">
        <v>376</v>
      </c>
    </row>
    <row r="26" spans="1:7" ht="15.75" x14ac:dyDescent="0.25">
      <c r="A26" s="64" t="s">
        <v>331</v>
      </c>
      <c r="B26" s="230">
        <v>20284</v>
      </c>
      <c r="C26" s="231">
        <v>20599</v>
      </c>
      <c r="D26" s="230">
        <v>223</v>
      </c>
      <c r="E26" s="231">
        <v>193</v>
      </c>
      <c r="F26" s="232">
        <v>20507</v>
      </c>
      <c r="G26" s="233">
        <v>20792</v>
      </c>
    </row>
    <row r="27" spans="1:7" ht="15.75" x14ac:dyDescent="0.25">
      <c r="A27" s="64" t="s">
        <v>415</v>
      </c>
      <c r="B27" s="230" t="s">
        <v>309</v>
      </c>
      <c r="C27" s="231">
        <v>68</v>
      </c>
      <c r="D27" s="230" t="s">
        <v>309</v>
      </c>
      <c r="E27" s="231">
        <v>7</v>
      </c>
      <c r="F27" s="232" t="s">
        <v>309</v>
      </c>
      <c r="G27" s="233">
        <v>75</v>
      </c>
    </row>
    <row r="28" spans="1:7" ht="15.75" x14ac:dyDescent="0.25">
      <c r="A28" s="64" t="s">
        <v>332</v>
      </c>
      <c r="B28" s="230">
        <v>740</v>
      </c>
      <c r="C28" s="231">
        <v>894</v>
      </c>
      <c r="D28" s="230">
        <v>8</v>
      </c>
      <c r="E28" s="231">
        <v>21</v>
      </c>
      <c r="F28" s="232">
        <v>748</v>
      </c>
      <c r="G28" s="233">
        <v>915</v>
      </c>
    </row>
    <row r="29" spans="1:7" ht="15.75" x14ac:dyDescent="0.25">
      <c r="A29" s="64" t="s">
        <v>333</v>
      </c>
      <c r="B29" s="230">
        <v>611</v>
      </c>
      <c r="C29" s="231">
        <v>628</v>
      </c>
      <c r="D29" s="230">
        <v>47</v>
      </c>
      <c r="E29" s="231">
        <v>23</v>
      </c>
      <c r="F29" s="232">
        <v>658</v>
      </c>
      <c r="G29" s="233">
        <v>651</v>
      </c>
    </row>
    <row r="30" spans="1:7" ht="15.75" x14ac:dyDescent="0.25">
      <c r="A30" s="64" t="s">
        <v>9</v>
      </c>
      <c r="B30" s="230">
        <v>1768</v>
      </c>
      <c r="C30" s="231">
        <v>1749</v>
      </c>
      <c r="D30" s="230">
        <v>66</v>
      </c>
      <c r="E30" s="231">
        <v>26</v>
      </c>
      <c r="F30" s="232">
        <v>1834</v>
      </c>
      <c r="G30" s="233">
        <v>1775</v>
      </c>
    </row>
    <row r="31" spans="1:7" ht="15.75" x14ac:dyDescent="0.25">
      <c r="A31" s="64" t="s">
        <v>334</v>
      </c>
      <c r="B31" s="230">
        <v>128</v>
      </c>
      <c r="C31" s="231">
        <v>122</v>
      </c>
      <c r="D31" s="230">
        <v>5</v>
      </c>
      <c r="E31" s="231">
        <v>2</v>
      </c>
      <c r="F31" s="232">
        <v>133</v>
      </c>
      <c r="G31" s="233">
        <v>124</v>
      </c>
    </row>
    <row r="32" spans="1:7" ht="15.75" x14ac:dyDescent="0.25">
      <c r="A32" s="64" t="s">
        <v>335</v>
      </c>
      <c r="B32" s="230">
        <v>100</v>
      </c>
      <c r="C32" s="231">
        <v>108</v>
      </c>
      <c r="D32" s="230">
        <v>16</v>
      </c>
      <c r="E32" s="231">
        <v>10</v>
      </c>
      <c r="F32" s="232">
        <v>116</v>
      </c>
      <c r="G32" s="233">
        <v>118</v>
      </c>
    </row>
    <row r="33" spans="1:7" ht="15.75" x14ac:dyDescent="0.25">
      <c r="A33" s="64" t="s">
        <v>336</v>
      </c>
      <c r="B33" s="230">
        <v>4273</v>
      </c>
      <c r="C33" s="231">
        <v>4106</v>
      </c>
      <c r="D33" s="230">
        <v>178</v>
      </c>
      <c r="E33" s="231">
        <v>95</v>
      </c>
      <c r="F33" s="232">
        <v>4451</v>
      </c>
      <c r="G33" s="233">
        <v>4201</v>
      </c>
    </row>
    <row r="34" spans="1:7" ht="15.75" x14ac:dyDescent="0.25">
      <c r="A34" s="64" t="s">
        <v>337</v>
      </c>
      <c r="B34" s="230">
        <v>18</v>
      </c>
      <c r="C34" s="231">
        <v>19</v>
      </c>
      <c r="D34" s="230">
        <v>2</v>
      </c>
      <c r="E34" s="231">
        <v>4</v>
      </c>
      <c r="F34" s="232">
        <v>20</v>
      </c>
      <c r="G34" s="233">
        <v>23</v>
      </c>
    </row>
    <row r="35" spans="1:7" ht="15.75" x14ac:dyDescent="0.25">
      <c r="A35" s="64" t="s">
        <v>338</v>
      </c>
      <c r="B35" s="230">
        <v>249</v>
      </c>
      <c r="C35" s="231">
        <v>228</v>
      </c>
      <c r="D35" s="230">
        <v>26</v>
      </c>
      <c r="E35" s="231">
        <v>19</v>
      </c>
      <c r="F35" s="232">
        <v>275</v>
      </c>
      <c r="G35" s="233">
        <v>247</v>
      </c>
    </row>
    <row r="36" spans="1:7" ht="15.75" x14ac:dyDescent="0.25">
      <c r="A36" s="64" t="s">
        <v>339</v>
      </c>
      <c r="B36" s="230">
        <v>724</v>
      </c>
      <c r="C36" s="231">
        <v>751</v>
      </c>
      <c r="D36" s="230">
        <v>48</v>
      </c>
      <c r="E36" s="231">
        <v>37</v>
      </c>
      <c r="F36" s="232">
        <v>772</v>
      </c>
      <c r="G36" s="233">
        <v>788</v>
      </c>
    </row>
    <row r="37" spans="1:7" ht="15.75" x14ac:dyDescent="0.25">
      <c r="A37" s="64" t="s">
        <v>340</v>
      </c>
      <c r="B37" s="230">
        <v>356</v>
      </c>
      <c r="C37" s="231">
        <v>334</v>
      </c>
      <c r="D37" s="230">
        <v>39</v>
      </c>
      <c r="E37" s="231">
        <v>43</v>
      </c>
      <c r="F37" s="232">
        <v>395</v>
      </c>
      <c r="G37" s="233">
        <v>377</v>
      </c>
    </row>
    <row r="38" spans="1:7" ht="15.75" x14ac:dyDescent="0.25">
      <c r="A38" s="64" t="s">
        <v>341</v>
      </c>
      <c r="B38" s="230">
        <v>1054</v>
      </c>
      <c r="C38" s="231">
        <v>1046</v>
      </c>
      <c r="D38" s="230">
        <v>8</v>
      </c>
      <c r="E38" s="231">
        <v>3</v>
      </c>
      <c r="F38" s="232">
        <v>1062</v>
      </c>
      <c r="G38" s="233">
        <v>1049</v>
      </c>
    </row>
    <row r="39" spans="1:7" ht="15.75" x14ac:dyDescent="0.25">
      <c r="A39" s="64" t="s">
        <v>342</v>
      </c>
      <c r="B39" s="230">
        <v>114</v>
      </c>
      <c r="C39" s="231">
        <v>126</v>
      </c>
      <c r="D39" s="230">
        <v>5</v>
      </c>
      <c r="E39" s="231">
        <v>10</v>
      </c>
      <c r="F39" s="232">
        <v>119</v>
      </c>
      <c r="G39" s="233">
        <v>136</v>
      </c>
    </row>
    <row r="40" spans="1:7" ht="15.75" x14ac:dyDescent="0.25">
      <c r="A40" s="64" t="s">
        <v>343</v>
      </c>
      <c r="B40" s="230">
        <v>1847</v>
      </c>
      <c r="C40" s="231">
        <v>1920</v>
      </c>
      <c r="D40" s="230">
        <v>368</v>
      </c>
      <c r="E40" s="231">
        <v>365</v>
      </c>
      <c r="F40" s="232">
        <v>2215</v>
      </c>
      <c r="G40" s="233">
        <v>2285</v>
      </c>
    </row>
    <row r="41" spans="1:7" ht="15.75" x14ac:dyDescent="0.25">
      <c r="A41" s="64" t="s">
        <v>344</v>
      </c>
      <c r="B41" s="230">
        <v>1174</v>
      </c>
      <c r="C41" s="231">
        <v>1099</v>
      </c>
      <c r="D41" s="230">
        <v>2697</v>
      </c>
      <c r="E41" s="231">
        <v>639</v>
      </c>
      <c r="F41" s="232">
        <v>3871</v>
      </c>
      <c r="G41" s="233">
        <v>1738</v>
      </c>
    </row>
    <row r="42" spans="1:7" ht="15.75" x14ac:dyDescent="0.25">
      <c r="A42" s="64" t="s">
        <v>345</v>
      </c>
      <c r="B42" s="230">
        <v>306</v>
      </c>
      <c r="C42" s="231">
        <v>367</v>
      </c>
      <c r="D42" s="230">
        <v>21</v>
      </c>
      <c r="E42" s="231">
        <v>14</v>
      </c>
      <c r="F42" s="232">
        <v>327</v>
      </c>
      <c r="G42" s="233">
        <v>381</v>
      </c>
    </row>
    <row r="43" spans="1:7" ht="15.75" x14ac:dyDescent="0.25">
      <c r="A43" s="64" t="s">
        <v>346</v>
      </c>
      <c r="B43" s="230">
        <v>349</v>
      </c>
      <c r="C43" s="231">
        <v>333</v>
      </c>
      <c r="D43" s="230">
        <v>23</v>
      </c>
      <c r="E43" s="231">
        <v>14</v>
      </c>
      <c r="F43" s="232">
        <v>372</v>
      </c>
      <c r="G43" s="233">
        <v>347</v>
      </c>
    </row>
    <row r="44" spans="1:7" ht="15.75" x14ac:dyDescent="0.25">
      <c r="A44" s="64" t="s">
        <v>347</v>
      </c>
      <c r="B44" s="230">
        <v>62</v>
      </c>
      <c r="C44" s="231">
        <v>62</v>
      </c>
      <c r="D44" s="230">
        <v>3</v>
      </c>
      <c r="E44" s="231">
        <v>1</v>
      </c>
      <c r="F44" s="232">
        <v>65</v>
      </c>
      <c r="G44" s="233">
        <v>63</v>
      </c>
    </row>
    <row r="45" spans="1:7" ht="15.75" x14ac:dyDescent="0.25">
      <c r="A45" s="64" t="s">
        <v>348</v>
      </c>
      <c r="B45" s="230">
        <v>56</v>
      </c>
      <c r="C45" s="231">
        <v>67</v>
      </c>
      <c r="D45" s="230">
        <v>12</v>
      </c>
      <c r="E45" s="231">
        <v>6</v>
      </c>
      <c r="F45" s="232">
        <v>68</v>
      </c>
      <c r="G45" s="233">
        <v>73</v>
      </c>
    </row>
    <row r="46" spans="1:7" ht="15.75" x14ac:dyDescent="0.25">
      <c r="A46" s="64" t="s">
        <v>401</v>
      </c>
      <c r="B46" s="230">
        <v>34772</v>
      </c>
      <c r="C46" s="231">
        <v>33288</v>
      </c>
      <c r="D46" s="230">
        <v>438</v>
      </c>
      <c r="E46" s="231">
        <v>177</v>
      </c>
      <c r="F46" s="232">
        <v>35210</v>
      </c>
      <c r="G46" s="233">
        <v>33465</v>
      </c>
    </row>
    <row r="47" spans="1:7" ht="15.75" x14ac:dyDescent="0.25">
      <c r="A47" s="64" t="s">
        <v>349</v>
      </c>
      <c r="B47" s="230">
        <v>4971</v>
      </c>
      <c r="C47" s="231">
        <v>5165</v>
      </c>
      <c r="D47" s="230">
        <v>103</v>
      </c>
      <c r="E47" s="231">
        <v>100</v>
      </c>
      <c r="F47" s="232">
        <v>5074</v>
      </c>
      <c r="G47" s="233">
        <v>5265</v>
      </c>
    </row>
    <row r="48" spans="1:7" ht="31.5" x14ac:dyDescent="0.25">
      <c r="A48" s="64" t="s">
        <v>350</v>
      </c>
      <c r="B48" s="230">
        <v>43</v>
      </c>
      <c r="C48" s="231">
        <v>49</v>
      </c>
      <c r="D48" s="230">
        <v>10</v>
      </c>
      <c r="E48" s="231">
        <v>8</v>
      </c>
      <c r="F48" s="232">
        <v>53</v>
      </c>
      <c r="G48" s="233">
        <v>57</v>
      </c>
    </row>
    <row r="49" spans="1:7" ht="15.75" x14ac:dyDescent="0.25">
      <c r="A49" s="64" t="s">
        <v>351</v>
      </c>
      <c r="B49" s="230">
        <v>628</v>
      </c>
      <c r="C49" s="231">
        <v>669</v>
      </c>
      <c r="D49" s="230">
        <v>57</v>
      </c>
      <c r="E49" s="231">
        <v>63</v>
      </c>
      <c r="F49" s="232">
        <v>685</v>
      </c>
      <c r="G49" s="233">
        <v>732</v>
      </c>
    </row>
    <row r="50" spans="1:7" ht="15.75" x14ac:dyDescent="0.25">
      <c r="A50" s="64" t="s">
        <v>352</v>
      </c>
      <c r="B50" s="230">
        <v>7140</v>
      </c>
      <c r="C50" s="231">
        <v>7177</v>
      </c>
      <c r="D50" s="230">
        <v>295</v>
      </c>
      <c r="E50" s="231">
        <v>156</v>
      </c>
      <c r="F50" s="232">
        <v>7435</v>
      </c>
      <c r="G50" s="233">
        <v>7333</v>
      </c>
    </row>
    <row r="51" spans="1:7" ht="15.75" x14ac:dyDescent="0.25">
      <c r="A51" s="64" t="s">
        <v>353</v>
      </c>
      <c r="B51" s="230">
        <v>1583</v>
      </c>
      <c r="C51" s="231">
        <v>1927</v>
      </c>
      <c r="D51" s="230">
        <v>153</v>
      </c>
      <c r="E51" s="231">
        <v>120</v>
      </c>
      <c r="F51" s="232">
        <v>1736</v>
      </c>
      <c r="G51" s="233">
        <v>2047</v>
      </c>
    </row>
    <row r="52" spans="1:7" ht="15.75" x14ac:dyDescent="0.25">
      <c r="A52" s="64" t="s">
        <v>1005</v>
      </c>
      <c r="B52" s="230" t="s">
        <v>309</v>
      </c>
      <c r="C52" s="231">
        <v>256</v>
      </c>
      <c r="D52" s="230" t="s">
        <v>309</v>
      </c>
      <c r="E52" s="231">
        <v>16</v>
      </c>
      <c r="F52" s="232" t="s">
        <v>309</v>
      </c>
      <c r="G52" s="233">
        <v>272</v>
      </c>
    </row>
    <row r="53" spans="1:7" ht="31.5" x14ac:dyDescent="0.25">
      <c r="A53" s="64" t="s">
        <v>354</v>
      </c>
      <c r="B53" s="230">
        <v>120</v>
      </c>
      <c r="C53" s="231">
        <v>118</v>
      </c>
      <c r="D53" s="230">
        <v>29</v>
      </c>
      <c r="E53" s="231">
        <v>38</v>
      </c>
      <c r="F53" s="232">
        <v>149</v>
      </c>
      <c r="G53" s="233">
        <v>156</v>
      </c>
    </row>
    <row r="54" spans="1:7" ht="15.75" x14ac:dyDescent="0.25">
      <c r="A54" s="64" t="s">
        <v>355</v>
      </c>
      <c r="B54" s="230">
        <v>650</v>
      </c>
      <c r="C54" s="231">
        <v>695</v>
      </c>
      <c r="D54" s="230">
        <v>59</v>
      </c>
      <c r="E54" s="231">
        <v>18</v>
      </c>
      <c r="F54" s="232">
        <v>709</v>
      </c>
      <c r="G54" s="233">
        <v>713</v>
      </c>
    </row>
    <row r="55" spans="1:7" ht="15.75" x14ac:dyDescent="0.25">
      <c r="A55" s="64" t="s">
        <v>356</v>
      </c>
      <c r="B55" s="230">
        <v>620</v>
      </c>
      <c r="C55" s="231">
        <v>677</v>
      </c>
      <c r="D55" s="230">
        <v>69</v>
      </c>
      <c r="E55" s="231">
        <v>64</v>
      </c>
      <c r="F55" s="232">
        <v>689</v>
      </c>
      <c r="G55" s="233">
        <v>741</v>
      </c>
    </row>
    <row r="56" spans="1:7" ht="31.5" x14ac:dyDescent="0.25">
      <c r="A56" s="64" t="s">
        <v>357</v>
      </c>
      <c r="B56" s="230">
        <v>154</v>
      </c>
      <c r="C56" s="231">
        <v>161</v>
      </c>
      <c r="D56" s="230">
        <v>28</v>
      </c>
      <c r="E56" s="231">
        <v>32</v>
      </c>
      <c r="F56" s="232">
        <v>182</v>
      </c>
      <c r="G56" s="233">
        <v>193</v>
      </c>
    </row>
    <row r="57" spans="1:7" ht="15.75" x14ac:dyDescent="0.25">
      <c r="A57" s="64" t="s">
        <v>358</v>
      </c>
      <c r="B57" s="230">
        <v>74</v>
      </c>
      <c r="C57" s="231">
        <v>72</v>
      </c>
      <c r="D57" s="230">
        <v>11</v>
      </c>
      <c r="E57" s="231">
        <v>8</v>
      </c>
      <c r="F57" s="232">
        <v>85</v>
      </c>
      <c r="G57" s="233">
        <v>80</v>
      </c>
    </row>
    <row r="58" spans="1:7" ht="15.75" x14ac:dyDescent="0.25">
      <c r="A58" s="64" t="s">
        <v>359</v>
      </c>
      <c r="B58" s="230">
        <v>107</v>
      </c>
      <c r="C58" s="231">
        <v>108</v>
      </c>
      <c r="D58" s="230">
        <v>8</v>
      </c>
      <c r="E58" s="231">
        <v>10</v>
      </c>
      <c r="F58" s="232">
        <v>115</v>
      </c>
      <c r="G58" s="233">
        <v>118</v>
      </c>
    </row>
    <row r="59" spans="1:7" ht="15.75" x14ac:dyDescent="0.25">
      <c r="A59" s="64" t="s">
        <v>360</v>
      </c>
      <c r="B59" s="230">
        <v>96</v>
      </c>
      <c r="C59" s="231">
        <v>92</v>
      </c>
      <c r="D59" s="230" t="s">
        <v>309</v>
      </c>
      <c r="E59" s="231">
        <v>1</v>
      </c>
      <c r="F59" s="232">
        <v>96</v>
      </c>
      <c r="G59" s="233">
        <v>93</v>
      </c>
    </row>
    <row r="60" spans="1:7" ht="15.75" x14ac:dyDescent="0.25">
      <c r="A60" s="64" t="s">
        <v>361</v>
      </c>
      <c r="B60" s="230">
        <v>10128</v>
      </c>
      <c r="C60" s="231">
        <v>10703</v>
      </c>
      <c r="D60" s="230">
        <v>470</v>
      </c>
      <c r="E60" s="231">
        <v>248</v>
      </c>
      <c r="F60" s="232">
        <v>10598</v>
      </c>
      <c r="G60" s="233">
        <v>10951</v>
      </c>
    </row>
    <row r="61" spans="1:7" ht="15.75" x14ac:dyDescent="0.25">
      <c r="A61" s="64" t="s">
        <v>362</v>
      </c>
      <c r="B61" s="230">
        <v>251</v>
      </c>
      <c r="C61" s="231">
        <v>259</v>
      </c>
      <c r="D61" s="230">
        <v>17</v>
      </c>
      <c r="E61" s="231">
        <v>24</v>
      </c>
      <c r="F61" s="232">
        <v>268</v>
      </c>
      <c r="G61" s="233">
        <v>283</v>
      </c>
    </row>
    <row r="62" spans="1:7" ht="15.75" x14ac:dyDescent="0.25">
      <c r="A62" s="64" t="s">
        <v>363</v>
      </c>
      <c r="B62" s="230">
        <v>33</v>
      </c>
      <c r="C62" s="231">
        <v>34</v>
      </c>
      <c r="D62" s="230">
        <v>1</v>
      </c>
      <c r="E62" s="231" t="s">
        <v>309</v>
      </c>
      <c r="F62" s="232">
        <v>34</v>
      </c>
      <c r="G62" s="233">
        <v>34</v>
      </c>
    </row>
    <row r="63" spans="1:7" ht="15.75" x14ac:dyDescent="0.25">
      <c r="A63" s="64" t="s">
        <v>364</v>
      </c>
      <c r="B63" s="230">
        <v>850</v>
      </c>
      <c r="C63" s="231">
        <v>937</v>
      </c>
      <c r="D63" s="230">
        <v>112</v>
      </c>
      <c r="E63" s="231">
        <v>39</v>
      </c>
      <c r="F63" s="232">
        <v>962</v>
      </c>
      <c r="G63" s="233">
        <v>976</v>
      </c>
    </row>
    <row r="64" spans="1:7" ht="15.75" x14ac:dyDescent="0.25">
      <c r="A64" s="64" t="s">
        <v>365</v>
      </c>
      <c r="B64" s="230">
        <v>20</v>
      </c>
      <c r="C64" s="231">
        <v>18</v>
      </c>
      <c r="D64" s="230">
        <v>1</v>
      </c>
      <c r="E64" s="231">
        <v>3</v>
      </c>
      <c r="F64" s="232">
        <v>21</v>
      </c>
      <c r="G64" s="233">
        <v>21</v>
      </c>
    </row>
    <row r="65" spans="1:7" ht="15.75" x14ac:dyDescent="0.25">
      <c r="A65" s="64" t="s">
        <v>366</v>
      </c>
      <c r="B65" s="230">
        <v>32</v>
      </c>
      <c r="C65" s="231">
        <v>31</v>
      </c>
      <c r="D65" s="230">
        <v>2</v>
      </c>
      <c r="E65" s="231">
        <v>2</v>
      </c>
      <c r="F65" s="232">
        <v>34</v>
      </c>
      <c r="G65" s="233">
        <v>33</v>
      </c>
    </row>
    <row r="66" spans="1:7" ht="15.75" x14ac:dyDescent="0.25">
      <c r="A66" s="64" t="s">
        <v>367</v>
      </c>
      <c r="B66" s="230">
        <v>45</v>
      </c>
      <c r="C66" s="231">
        <v>55</v>
      </c>
      <c r="D66" s="230">
        <v>3</v>
      </c>
      <c r="E66" s="231">
        <v>4</v>
      </c>
      <c r="F66" s="232">
        <v>48</v>
      </c>
      <c r="G66" s="233">
        <v>59</v>
      </c>
    </row>
    <row r="67" spans="1:7" ht="15.75" x14ac:dyDescent="0.25">
      <c r="A67" s="64" t="s">
        <v>368</v>
      </c>
      <c r="B67" s="230">
        <v>15289</v>
      </c>
      <c r="C67" s="231">
        <v>15800</v>
      </c>
      <c r="D67" s="230">
        <v>649</v>
      </c>
      <c r="E67" s="231">
        <v>616</v>
      </c>
      <c r="F67" s="232">
        <v>15938</v>
      </c>
      <c r="G67" s="233">
        <v>16416</v>
      </c>
    </row>
    <row r="68" spans="1:7" ht="15.75" x14ac:dyDescent="0.25">
      <c r="A68" s="64" t="s">
        <v>369</v>
      </c>
      <c r="B68" s="230">
        <v>904</v>
      </c>
      <c r="C68" s="231">
        <v>971</v>
      </c>
      <c r="D68" s="230">
        <v>43</v>
      </c>
      <c r="E68" s="231">
        <v>31</v>
      </c>
      <c r="F68" s="232">
        <v>947</v>
      </c>
      <c r="G68" s="233">
        <v>1002</v>
      </c>
    </row>
    <row r="69" spans="1:7" ht="15.75" x14ac:dyDescent="0.25">
      <c r="A69" s="64" t="s">
        <v>370</v>
      </c>
      <c r="B69" s="230">
        <v>686</v>
      </c>
      <c r="C69" s="231">
        <v>790</v>
      </c>
      <c r="D69" s="230">
        <v>55</v>
      </c>
      <c r="E69" s="231">
        <v>95</v>
      </c>
      <c r="F69" s="232">
        <v>741</v>
      </c>
      <c r="G69" s="233">
        <v>885</v>
      </c>
    </row>
    <row r="70" spans="1:7" ht="15.75" x14ac:dyDescent="0.25">
      <c r="A70" s="64" t="s">
        <v>371</v>
      </c>
      <c r="B70" s="230">
        <v>404</v>
      </c>
      <c r="C70" s="231">
        <v>392</v>
      </c>
      <c r="D70" s="230">
        <v>29</v>
      </c>
      <c r="E70" s="231">
        <v>18</v>
      </c>
      <c r="F70" s="232">
        <v>433</v>
      </c>
      <c r="G70" s="233">
        <v>410</v>
      </c>
    </row>
    <row r="71" spans="1:7" ht="15.75" x14ac:dyDescent="0.25">
      <c r="A71" s="64" t="s">
        <v>372</v>
      </c>
      <c r="B71" s="230">
        <v>5474</v>
      </c>
      <c r="C71" s="231">
        <v>5289</v>
      </c>
      <c r="D71" s="230">
        <v>350</v>
      </c>
      <c r="E71" s="231">
        <v>240</v>
      </c>
      <c r="F71" s="232">
        <v>5824</v>
      </c>
      <c r="G71" s="233">
        <v>5529</v>
      </c>
    </row>
    <row r="72" spans="1:7" ht="31.5" x14ac:dyDescent="0.25">
      <c r="A72" s="64" t="s">
        <v>373</v>
      </c>
      <c r="B72" s="230">
        <v>159</v>
      </c>
      <c r="C72" s="231">
        <v>168</v>
      </c>
      <c r="D72" s="230">
        <v>25</v>
      </c>
      <c r="E72" s="231">
        <v>21</v>
      </c>
      <c r="F72" s="232">
        <v>184</v>
      </c>
      <c r="G72" s="233">
        <v>189</v>
      </c>
    </row>
    <row r="73" spans="1:7" ht="31.5" x14ac:dyDescent="0.25">
      <c r="A73" s="64" t="s">
        <v>374</v>
      </c>
      <c r="B73" s="230">
        <v>2321</v>
      </c>
      <c r="C73" s="231">
        <v>2271</v>
      </c>
      <c r="D73" s="230">
        <v>76</v>
      </c>
      <c r="E73" s="231">
        <v>49</v>
      </c>
      <c r="F73" s="232">
        <v>2397</v>
      </c>
      <c r="G73" s="233">
        <v>2320</v>
      </c>
    </row>
    <row r="74" spans="1:7" ht="15.75" x14ac:dyDescent="0.25">
      <c r="A74" s="64" t="s">
        <v>375</v>
      </c>
      <c r="B74" s="230">
        <v>649</v>
      </c>
      <c r="C74" s="231">
        <v>697</v>
      </c>
      <c r="D74" s="230">
        <v>34</v>
      </c>
      <c r="E74" s="231">
        <v>43</v>
      </c>
      <c r="F74" s="232">
        <v>683</v>
      </c>
      <c r="G74" s="233">
        <v>740</v>
      </c>
    </row>
    <row r="75" spans="1:7" ht="15.75" x14ac:dyDescent="0.25">
      <c r="A75" s="64" t="s">
        <v>376</v>
      </c>
      <c r="B75" s="230">
        <v>103</v>
      </c>
      <c r="C75" s="231">
        <v>106</v>
      </c>
      <c r="D75" s="230">
        <v>30</v>
      </c>
      <c r="E75" s="231">
        <v>31</v>
      </c>
      <c r="F75" s="232">
        <v>133</v>
      </c>
      <c r="G75" s="233">
        <v>137</v>
      </c>
    </row>
    <row r="76" spans="1:7" ht="15.75" x14ac:dyDescent="0.25">
      <c r="A76" s="64" t="s">
        <v>377</v>
      </c>
      <c r="B76" s="230">
        <v>116</v>
      </c>
      <c r="C76" s="231">
        <v>112</v>
      </c>
      <c r="D76" s="230">
        <v>7</v>
      </c>
      <c r="E76" s="231">
        <v>11</v>
      </c>
      <c r="F76" s="232">
        <v>123</v>
      </c>
      <c r="G76" s="233">
        <v>123</v>
      </c>
    </row>
    <row r="77" spans="1:7" ht="15.75" x14ac:dyDescent="0.25">
      <c r="A77" s="64" t="s">
        <v>378</v>
      </c>
      <c r="B77" s="230">
        <v>14</v>
      </c>
      <c r="C77" s="231">
        <v>23</v>
      </c>
      <c r="D77" s="230">
        <v>9</v>
      </c>
      <c r="E77" s="231">
        <v>6</v>
      </c>
      <c r="F77" s="232">
        <v>23</v>
      </c>
      <c r="G77" s="233">
        <v>29</v>
      </c>
    </row>
    <row r="78" spans="1:7" ht="15.75" x14ac:dyDescent="0.25">
      <c r="A78" s="64" t="s">
        <v>379</v>
      </c>
      <c r="B78" s="230">
        <v>344</v>
      </c>
      <c r="C78" s="231">
        <v>366</v>
      </c>
      <c r="D78" s="230">
        <v>81</v>
      </c>
      <c r="E78" s="231">
        <v>78</v>
      </c>
      <c r="F78" s="232">
        <v>425</v>
      </c>
      <c r="G78" s="233">
        <v>444</v>
      </c>
    </row>
    <row r="79" spans="1:7" ht="15.75" x14ac:dyDescent="0.25">
      <c r="A79" s="64" t="s">
        <v>380</v>
      </c>
      <c r="B79" s="230">
        <v>69</v>
      </c>
      <c r="C79" s="231">
        <v>70</v>
      </c>
      <c r="D79" s="230">
        <v>5</v>
      </c>
      <c r="E79" s="231">
        <v>4</v>
      </c>
      <c r="F79" s="232">
        <v>74</v>
      </c>
      <c r="G79" s="233">
        <v>74</v>
      </c>
    </row>
    <row r="80" spans="1:7" ht="15.75" x14ac:dyDescent="0.25">
      <c r="A80" s="64" t="s">
        <v>381</v>
      </c>
      <c r="B80" s="230">
        <v>220</v>
      </c>
      <c r="C80" s="231">
        <v>213</v>
      </c>
      <c r="D80" s="230">
        <v>73</v>
      </c>
      <c r="E80" s="231">
        <v>73</v>
      </c>
      <c r="F80" s="232">
        <v>293</v>
      </c>
      <c r="G80" s="233">
        <v>286</v>
      </c>
    </row>
    <row r="81" spans="1:7" ht="15.75" x14ac:dyDescent="0.25">
      <c r="A81" s="64" t="s">
        <v>382</v>
      </c>
      <c r="B81" s="230">
        <v>423</v>
      </c>
      <c r="C81" s="231">
        <v>405</v>
      </c>
      <c r="D81" s="230">
        <v>40</v>
      </c>
      <c r="E81" s="231">
        <v>15</v>
      </c>
      <c r="F81" s="232">
        <v>463</v>
      </c>
      <c r="G81" s="233">
        <v>420</v>
      </c>
    </row>
    <row r="82" spans="1:7" ht="15.75" x14ac:dyDescent="0.25">
      <c r="A82" s="64" t="s">
        <v>383</v>
      </c>
      <c r="B82" s="230">
        <v>211</v>
      </c>
      <c r="C82" s="231">
        <v>230</v>
      </c>
      <c r="D82" s="230">
        <v>91</v>
      </c>
      <c r="E82" s="231">
        <v>87</v>
      </c>
      <c r="F82" s="232">
        <v>302</v>
      </c>
      <c r="G82" s="233">
        <v>317</v>
      </c>
    </row>
    <row r="83" spans="1:7" ht="15.75" x14ac:dyDescent="0.25">
      <c r="A83" s="64" t="s">
        <v>384</v>
      </c>
      <c r="B83" s="230">
        <v>55</v>
      </c>
      <c r="C83" s="231">
        <v>57</v>
      </c>
      <c r="D83" s="230">
        <v>12</v>
      </c>
      <c r="E83" s="231">
        <v>11</v>
      </c>
      <c r="F83" s="232">
        <v>67</v>
      </c>
      <c r="G83" s="233">
        <v>68</v>
      </c>
    </row>
    <row r="84" spans="1:7" ht="15.75" x14ac:dyDescent="0.25">
      <c r="A84" s="64" t="s">
        <v>385</v>
      </c>
      <c r="B84" s="230">
        <v>101</v>
      </c>
      <c r="C84" s="231">
        <v>109</v>
      </c>
      <c r="D84" s="230">
        <v>43</v>
      </c>
      <c r="E84" s="231">
        <v>55</v>
      </c>
      <c r="F84" s="232">
        <v>144</v>
      </c>
      <c r="G84" s="233">
        <v>164</v>
      </c>
    </row>
    <row r="85" spans="1:7" ht="15.75" x14ac:dyDescent="0.25">
      <c r="A85" s="64" t="s">
        <v>386</v>
      </c>
      <c r="B85" s="230">
        <v>3</v>
      </c>
      <c r="C85" s="231">
        <v>3</v>
      </c>
      <c r="D85" s="230" t="s">
        <v>309</v>
      </c>
      <c r="E85" s="231" t="s">
        <v>309</v>
      </c>
      <c r="F85" s="232">
        <v>3</v>
      </c>
      <c r="G85" s="233">
        <v>3</v>
      </c>
    </row>
    <row r="86" spans="1:7" ht="15.75" x14ac:dyDescent="0.25">
      <c r="A86" s="64" t="s">
        <v>387</v>
      </c>
      <c r="B86" s="230">
        <v>181</v>
      </c>
      <c r="C86" s="231">
        <v>182</v>
      </c>
      <c r="D86" s="230">
        <v>322</v>
      </c>
      <c r="E86" s="231">
        <v>325</v>
      </c>
      <c r="F86" s="232">
        <v>503</v>
      </c>
      <c r="G86" s="233">
        <v>507</v>
      </c>
    </row>
    <row r="87" spans="1:7" ht="15.75" x14ac:dyDescent="0.25">
      <c r="A87" s="64" t="s">
        <v>388</v>
      </c>
      <c r="B87" s="230">
        <v>1311</v>
      </c>
      <c r="C87" s="231">
        <v>1276</v>
      </c>
      <c r="D87" s="230">
        <v>74</v>
      </c>
      <c r="E87" s="231">
        <v>69</v>
      </c>
      <c r="F87" s="232">
        <v>1385</v>
      </c>
      <c r="G87" s="233">
        <v>1345</v>
      </c>
    </row>
    <row r="88" spans="1:7" ht="15.75" x14ac:dyDescent="0.25">
      <c r="A88" s="64" t="s">
        <v>389</v>
      </c>
      <c r="B88" s="230">
        <v>342</v>
      </c>
      <c r="C88" s="231">
        <v>369</v>
      </c>
      <c r="D88" s="230">
        <v>134</v>
      </c>
      <c r="E88" s="231">
        <v>155</v>
      </c>
      <c r="F88" s="232">
        <v>476</v>
      </c>
      <c r="G88" s="233">
        <v>524</v>
      </c>
    </row>
    <row r="89" spans="1:7" ht="31.5" x14ac:dyDescent="0.25">
      <c r="A89" s="64" t="s">
        <v>390</v>
      </c>
      <c r="B89" s="230">
        <v>145</v>
      </c>
      <c r="C89" s="231">
        <v>144</v>
      </c>
      <c r="D89" s="230">
        <v>36</v>
      </c>
      <c r="E89" s="231">
        <v>25</v>
      </c>
      <c r="F89" s="232">
        <v>181</v>
      </c>
      <c r="G89" s="233">
        <v>169</v>
      </c>
    </row>
    <row r="90" spans="1:7" ht="15.75" x14ac:dyDescent="0.25">
      <c r="A90" s="64" t="s">
        <v>391</v>
      </c>
      <c r="B90" s="230">
        <v>465</v>
      </c>
      <c r="C90" s="231">
        <v>430</v>
      </c>
      <c r="D90" s="230">
        <v>17</v>
      </c>
      <c r="E90" s="231">
        <v>6</v>
      </c>
      <c r="F90" s="232">
        <v>482</v>
      </c>
      <c r="G90" s="233">
        <v>436</v>
      </c>
    </row>
    <row r="91" spans="1:7" ht="15.75" x14ac:dyDescent="0.25">
      <c r="A91" s="64" t="s">
        <v>392</v>
      </c>
      <c r="B91" s="230">
        <v>407</v>
      </c>
      <c r="C91" s="231">
        <v>343</v>
      </c>
      <c r="D91" s="230">
        <v>74</v>
      </c>
      <c r="E91" s="231">
        <v>51</v>
      </c>
      <c r="F91" s="232">
        <v>481</v>
      </c>
      <c r="G91" s="233">
        <v>394</v>
      </c>
    </row>
    <row r="92" spans="1:7" ht="15.75" x14ac:dyDescent="0.25">
      <c r="A92" s="64" t="s">
        <v>393</v>
      </c>
      <c r="B92" s="230">
        <v>1445</v>
      </c>
      <c r="C92" s="231">
        <v>1453</v>
      </c>
      <c r="D92" s="230">
        <v>59</v>
      </c>
      <c r="E92" s="231">
        <v>38</v>
      </c>
      <c r="F92" s="232">
        <v>1504</v>
      </c>
      <c r="G92" s="233">
        <v>1491</v>
      </c>
    </row>
    <row r="93" spans="1:7" ht="15.75" x14ac:dyDescent="0.25">
      <c r="A93" s="64" t="s">
        <v>394</v>
      </c>
      <c r="B93" s="230">
        <v>401</v>
      </c>
      <c r="C93" s="231">
        <v>420</v>
      </c>
      <c r="D93" s="230">
        <v>32</v>
      </c>
      <c r="E93" s="231">
        <v>27</v>
      </c>
      <c r="F93" s="232">
        <v>433</v>
      </c>
      <c r="G93" s="233">
        <v>447</v>
      </c>
    </row>
    <row r="94" spans="1:7" ht="15.75" x14ac:dyDescent="0.25">
      <c r="A94" s="64" t="s">
        <v>395</v>
      </c>
      <c r="B94" s="230">
        <v>139</v>
      </c>
      <c r="C94" s="231">
        <v>143</v>
      </c>
      <c r="D94" s="230">
        <v>11</v>
      </c>
      <c r="E94" s="231">
        <v>17</v>
      </c>
      <c r="F94" s="232">
        <v>150</v>
      </c>
      <c r="G94" s="233">
        <v>160</v>
      </c>
    </row>
    <row r="95" spans="1:7" ht="15.75" x14ac:dyDescent="0.25">
      <c r="A95" s="64" t="s">
        <v>396</v>
      </c>
      <c r="B95" s="230">
        <v>41</v>
      </c>
      <c r="C95" s="231">
        <v>43</v>
      </c>
      <c r="D95" s="230">
        <v>8</v>
      </c>
      <c r="E95" s="231">
        <v>6</v>
      </c>
      <c r="F95" s="232">
        <v>49</v>
      </c>
      <c r="G95" s="233">
        <v>49</v>
      </c>
    </row>
    <row r="96" spans="1:7" ht="15.75" x14ac:dyDescent="0.25">
      <c r="A96" s="64" t="s">
        <v>397</v>
      </c>
      <c r="B96" s="230">
        <v>3416</v>
      </c>
      <c r="C96" s="231">
        <v>2388</v>
      </c>
      <c r="D96" s="230">
        <v>139</v>
      </c>
      <c r="E96" s="231">
        <v>68</v>
      </c>
      <c r="F96" s="232">
        <v>3555</v>
      </c>
      <c r="G96" s="233">
        <v>2456</v>
      </c>
    </row>
    <row r="97" spans="1:7" ht="15.75" x14ac:dyDescent="0.25">
      <c r="A97" s="64" t="s">
        <v>398</v>
      </c>
      <c r="B97" s="230">
        <v>99</v>
      </c>
      <c r="C97" s="231">
        <v>96</v>
      </c>
      <c r="D97" s="230">
        <v>26</v>
      </c>
      <c r="E97" s="231">
        <v>12</v>
      </c>
      <c r="F97" s="232">
        <v>125</v>
      </c>
      <c r="G97" s="233">
        <v>108</v>
      </c>
    </row>
    <row r="98" spans="1:7" ht="15.75" x14ac:dyDescent="0.25">
      <c r="A98" s="64" t="s">
        <v>399</v>
      </c>
      <c r="B98" s="230">
        <v>18</v>
      </c>
      <c r="C98" s="231">
        <v>22</v>
      </c>
      <c r="D98" s="230">
        <v>2</v>
      </c>
      <c r="E98" s="231">
        <v>4</v>
      </c>
      <c r="F98" s="232">
        <v>20</v>
      </c>
      <c r="G98" s="233">
        <v>26</v>
      </c>
    </row>
    <row r="99" spans="1:7" ht="31.5" x14ac:dyDescent="0.25">
      <c r="A99" s="64" t="s">
        <v>400</v>
      </c>
      <c r="B99" s="230">
        <v>2</v>
      </c>
      <c r="C99" s="231">
        <v>11</v>
      </c>
      <c r="D99" s="230" t="s">
        <v>309</v>
      </c>
      <c r="E99" s="231">
        <v>3</v>
      </c>
      <c r="F99" s="232">
        <v>2</v>
      </c>
      <c r="G99" s="233">
        <v>14</v>
      </c>
    </row>
    <row r="100" spans="1:7" ht="15.75" x14ac:dyDescent="0.25">
      <c r="A100" s="64" t="s">
        <v>402</v>
      </c>
      <c r="B100" s="230">
        <v>2087</v>
      </c>
      <c r="C100" s="231">
        <v>2149</v>
      </c>
      <c r="D100" s="230">
        <v>80</v>
      </c>
      <c r="E100" s="231">
        <v>73</v>
      </c>
      <c r="F100" s="232">
        <v>2167</v>
      </c>
      <c r="G100" s="233">
        <v>2222</v>
      </c>
    </row>
    <row r="101" spans="1:7" ht="15.75" x14ac:dyDescent="0.25">
      <c r="A101" s="64" t="s">
        <v>403</v>
      </c>
      <c r="B101" s="230">
        <v>3350</v>
      </c>
      <c r="C101" s="231">
        <v>3328</v>
      </c>
      <c r="D101" s="230">
        <v>305</v>
      </c>
      <c r="E101" s="231">
        <v>800</v>
      </c>
      <c r="F101" s="232">
        <v>3655</v>
      </c>
      <c r="G101" s="233">
        <v>4128</v>
      </c>
    </row>
    <row r="102" spans="1:7" ht="15.75" x14ac:dyDescent="0.25">
      <c r="A102" s="64" t="s">
        <v>404</v>
      </c>
      <c r="B102" s="230">
        <v>1794</v>
      </c>
      <c r="C102" s="231">
        <v>1868</v>
      </c>
      <c r="D102" s="230">
        <v>87</v>
      </c>
      <c r="E102" s="231">
        <v>80</v>
      </c>
      <c r="F102" s="232">
        <v>1881</v>
      </c>
      <c r="G102" s="233">
        <v>1948</v>
      </c>
    </row>
    <row r="103" spans="1:7" ht="15.75" x14ac:dyDescent="0.25">
      <c r="A103" s="64" t="s">
        <v>405</v>
      </c>
      <c r="B103" s="230">
        <v>471</v>
      </c>
      <c r="C103" s="231">
        <v>466</v>
      </c>
      <c r="D103" s="230">
        <v>22</v>
      </c>
      <c r="E103" s="231">
        <v>8</v>
      </c>
      <c r="F103" s="232">
        <v>493</v>
      </c>
      <c r="G103" s="233">
        <v>474</v>
      </c>
    </row>
    <row r="104" spans="1:7" ht="15.75" x14ac:dyDescent="0.25">
      <c r="A104" s="64" t="s">
        <v>406</v>
      </c>
      <c r="B104" s="230">
        <v>19624</v>
      </c>
      <c r="C104" s="231">
        <v>20713</v>
      </c>
      <c r="D104" s="230">
        <v>1727</v>
      </c>
      <c r="E104" s="231">
        <v>1622</v>
      </c>
      <c r="F104" s="232">
        <v>21351</v>
      </c>
      <c r="G104" s="233">
        <v>22335</v>
      </c>
    </row>
    <row r="105" spans="1:7" ht="15.75" x14ac:dyDescent="0.25">
      <c r="A105" s="64" t="s">
        <v>407</v>
      </c>
      <c r="B105" s="230">
        <v>28</v>
      </c>
      <c r="C105" s="231">
        <v>34</v>
      </c>
      <c r="D105" s="230">
        <v>1</v>
      </c>
      <c r="E105" s="231">
        <v>3</v>
      </c>
      <c r="F105" s="232">
        <v>29</v>
      </c>
      <c r="G105" s="233">
        <v>37</v>
      </c>
    </row>
    <row r="106" spans="1:7" ht="15.75" x14ac:dyDescent="0.25">
      <c r="A106" s="64" t="s">
        <v>408</v>
      </c>
      <c r="B106" s="230">
        <v>174</v>
      </c>
      <c r="C106" s="231">
        <v>153</v>
      </c>
      <c r="D106" s="230">
        <v>9</v>
      </c>
      <c r="E106" s="231">
        <v>8</v>
      </c>
      <c r="F106" s="232">
        <v>183</v>
      </c>
      <c r="G106" s="233">
        <v>161</v>
      </c>
    </row>
    <row r="107" spans="1:7" ht="15.75" x14ac:dyDescent="0.25">
      <c r="A107" s="64" t="s">
        <v>409</v>
      </c>
      <c r="B107" s="230">
        <v>3695</v>
      </c>
      <c r="C107" s="231">
        <v>3633</v>
      </c>
      <c r="D107" s="230">
        <v>169</v>
      </c>
      <c r="E107" s="231">
        <v>20</v>
      </c>
      <c r="F107" s="232">
        <v>3864</v>
      </c>
      <c r="G107" s="233">
        <v>3653</v>
      </c>
    </row>
    <row r="108" spans="1:7" ht="15.75" x14ac:dyDescent="0.25">
      <c r="A108" s="64" t="s">
        <v>410</v>
      </c>
      <c r="B108" s="230">
        <v>287</v>
      </c>
      <c r="C108" s="231">
        <v>321</v>
      </c>
      <c r="D108" s="230">
        <v>88</v>
      </c>
      <c r="E108" s="231">
        <v>64</v>
      </c>
      <c r="F108" s="232">
        <v>375</v>
      </c>
      <c r="G108" s="233">
        <v>385</v>
      </c>
    </row>
    <row r="109" spans="1:7" ht="16.5" thickBot="1" x14ac:dyDescent="0.3">
      <c r="A109" s="64" t="s">
        <v>88</v>
      </c>
      <c r="B109" s="234">
        <v>184412</v>
      </c>
      <c r="C109" s="235">
        <v>186259</v>
      </c>
      <c r="D109" s="234">
        <v>13258</v>
      </c>
      <c r="E109" s="236">
        <v>10063</v>
      </c>
      <c r="F109" s="234">
        <v>197670</v>
      </c>
      <c r="G109" s="235">
        <v>196322</v>
      </c>
    </row>
    <row r="111" spans="1:7" x14ac:dyDescent="0.25">
      <c r="A111" s="337" t="s">
        <v>89</v>
      </c>
    </row>
  </sheetData>
  <mergeCells count="4">
    <mergeCell ref="A3:A4"/>
    <mergeCell ref="B3:C3"/>
    <mergeCell ref="D3:E3"/>
    <mergeCell ref="F3:G3"/>
  </mergeCells>
  <hyperlinks>
    <hyperlink ref="E1" location="'Table of Contents'!C2" display="Back to Table of Contents" xr:uid="{00000000-0004-0000-0200-000000000000}"/>
  </hyperlinks>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12"/>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0" width="9.85546875" customWidth="1"/>
  </cols>
  <sheetData>
    <row r="1" spans="1:10" x14ac:dyDescent="0.25">
      <c r="A1" s="22" t="s">
        <v>907</v>
      </c>
      <c r="D1" s="21" t="s">
        <v>78</v>
      </c>
    </row>
    <row r="2" spans="1:10" ht="15.75" thickBot="1" x14ac:dyDescent="0.3">
      <c r="A2" s="1"/>
    </row>
    <row r="3" spans="1:10" x14ac:dyDescent="0.25">
      <c r="A3" s="390" t="s">
        <v>1</v>
      </c>
      <c r="B3" s="387" t="s">
        <v>82</v>
      </c>
      <c r="C3" s="388"/>
      <c r="D3" s="389"/>
      <c r="E3" s="387" t="s">
        <v>83</v>
      </c>
      <c r="F3" s="388"/>
      <c r="G3" s="389"/>
      <c r="H3" s="387" t="s">
        <v>88</v>
      </c>
      <c r="I3" s="388"/>
      <c r="J3" s="389"/>
    </row>
    <row r="4" spans="1:10" ht="15.75" thickBot="1" x14ac:dyDescent="0.3">
      <c r="A4" s="391"/>
      <c r="B4" s="47" t="s">
        <v>90</v>
      </c>
      <c r="C4" s="48" t="s">
        <v>91</v>
      </c>
      <c r="D4" s="49" t="s">
        <v>88</v>
      </c>
      <c r="E4" s="47" t="s">
        <v>90</v>
      </c>
      <c r="F4" s="48" t="s">
        <v>91</v>
      </c>
      <c r="G4" s="49" t="s">
        <v>88</v>
      </c>
      <c r="H4" s="47" t="s">
        <v>90</v>
      </c>
      <c r="I4" s="48" t="s">
        <v>91</v>
      </c>
      <c r="J4" s="49" t="s">
        <v>88</v>
      </c>
    </row>
    <row r="5" spans="1:10" ht="15.75" x14ac:dyDescent="0.25">
      <c r="A5" s="64" t="s">
        <v>310</v>
      </c>
      <c r="B5" s="230">
        <v>2788</v>
      </c>
      <c r="C5" s="237">
        <v>151</v>
      </c>
      <c r="D5" s="233">
        <v>2939</v>
      </c>
      <c r="E5" s="230">
        <v>3043</v>
      </c>
      <c r="F5" s="237">
        <v>683</v>
      </c>
      <c r="G5" s="238">
        <v>3726</v>
      </c>
      <c r="H5" s="230">
        <v>5847</v>
      </c>
      <c r="I5" s="237">
        <v>840</v>
      </c>
      <c r="J5" s="233">
        <v>6687</v>
      </c>
    </row>
    <row r="6" spans="1:10" ht="15.75" x14ac:dyDescent="0.25">
      <c r="A6" s="64" t="s">
        <v>311</v>
      </c>
      <c r="B6" s="230">
        <v>70</v>
      </c>
      <c r="C6" s="237">
        <v>2</v>
      </c>
      <c r="D6" s="233">
        <v>72</v>
      </c>
      <c r="E6" s="230">
        <v>57</v>
      </c>
      <c r="F6" s="237">
        <v>9</v>
      </c>
      <c r="G6" s="238">
        <v>66</v>
      </c>
      <c r="H6" s="230">
        <v>127</v>
      </c>
      <c r="I6" s="237">
        <v>11</v>
      </c>
      <c r="J6" s="233">
        <v>138</v>
      </c>
    </row>
    <row r="7" spans="1:10" ht="31.5" x14ac:dyDescent="0.25">
      <c r="A7" s="64" t="s">
        <v>312</v>
      </c>
      <c r="B7" s="230">
        <v>92</v>
      </c>
      <c r="C7" s="237">
        <v>9</v>
      </c>
      <c r="D7" s="233">
        <v>101</v>
      </c>
      <c r="E7" s="230">
        <v>119</v>
      </c>
      <c r="F7" s="237">
        <v>19</v>
      </c>
      <c r="G7" s="238">
        <v>138</v>
      </c>
      <c r="H7" s="230">
        <v>212</v>
      </c>
      <c r="I7" s="237">
        <v>28</v>
      </c>
      <c r="J7" s="233">
        <v>240</v>
      </c>
    </row>
    <row r="8" spans="1:10" ht="15.75" x14ac:dyDescent="0.25">
      <c r="A8" s="70" t="s">
        <v>313</v>
      </c>
      <c r="B8" s="226">
        <v>552</v>
      </c>
      <c r="C8" s="239">
        <v>48</v>
      </c>
      <c r="D8" s="229">
        <v>600</v>
      </c>
      <c r="E8" s="226">
        <v>1249</v>
      </c>
      <c r="F8" s="239">
        <v>285</v>
      </c>
      <c r="G8" s="240">
        <v>1534</v>
      </c>
      <c r="H8" s="226">
        <v>1806</v>
      </c>
      <c r="I8" s="239">
        <v>333</v>
      </c>
      <c r="J8" s="229">
        <v>2139</v>
      </c>
    </row>
    <row r="9" spans="1:10" ht="15.75" x14ac:dyDescent="0.25">
      <c r="A9" s="64" t="s">
        <v>314</v>
      </c>
      <c r="B9" s="230">
        <v>367</v>
      </c>
      <c r="C9" s="237">
        <v>27</v>
      </c>
      <c r="D9" s="233">
        <v>394</v>
      </c>
      <c r="E9" s="230">
        <v>582</v>
      </c>
      <c r="F9" s="237">
        <v>146</v>
      </c>
      <c r="G9" s="238">
        <v>728</v>
      </c>
      <c r="H9" s="230">
        <v>953</v>
      </c>
      <c r="I9" s="237">
        <v>175</v>
      </c>
      <c r="J9" s="233">
        <v>1128</v>
      </c>
    </row>
    <row r="10" spans="1:10" ht="15.75" x14ac:dyDescent="0.25">
      <c r="A10" s="64" t="s">
        <v>315</v>
      </c>
      <c r="B10" s="230">
        <v>27</v>
      </c>
      <c r="C10" s="237" t="s">
        <v>309</v>
      </c>
      <c r="D10" s="233">
        <v>27</v>
      </c>
      <c r="E10" s="230">
        <v>98</v>
      </c>
      <c r="F10" s="237">
        <v>27</v>
      </c>
      <c r="G10" s="238">
        <v>125</v>
      </c>
      <c r="H10" s="230">
        <v>125</v>
      </c>
      <c r="I10" s="237">
        <v>28</v>
      </c>
      <c r="J10" s="233">
        <v>153</v>
      </c>
    </row>
    <row r="11" spans="1:10" ht="15.75" x14ac:dyDescent="0.25">
      <c r="A11" s="64" t="s">
        <v>316</v>
      </c>
      <c r="B11" s="230">
        <v>2</v>
      </c>
      <c r="C11" s="237" t="s">
        <v>309</v>
      </c>
      <c r="D11" s="233">
        <v>2</v>
      </c>
      <c r="E11" s="230">
        <v>11</v>
      </c>
      <c r="F11" s="237" t="s">
        <v>309</v>
      </c>
      <c r="G11" s="238">
        <v>11</v>
      </c>
      <c r="H11" s="230">
        <v>13</v>
      </c>
      <c r="I11" s="237" t="s">
        <v>309</v>
      </c>
      <c r="J11" s="233">
        <v>13</v>
      </c>
    </row>
    <row r="12" spans="1:10" ht="15.75" x14ac:dyDescent="0.25">
      <c r="A12" s="64" t="s">
        <v>317</v>
      </c>
      <c r="B12" s="230">
        <v>293</v>
      </c>
      <c r="C12" s="237">
        <v>22</v>
      </c>
      <c r="D12" s="233">
        <v>315</v>
      </c>
      <c r="E12" s="230">
        <v>641</v>
      </c>
      <c r="F12" s="237">
        <v>172</v>
      </c>
      <c r="G12" s="238">
        <v>813</v>
      </c>
      <c r="H12" s="230">
        <v>936</v>
      </c>
      <c r="I12" s="237">
        <v>194</v>
      </c>
      <c r="J12" s="233">
        <v>1130</v>
      </c>
    </row>
    <row r="13" spans="1:10" ht="15.75" x14ac:dyDescent="0.25">
      <c r="A13" s="70" t="s">
        <v>318</v>
      </c>
      <c r="B13" s="226">
        <v>93</v>
      </c>
      <c r="C13" s="239">
        <v>4</v>
      </c>
      <c r="D13" s="229">
        <v>97</v>
      </c>
      <c r="E13" s="226">
        <v>119</v>
      </c>
      <c r="F13" s="239">
        <v>22</v>
      </c>
      <c r="G13" s="240">
        <v>141</v>
      </c>
      <c r="H13" s="226">
        <v>213</v>
      </c>
      <c r="I13" s="239">
        <v>26</v>
      </c>
      <c r="J13" s="229">
        <v>239</v>
      </c>
    </row>
    <row r="14" spans="1:10" ht="15.75" x14ac:dyDescent="0.25">
      <c r="A14" s="64" t="s">
        <v>319</v>
      </c>
      <c r="B14" s="230">
        <v>41</v>
      </c>
      <c r="C14" s="237">
        <v>4</v>
      </c>
      <c r="D14" s="233">
        <v>45</v>
      </c>
      <c r="E14" s="230">
        <v>91</v>
      </c>
      <c r="F14" s="237">
        <v>30</v>
      </c>
      <c r="G14" s="238">
        <v>121</v>
      </c>
      <c r="H14" s="230">
        <v>132</v>
      </c>
      <c r="I14" s="237">
        <v>34</v>
      </c>
      <c r="J14" s="233">
        <v>166</v>
      </c>
    </row>
    <row r="15" spans="1:10" ht="15.75" x14ac:dyDescent="0.25">
      <c r="A15" s="64" t="s">
        <v>320</v>
      </c>
      <c r="B15" s="230">
        <v>98</v>
      </c>
      <c r="C15" s="237">
        <v>9</v>
      </c>
      <c r="D15" s="233">
        <v>107</v>
      </c>
      <c r="E15" s="230">
        <v>169</v>
      </c>
      <c r="F15" s="237">
        <v>49</v>
      </c>
      <c r="G15" s="238">
        <v>218</v>
      </c>
      <c r="H15" s="230">
        <v>268</v>
      </c>
      <c r="I15" s="237">
        <v>59</v>
      </c>
      <c r="J15" s="233">
        <v>327</v>
      </c>
    </row>
    <row r="16" spans="1:10" ht="15.75" x14ac:dyDescent="0.25">
      <c r="A16" s="64" t="s">
        <v>321</v>
      </c>
      <c r="B16" s="230">
        <v>140</v>
      </c>
      <c r="C16" s="237">
        <v>2</v>
      </c>
      <c r="D16" s="233">
        <v>142</v>
      </c>
      <c r="E16" s="230">
        <v>293</v>
      </c>
      <c r="F16" s="237">
        <v>45</v>
      </c>
      <c r="G16" s="238">
        <v>338</v>
      </c>
      <c r="H16" s="230">
        <v>433</v>
      </c>
      <c r="I16" s="237">
        <v>47</v>
      </c>
      <c r="J16" s="233">
        <v>480</v>
      </c>
    </row>
    <row r="17" spans="1:10" ht="31.5" x14ac:dyDescent="0.25">
      <c r="A17" s="64" t="s">
        <v>322</v>
      </c>
      <c r="B17" s="230">
        <v>15</v>
      </c>
      <c r="C17" s="237" t="s">
        <v>309</v>
      </c>
      <c r="D17" s="233">
        <v>15</v>
      </c>
      <c r="E17" s="230">
        <v>35</v>
      </c>
      <c r="F17" s="237">
        <v>7</v>
      </c>
      <c r="G17" s="238">
        <v>42</v>
      </c>
      <c r="H17" s="230">
        <v>50</v>
      </c>
      <c r="I17" s="237">
        <v>7</v>
      </c>
      <c r="J17" s="233">
        <v>57</v>
      </c>
    </row>
    <row r="18" spans="1:10" ht="15.75" x14ac:dyDescent="0.25">
      <c r="A18" s="64" t="s">
        <v>323</v>
      </c>
      <c r="B18" s="230">
        <v>43</v>
      </c>
      <c r="C18" s="237">
        <v>9</v>
      </c>
      <c r="D18" s="233">
        <v>52</v>
      </c>
      <c r="E18" s="230">
        <v>69</v>
      </c>
      <c r="F18" s="237">
        <v>20</v>
      </c>
      <c r="G18" s="238">
        <v>89</v>
      </c>
      <c r="H18" s="230">
        <v>113</v>
      </c>
      <c r="I18" s="237">
        <v>30</v>
      </c>
      <c r="J18" s="233">
        <v>143</v>
      </c>
    </row>
    <row r="19" spans="1:10" ht="15.75" x14ac:dyDescent="0.25">
      <c r="A19" s="70" t="s">
        <v>324</v>
      </c>
      <c r="B19" s="226">
        <v>2</v>
      </c>
      <c r="C19" s="239" t="s">
        <v>309</v>
      </c>
      <c r="D19" s="229">
        <v>2</v>
      </c>
      <c r="E19" s="226">
        <v>1</v>
      </c>
      <c r="F19" s="239" t="s">
        <v>309</v>
      </c>
      <c r="G19" s="240">
        <v>1</v>
      </c>
      <c r="H19" s="226">
        <v>3</v>
      </c>
      <c r="I19" s="239" t="s">
        <v>309</v>
      </c>
      <c r="J19" s="229">
        <v>3</v>
      </c>
    </row>
    <row r="20" spans="1:10" ht="15.75" x14ac:dyDescent="0.25">
      <c r="A20" s="64" t="s">
        <v>325</v>
      </c>
      <c r="B20" s="230">
        <v>1747</v>
      </c>
      <c r="C20" s="237">
        <v>143</v>
      </c>
      <c r="D20" s="233">
        <v>1890</v>
      </c>
      <c r="E20" s="230">
        <v>2541</v>
      </c>
      <c r="F20" s="237">
        <v>603</v>
      </c>
      <c r="G20" s="238">
        <v>3144</v>
      </c>
      <c r="H20" s="230">
        <v>4312</v>
      </c>
      <c r="I20" s="237">
        <v>751</v>
      </c>
      <c r="J20" s="233">
        <v>5063</v>
      </c>
    </row>
    <row r="21" spans="1:10" ht="15.75" x14ac:dyDescent="0.25">
      <c r="A21" s="64" t="s">
        <v>326</v>
      </c>
      <c r="B21" s="230">
        <v>1045</v>
      </c>
      <c r="C21" s="237">
        <v>80</v>
      </c>
      <c r="D21" s="233">
        <v>1125</v>
      </c>
      <c r="E21" s="230">
        <v>580</v>
      </c>
      <c r="F21" s="237">
        <v>128</v>
      </c>
      <c r="G21" s="238">
        <v>708</v>
      </c>
      <c r="H21" s="230">
        <v>1640</v>
      </c>
      <c r="I21" s="237">
        <v>211</v>
      </c>
      <c r="J21" s="233">
        <v>1851</v>
      </c>
    </row>
    <row r="22" spans="1:10" ht="15.75" x14ac:dyDescent="0.25">
      <c r="A22" s="64" t="s">
        <v>327</v>
      </c>
      <c r="B22" s="230">
        <v>210</v>
      </c>
      <c r="C22" s="237">
        <v>11</v>
      </c>
      <c r="D22" s="233">
        <v>221</v>
      </c>
      <c r="E22" s="230">
        <v>223</v>
      </c>
      <c r="F22" s="237">
        <v>41</v>
      </c>
      <c r="G22" s="238">
        <v>264</v>
      </c>
      <c r="H22" s="230">
        <v>433</v>
      </c>
      <c r="I22" s="237">
        <v>52</v>
      </c>
      <c r="J22" s="233">
        <v>485</v>
      </c>
    </row>
    <row r="23" spans="1:10" ht="15.75" x14ac:dyDescent="0.25">
      <c r="A23" s="64" t="s">
        <v>328</v>
      </c>
      <c r="B23" s="230">
        <v>23</v>
      </c>
      <c r="C23" s="237" t="s">
        <v>309</v>
      </c>
      <c r="D23" s="233">
        <v>23</v>
      </c>
      <c r="E23" s="230">
        <v>26</v>
      </c>
      <c r="F23" s="237">
        <v>9</v>
      </c>
      <c r="G23" s="238">
        <v>35</v>
      </c>
      <c r="H23" s="230">
        <v>49</v>
      </c>
      <c r="I23" s="237">
        <v>10</v>
      </c>
      <c r="J23" s="233">
        <v>59</v>
      </c>
    </row>
    <row r="24" spans="1:10" ht="15.75" x14ac:dyDescent="0.25">
      <c r="A24" s="70" t="s">
        <v>329</v>
      </c>
      <c r="B24" s="226">
        <v>79</v>
      </c>
      <c r="C24" s="239">
        <v>1</v>
      </c>
      <c r="D24" s="229">
        <v>80</v>
      </c>
      <c r="E24" s="226">
        <v>129</v>
      </c>
      <c r="F24" s="239">
        <v>20</v>
      </c>
      <c r="G24" s="240">
        <v>149</v>
      </c>
      <c r="H24" s="226">
        <v>208</v>
      </c>
      <c r="I24" s="239">
        <v>21</v>
      </c>
      <c r="J24" s="229">
        <v>229</v>
      </c>
    </row>
    <row r="25" spans="1:10" ht="15.75" x14ac:dyDescent="0.25">
      <c r="A25" s="64" t="s">
        <v>330</v>
      </c>
      <c r="B25" s="230">
        <v>146</v>
      </c>
      <c r="C25" s="237">
        <v>9</v>
      </c>
      <c r="D25" s="233">
        <v>155</v>
      </c>
      <c r="E25" s="230">
        <v>167</v>
      </c>
      <c r="F25" s="237">
        <v>33</v>
      </c>
      <c r="G25" s="238">
        <v>200</v>
      </c>
      <c r="H25" s="230">
        <v>313</v>
      </c>
      <c r="I25" s="237">
        <v>42</v>
      </c>
      <c r="J25" s="233">
        <v>355</v>
      </c>
    </row>
    <row r="26" spans="1:10" ht="15.75" x14ac:dyDescent="0.25">
      <c r="A26" s="64" t="s">
        <v>331</v>
      </c>
      <c r="B26" s="230">
        <v>10162</v>
      </c>
      <c r="C26" s="237">
        <v>247</v>
      </c>
      <c r="D26" s="233">
        <v>10409</v>
      </c>
      <c r="E26" s="230">
        <v>9175</v>
      </c>
      <c r="F26" s="237">
        <v>922</v>
      </c>
      <c r="G26" s="238">
        <v>10097</v>
      </c>
      <c r="H26" s="230">
        <v>19428</v>
      </c>
      <c r="I26" s="237">
        <v>1171</v>
      </c>
      <c r="J26" s="233">
        <v>20599</v>
      </c>
    </row>
    <row r="27" spans="1:10" ht="15.75" x14ac:dyDescent="0.25">
      <c r="A27" s="64" t="s">
        <v>415</v>
      </c>
      <c r="B27" s="230">
        <v>19</v>
      </c>
      <c r="C27" s="237" t="s">
        <v>309</v>
      </c>
      <c r="D27" s="233">
        <v>19</v>
      </c>
      <c r="E27" s="230">
        <v>44</v>
      </c>
      <c r="F27" s="237">
        <v>5</v>
      </c>
      <c r="G27" s="238">
        <v>49</v>
      </c>
      <c r="H27" s="230">
        <v>63</v>
      </c>
      <c r="I27" s="237">
        <v>5</v>
      </c>
      <c r="J27" s="233">
        <v>68</v>
      </c>
    </row>
    <row r="28" spans="1:10" ht="15.75" x14ac:dyDescent="0.25">
      <c r="A28" s="64" t="s">
        <v>332</v>
      </c>
      <c r="B28" s="230">
        <v>445</v>
      </c>
      <c r="C28" s="237">
        <v>1</v>
      </c>
      <c r="D28" s="233">
        <v>446</v>
      </c>
      <c r="E28" s="230">
        <v>391</v>
      </c>
      <c r="F28" s="237">
        <v>22</v>
      </c>
      <c r="G28" s="238">
        <v>413</v>
      </c>
      <c r="H28" s="230">
        <v>868</v>
      </c>
      <c r="I28" s="237">
        <v>26</v>
      </c>
      <c r="J28" s="233">
        <v>894</v>
      </c>
    </row>
    <row r="29" spans="1:10" ht="15.75" x14ac:dyDescent="0.25">
      <c r="A29" s="64" t="s">
        <v>333</v>
      </c>
      <c r="B29" s="230">
        <v>172</v>
      </c>
      <c r="C29" s="237">
        <v>10</v>
      </c>
      <c r="D29" s="233">
        <v>182</v>
      </c>
      <c r="E29" s="230">
        <v>392</v>
      </c>
      <c r="F29" s="237">
        <v>53</v>
      </c>
      <c r="G29" s="238">
        <v>445</v>
      </c>
      <c r="H29" s="230">
        <v>565</v>
      </c>
      <c r="I29" s="237">
        <v>63</v>
      </c>
      <c r="J29" s="233">
        <v>628</v>
      </c>
    </row>
    <row r="30" spans="1:10" ht="15.75" x14ac:dyDescent="0.25">
      <c r="A30" s="64" t="s">
        <v>9</v>
      </c>
      <c r="B30" s="230">
        <v>503</v>
      </c>
      <c r="C30" s="237">
        <v>30</v>
      </c>
      <c r="D30" s="233">
        <v>533</v>
      </c>
      <c r="E30" s="230">
        <v>986</v>
      </c>
      <c r="F30" s="237">
        <v>220</v>
      </c>
      <c r="G30" s="238">
        <v>1206</v>
      </c>
      <c r="H30" s="230">
        <v>1496</v>
      </c>
      <c r="I30" s="237">
        <v>253</v>
      </c>
      <c r="J30" s="233">
        <v>1749</v>
      </c>
    </row>
    <row r="31" spans="1:10" ht="15.75" x14ac:dyDescent="0.25">
      <c r="A31" s="70" t="s">
        <v>334</v>
      </c>
      <c r="B31" s="226">
        <v>44</v>
      </c>
      <c r="C31" s="239">
        <v>3</v>
      </c>
      <c r="D31" s="229">
        <v>47</v>
      </c>
      <c r="E31" s="226">
        <v>58</v>
      </c>
      <c r="F31" s="239">
        <v>13</v>
      </c>
      <c r="G31" s="240">
        <v>71</v>
      </c>
      <c r="H31" s="226">
        <v>105</v>
      </c>
      <c r="I31" s="239">
        <v>17</v>
      </c>
      <c r="J31" s="229">
        <v>122</v>
      </c>
    </row>
    <row r="32" spans="1:10" ht="15.75" x14ac:dyDescent="0.25">
      <c r="A32" s="70" t="s">
        <v>335</v>
      </c>
      <c r="B32" s="226">
        <v>40</v>
      </c>
      <c r="C32" s="239" t="s">
        <v>309</v>
      </c>
      <c r="D32" s="229">
        <v>40</v>
      </c>
      <c r="E32" s="226">
        <v>62</v>
      </c>
      <c r="F32" s="239">
        <v>6</v>
      </c>
      <c r="G32" s="240">
        <v>68</v>
      </c>
      <c r="H32" s="226">
        <v>102</v>
      </c>
      <c r="I32" s="239">
        <v>6</v>
      </c>
      <c r="J32" s="229">
        <v>108</v>
      </c>
    </row>
    <row r="33" spans="1:10" ht="15.75" x14ac:dyDescent="0.25">
      <c r="A33" s="64" t="s">
        <v>336</v>
      </c>
      <c r="B33" s="230">
        <v>1548</v>
      </c>
      <c r="C33" s="237">
        <v>87</v>
      </c>
      <c r="D33" s="233">
        <v>1635</v>
      </c>
      <c r="E33" s="230">
        <v>2063</v>
      </c>
      <c r="F33" s="237">
        <v>400</v>
      </c>
      <c r="G33" s="238">
        <v>2463</v>
      </c>
      <c r="H33" s="230">
        <v>3618</v>
      </c>
      <c r="I33" s="237">
        <v>488</v>
      </c>
      <c r="J33" s="233">
        <v>4106</v>
      </c>
    </row>
    <row r="34" spans="1:10" ht="15.75" x14ac:dyDescent="0.25">
      <c r="A34" s="64" t="s">
        <v>337</v>
      </c>
      <c r="B34" s="230">
        <v>6</v>
      </c>
      <c r="C34" s="237" t="s">
        <v>309</v>
      </c>
      <c r="D34" s="233">
        <v>6</v>
      </c>
      <c r="E34" s="230">
        <v>13</v>
      </c>
      <c r="F34" s="237" t="s">
        <v>309</v>
      </c>
      <c r="G34" s="238">
        <v>13</v>
      </c>
      <c r="H34" s="230">
        <v>19</v>
      </c>
      <c r="I34" s="237" t="s">
        <v>309</v>
      </c>
      <c r="J34" s="233">
        <v>19</v>
      </c>
    </row>
    <row r="35" spans="1:10" ht="15.75" x14ac:dyDescent="0.25">
      <c r="A35" s="64" t="s">
        <v>338</v>
      </c>
      <c r="B35" s="230">
        <v>66</v>
      </c>
      <c r="C35" s="237">
        <v>4</v>
      </c>
      <c r="D35" s="233">
        <v>70</v>
      </c>
      <c r="E35" s="230">
        <v>125</v>
      </c>
      <c r="F35" s="237">
        <v>29</v>
      </c>
      <c r="G35" s="238">
        <v>154</v>
      </c>
      <c r="H35" s="230">
        <v>195</v>
      </c>
      <c r="I35" s="237">
        <v>33</v>
      </c>
      <c r="J35" s="233">
        <v>228</v>
      </c>
    </row>
    <row r="36" spans="1:10" ht="15.75" x14ac:dyDescent="0.25">
      <c r="A36" s="64" t="s">
        <v>339</v>
      </c>
      <c r="B36" s="230">
        <v>286</v>
      </c>
      <c r="C36" s="237">
        <v>8</v>
      </c>
      <c r="D36" s="233">
        <v>294</v>
      </c>
      <c r="E36" s="230">
        <v>353</v>
      </c>
      <c r="F36" s="237">
        <v>100</v>
      </c>
      <c r="G36" s="238">
        <v>453</v>
      </c>
      <c r="H36" s="230">
        <v>643</v>
      </c>
      <c r="I36" s="237">
        <v>108</v>
      </c>
      <c r="J36" s="233">
        <v>751</v>
      </c>
    </row>
    <row r="37" spans="1:10" ht="15.75" x14ac:dyDescent="0.25">
      <c r="A37" s="70" t="s">
        <v>340</v>
      </c>
      <c r="B37" s="226">
        <v>102</v>
      </c>
      <c r="C37" s="239">
        <v>8</v>
      </c>
      <c r="D37" s="229">
        <v>110</v>
      </c>
      <c r="E37" s="226">
        <v>166</v>
      </c>
      <c r="F37" s="239">
        <v>57</v>
      </c>
      <c r="G37" s="240">
        <v>223</v>
      </c>
      <c r="H37" s="226">
        <v>269</v>
      </c>
      <c r="I37" s="239">
        <v>65</v>
      </c>
      <c r="J37" s="229">
        <v>334</v>
      </c>
    </row>
    <row r="38" spans="1:10" ht="15.75" x14ac:dyDescent="0.25">
      <c r="A38" s="64" t="s">
        <v>341</v>
      </c>
      <c r="B38" s="230">
        <v>324</v>
      </c>
      <c r="C38" s="237">
        <v>32</v>
      </c>
      <c r="D38" s="233">
        <v>356</v>
      </c>
      <c r="E38" s="230">
        <v>511</v>
      </c>
      <c r="F38" s="237">
        <v>168</v>
      </c>
      <c r="G38" s="238">
        <v>679</v>
      </c>
      <c r="H38" s="230">
        <v>842</v>
      </c>
      <c r="I38" s="237">
        <v>204</v>
      </c>
      <c r="J38" s="233">
        <v>1046</v>
      </c>
    </row>
    <row r="39" spans="1:10" ht="15.75" x14ac:dyDescent="0.25">
      <c r="A39" s="64" t="s">
        <v>342</v>
      </c>
      <c r="B39" s="230">
        <v>34</v>
      </c>
      <c r="C39" s="237">
        <v>4</v>
      </c>
      <c r="D39" s="233">
        <v>38</v>
      </c>
      <c r="E39" s="230">
        <v>70</v>
      </c>
      <c r="F39" s="237">
        <v>17</v>
      </c>
      <c r="G39" s="238">
        <v>87</v>
      </c>
      <c r="H39" s="230">
        <v>105</v>
      </c>
      <c r="I39" s="237">
        <v>21</v>
      </c>
      <c r="J39" s="233">
        <v>126</v>
      </c>
    </row>
    <row r="40" spans="1:10" ht="15.75" x14ac:dyDescent="0.25">
      <c r="A40" s="64" t="s">
        <v>343</v>
      </c>
      <c r="B40" s="230">
        <v>774</v>
      </c>
      <c r="C40" s="237">
        <v>30</v>
      </c>
      <c r="D40" s="233">
        <v>804</v>
      </c>
      <c r="E40" s="230">
        <v>962</v>
      </c>
      <c r="F40" s="237">
        <v>146</v>
      </c>
      <c r="G40" s="238">
        <v>1108</v>
      </c>
      <c r="H40" s="230">
        <v>1744</v>
      </c>
      <c r="I40" s="237">
        <v>176</v>
      </c>
      <c r="J40" s="233">
        <v>1920</v>
      </c>
    </row>
    <row r="41" spans="1:10" ht="15.75" x14ac:dyDescent="0.25">
      <c r="A41" s="64" t="s">
        <v>344</v>
      </c>
      <c r="B41" s="230">
        <v>366</v>
      </c>
      <c r="C41" s="237">
        <v>34</v>
      </c>
      <c r="D41" s="233">
        <v>400</v>
      </c>
      <c r="E41" s="230">
        <v>555</v>
      </c>
      <c r="F41" s="237">
        <v>140</v>
      </c>
      <c r="G41" s="238">
        <v>695</v>
      </c>
      <c r="H41" s="230">
        <v>925</v>
      </c>
      <c r="I41" s="237">
        <v>174</v>
      </c>
      <c r="J41" s="233">
        <v>1099</v>
      </c>
    </row>
    <row r="42" spans="1:10" ht="15.75" x14ac:dyDescent="0.25">
      <c r="A42" s="70" t="s">
        <v>345</v>
      </c>
      <c r="B42" s="226">
        <v>151</v>
      </c>
      <c r="C42" s="239">
        <v>7</v>
      </c>
      <c r="D42" s="229">
        <v>158</v>
      </c>
      <c r="E42" s="226">
        <v>195</v>
      </c>
      <c r="F42" s="239">
        <v>12</v>
      </c>
      <c r="G42" s="240">
        <v>207</v>
      </c>
      <c r="H42" s="226">
        <v>348</v>
      </c>
      <c r="I42" s="239">
        <v>19</v>
      </c>
      <c r="J42" s="229">
        <v>367</v>
      </c>
    </row>
    <row r="43" spans="1:10" ht="15.75" x14ac:dyDescent="0.25">
      <c r="A43" s="64" t="s">
        <v>346</v>
      </c>
      <c r="B43" s="230">
        <v>155</v>
      </c>
      <c r="C43" s="237">
        <v>2</v>
      </c>
      <c r="D43" s="233">
        <v>157</v>
      </c>
      <c r="E43" s="230">
        <v>138</v>
      </c>
      <c r="F43" s="237">
        <v>20</v>
      </c>
      <c r="G43" s="238">
        <v>158</v>
      </c>
      <c r="H43" s="230">
        <v>311</v>
      </c>
      <c r="I43" s="237">
        <v>22</v>
      </c>
      <c r="J43" s="233">
        <v>333</v>
      </c>
    </row>
    <row r="44" spans="1:10" ht="15.75" x14ac:dyDescent="0.25">
      <c r="A44" s="64" t="s">
        <v>347</v>
      </c>
      <c r="B44" s="230">
        <v>15</v>
      </c>
      <c r="C44" s="237" t="s">
        <v>309</v>
      </c>
      <c r="D44" s="233">
        <v>15</v>
      </c>
      <c r="E44" s="230">
        <v>33</v>
      </c>
      <c r="F44" s="237">
        <v>14</v>
      </c>
      <c r="G44" s="238">
        <v>47</v>
      </c>
      <c r="H44" s="230">
        <v>48</v>
      </c>
      <c r="I44" s="237">
        <v>14</v>
      </c>
      <c r="J44" s="233">
        <v>62</v>
      </c>
    </row>
    <row r="45" spans="1:10" ht="15.75" x14ac:dyDescent="0.25">
      <c r="A45" s="64" t="s">
        <v>348</v>
      </c>
      <c r="B45" s="230">
        <v>15</v>
      </c>
      <c r="C45" s="237">
        <v>1</v>
      </c>
      <c r="D45" s="233">
        <v>16</v>
      </c>
      <c r="E45" s="230">
        <v>43</v>
      </c>
      <c r="F45" s="237">
        <v>7</v>
      </c>
      <c r="G45" s="238">
        <v>50</v>
      </c>
      <c r="H45" s="230">
        <v>58</v>
      </c>
      <c r="I45" s="237">
        <v>9</v>
      </c>
      <c r="J45" s="233">
        <v>67</v>
      </c>
    </row>
    <row r="46" spans="1:10" ht="15.75" x14ac:dyDescent="0.25">
      <c r="A46" s="64" t="s">
        <v>401</v>
      </c>
      <c r="B46" s="230">
        <v>9513</v>
      </c>
      <c r="C46" s="237">
        <v>791</v>
      </c>
      <c r="D46" s="233">
        <v>10304</v>
      </c>
      <c r="E46" s="230">
        <v>17150</v>
      </c>
      <c r="F46" s="237">
        <v>5550</v>
      </c>
      <c r="G46" s="238">
        <v>22700</v>
      </c>
      <c r="H46" s="230">
        <v>26889</v>
      </c>
      <c r="I46" s="237">
        <v>6399</v>
      </c>
      <c r="J46" s="233">
        <v>33288</v>
      </c>
    </row>
    <row r="47" spans="1:10" ht="15.75" x14ac:dyDescent="0.25">
      <c r="A47" s="70" t="s">
        <v>349</v>
      </c>
      <c r="B47" s="226">
        <v>2043</v>
      </c>
      <c r="C47" s="239">
        <v>53</v>
      </c>
      <c r="D47" s="229">
        <v>2096</v>
      </c>
      <c r="E47" s="226">
        <v>2772</v>
      </c>
      <c r="F47" s="239">
        <v>284</v>
      </c>
      <c r="G47" s="240">
        <v>3056</v>
      </c>
      <c r="H47" s="226">
        <v>4827</v>
      </c>
      <c r="I47" s="239">
        <v>338</v>
      </c>
      <c r="J47" s="229">
        <v>5165</v>
      </c>
    </row>
    <row r="48" spans="1:10" ht="31.5" x14ac:dyDescent="0.25">
      <c r="A48" s="64" t="s">
        <v>350</v>
      </c>
      <c r="B48" s="230">
        <v>14</v>
      </c>
      <c r="C48" s="237" t="s">
        <v>309</v>
      </c>
      <c r="D48" s="233">
        <v>14</v>
      </c>
      <c r="E48" s="230">
        <v>31</v>
      </c>
      <c r="F48" s="237">
        <v>4</v>
      </c>
      <c r="G48" s="238">
        <v>35</v>
      </c>
      <c r="H48" s="230">
        <v>45</v>
      </c>
      <c r="I48" s="237">
        <v>4</v>
      </c>
      <c r="J48" s="233">
        <v>49</v>
      </c>
    </row>
    <row r="49" spans="1:10" ht="15.75" x14ac:dyDescent="0.25">
      <c r="A49" s="64" t="s">
        <v>351</v>
      </c>
      <c r="B49" s="230">
        <v>280</v>
      </c>
      <c r="C49" s="237">
        <v>6</v>
      </c>
      <c r="D49" s="233">
        <v>286</v>
      </c>
      <c r="E49" s="230">
        <v>334</v>
      </c>
      <c r="F49" s="237">
        <v>49</v>
      </c>
      <c r="G49" s="238">
        <v>383</v>
      </c>
      <c r="H49" s="230">
        <v>614</v>
      </c>
      <c r="I49" s="237">
        <v>55</v>
      </c>
      <c r="J49" s="233">
        <v>669</v>
      </c>
    </row>
    <row r="50" spans="1:10" ht="15.75" x14ac:dyDescent="0.25">
      <c r="A50" s="64" t="s">
        <v>352</v>
      </c>
      <c r="B50" s="230">
        <v>1976</v>
      </c>
      <c r="C50" s="237">
        <v>128</v>
      </c>
      <c r="D50" s="233">
        <v>2104</v>
      </c>
      <c r="E50" s="230">
        <v>4095</v>
      </c>
      <c r="F50" s="237">
        <v>943</v>
      </c>
      <c r="G50" s="238">
        <v>5038</v>
      </c>
      <c r="H50" s="230">
        <v>6100</v>
      </c>
      <c r="I50" s="237">
        <v>1077</v>
      </c>
      <c r="J50" s="233">
        <v>7177</v>
      </c>
    </row>
    <row r="51" spans="1:10" ht="15.75" x14ac:dyDescent="0.25">
      <c r="A51" s="64" t="s">
        <v>353</v>
      </c>
      <c r="B51" s="230">
        <v>556</v>
      </c>
      <c r="C51" s="237">
        <v>18</v>
      </c>
      <c r="D51" s="233">
        <v>574</v>
      </c>
      <c r="E51" s="230">
        <v>1177</v>
      </c>
      <c r="F51" s="237">
        <v>170</v>
      </c>
      <c r="G51" s="238">
        <v>1347</v>
      </c>
      <c r="H51" s="230">
        <v>1738</v>
      </c>
      <c r="I51" s="237">
        <v>189</v>
      </c>
      <c r="J51" s="233">
        <v>1927</v>
      </c>
    </row>
    <row r="52" spans="1:10" ht="15.75" x14ac:dyDescent="0.25">
      <c r="A52" s="64" t="s">
        <v>1005</v>
      </c>
      <c r="B52" s="230">
        <v>63</v>
      </c>
      <c r="C52" s="237">
        <v>3</v>
      </c>
      <c r="D52" s="233">
        <v>66</v>
      </c>
      <c r="E52" s="230">
        <v>159</v>
      </c>
      <c r="F52" s="237">
        <v>30</v>
      </c>
      <c r="G52" s="238">
        <v>189</v>
      </c>
      <c r="H52" s="230">
        <v>223</v>
      </c>
      <c r="I52" s="237">
        <v>33</v>
      </c>
      <c r="J52" s="233">
        <v>256</v>
      </c>
    </row>
    <row r="53" spans="1:10" ht="31.5" x14ac:dyDescent="0.25">
      <c r="A53" s="64" t="s">
        <v>354</v>
      </c>
      <c r="B53" s="230">
        <v>33</v>
      </c>
      <c r="C53" s="237" t="s">
        <v>309</v>
      </c>
      <c r="D53" s="233">
        <v>33</v>
      </c>
      <c r="E53" s="230">
        <v>73</v>
      </c>
      <c r="F53" s="237">
        <v>12</v>
      </c>
      <c r="G53" s="238">
        <v>85</v>
      </c>
      <c r="H53" s="230">
        <v>106</v>
      </c>
      <c r="I53" s="237">
        <v>12</v>
      </c>
      <c r="J53" s="233">
        <v>118</v>
      </c>
    </row>
    <row r="54" spans="1:10" ht="15.75" x14ac:dyDescent="0.25">
      <c r="A54" s="70" t="s">
        <v>355</v>
      </c>
      <c r="B54" s="226">
        <v>255</v>
      </c>
      <c r="C54" s="239">
        <v>7</v>
      </c>
      <c r="D54" s="229">
        <v>262</v>
      </c>
      <c r="E54" s="226">
        <v>403</v>
      </c>
      <c r="F54" s="239">
        <v>30</v>
      </c>
      <c r="G54" s="240">
        <v>433</v>
      </c>
      <c r="H54" s="226">
        <v>658</v>
      </c>
      <c r="I54" s="239">
        <v>37</v>
      </c>
      <c r="J54" s="229">
        <v>695</v>
      </c>
    </row>
    <row r="55" spans="1:10" ht="15.75" x14ac:dyDescent="0.25">
      <c r="A55" s="64" t="s">
        <v>356</v>
      </c>
      <c r="B55" s="230">
        <v>195</v>
      </c>
      <c r="C55" s="237">
        <v>27</v>
      </c>
      <c r="D55" s="233">
        <v>222</v>
      </c>
      <c r="E55" s="230">
        <v>330</v>
      </c>
      <c r="F55" s="237">
        <v>117</v>
      </c>
      <c r="G55" s="238">
        <v>447</v>
      </c>
      <c r="H55" s="230">
        <v>532</v>
      </c>
      <c r="I55" s="237">
        <v>145</v>
      </c>
      <c r="J55" s="233">
        <v>677</v>
      </c>
    </row>
    <row r="56" spans="1:10" ht="31.5" x14ac:dyDescent="0.25">
      <c r="A56" s="64" t="s">
        <v>357</v>
      </c>
      <c r="B56" s="230">
        <v>88</v>
      </c>
      <c r="C56" s="237">
        <v>1</v>
      </c>
      <c r="D56" s="233">
        <v>89</v>
      </c>
      <c r="E56" s="230">
        <v>61</v>
      </c>
      <c r="F56" s="237">
        <v>11</v>
      </c>
      <c r="G56" s="238">
        <v>72</v>
      </c>
      <c r="H56" s="230">
        <v>149</v>
      </c>
      <c r="I56" s="237">
        <v>12</v>
      </c>
      <c r="J56" s="233">
        <v>161</v>
      </c>
    </row>
    <row r="57" spans="1:10" ht="15.75" x14ac:dyDescent="0.25">
      <c r="A57" s="64" t="s">
        <v>358</v>
      </c>
      <c r="B57" s="230">
        <v>10</v>
      </c>
      <c r="C57" s="237">
        <v>1</v>
      </c>
      <c r="D57" s="233">
        <v>11</v>
      </c>
      <c r="E57" s="230">
        <v>48</v>
      </c>
      <c r="F57" s="237">
        <v>13</v>
      </c>
      <c r="G57" s="238">
        <v>61</v>
      </c>
      <c r="H57" s="230">
        <v>58</v>
      </c>
      <c r="I57" s="237">
        <v>14</v>
      </c>
      <c r="J57" s="233">
        <v>72</v>
      </c>
    </row>
    <row r="58" spans="1:10" ht="15.75" x14ac:dyDescent="0.25">
      <c r="A58" s="64" t="s">
        <v>359</v>
      </c>
      <c r="B58" s="230">
        <v>32</v>
      </c>
      <c r="C58" s="237">
        <v>2</v>
      </c>
      <c r="D58" s="233">
        <v>34</v>
      </c>
      <c r="E58" s="230">
        <v>58</v>
      </c>
      <c r="F58" s="237">
        <v>16</v>
      </c>
      <c r="G58" s="238">
        <v>74</v>
      </c>
      <c r="H58" s="230">
        <v>90</v>
      </c>
      <c r="I58" s="237">
        <v>18</v>
      </c>
      <c r="J58" s="233">
        <v>108</v>
      </c>
    </row>
    <row r="59" spans="1:10" ht="15.75" x14ac:dyDescent="0.25">
      <c r="A59" s="70" t="s">
        <v>360</v>
      </c>
      <c r="B59" s="226">
        <v>22</v>
      </c>
      <c r="C59" s="239">
        <v>1</v>
      </c>
      <c r="D59" s="229">
        <v>23</v>
      </c>
      <c r="E59" s="226">
        <v>59</v>
      </c>
      <c r="F59" s="239">
        <v>10</v>
      </c>
      <c r="G59" s="240">
        <v>69</v>
      </c>
      <c r="H59" s="226">
        <v>81</v>
      </c>
      <c r="I59" s="239">
        <v>11</v>
      </c>
      <c r="J59" s="229">
        <v>92</v>
      </c>
    </row>
    <row r="60" spans="1:10" ht="15.75" x14ac:dyDescent="0.25">
      <c r="A60" s="64" t="s">
        <v>361</v>
      </c>
      <c r="B60" s="230">
        <v>2724</v>
      </c>
      <c r="C60" s="237">
        <v>147</v>
      </c>
      <c r="D60" s="233">
        <v>2871</v>
      </c>
      <c r="E60" s="230">
        <v>6583</v>
      </c>
      <c r="F60" s="237">
        <v>1191</v>
      </c>
      <c r="G60" s="238">
        <v>7774</v>
      </c>
      <c r="H60" s="230">
        <v>9363</v>
      </c>
      <c r="I60" s="237">
        <v>1340</v>
      </c>
      <c r="J60" s="233">
        <v>10703</v>
      </c>
    </row>
    <row r="61" spans="1:10" ht="15.75" x14ac:dyDescent="0.25">
      <c r="A61" s="64" t="s">
        <v>362</v>
      </c>
      <c r="B61" s="230">
        <v>65</v>
      </c>
      <c r="C61" s="237">
        <v>6</v>
      </c>
      <c r="D61" s="233">
        <v>71</v>
      </c>
      <c r="E61" s="230">
        <v>152</v>
      </c>
      <c r="F61" s="237">
        <v>34</v>
      </c>
      <c r="G61" s="238">
        <v>186</v>
      </c>
      <c r="H61" s="230">
        <v>219</v>
      </c>
      <c r="I61" s="237">
        <v>40</v>
      </c>
      <c r="J61" s="233">
        <v>259</v>
      </c>
    </row>
    <row r="62" spans="1:10" ht="15.75" x14ac:dyDescent="0.25">
      <c r="A62" s="64" t="s">
        <v>363</v>
      </c>
      <c r="B62" s="230">
        <v>11</v>
      </c>
      <c r="C62" s="237">
        <v>2</v>
      </c>
      <c r="D62" s="233">
        <v>13</v>
      </c>
      <c r="E62" s="230">
        <v>18</v>
      </c>
      <c r="F62" s="237">
        <v>3</v>
      </c>
      <c r="G62" s="238">
        <v>21</v>
      </c>
      <c r="H62" s="230">
        <v>29</v>
      </c>
      <c r="I62" s="237">
        <v>5</v>
      </c>
      <c r="J62" s="233">
        <v>34</v>
      </c>
    </row>
    <row r="63" spans="1:10" ht="15.75" x14ac:dyDescent="0.25">
      <c r="A63" s="64" t="s">
        <v>364</v>
      </c>
      <c r="B63" s="230">
        <v>294</v>
      </c>
      <c r="C63" s="237">
        <v>16</v>
      </c>
      <c r="D63" s="233">
        <v>310</v>
      </c>
      <c r="E63" s="230">
        <v>556</v>
      </c>
      <c r="F63" s="237">
        <v>69</v>
      </c>
      <c r="G63" s="238">
        <v>625</v>
      </c>
      <c r="H63" s="230">
        <v>851</v>
      </c>
      <c r="I63" s="237">
        <v>86</v>
      </c>
      <c r="J63" s="233">
        <v>937</v>
      </c>
    </row>
    <row r="64" spans="1:10" ht="15.75" x14ac:dyDescent="0.25">
      <c r="A64" s="70" t="s">
        <v>365</v>
      </c>
      <c r="B64" s="226">
        <v>4</v>
      </c>
      <c r="C64" s="239" t="s">
        <v>309</v>
      </c>
      <c r="D64" s="229">
        <v>4</v>
      </c>
      <c r="E64" s="226">
        <v>12</v>
      </c>
      <c r="F64" s="239">
        <v>2</v>
      </c>
      <c r="G64" s="240">
        <v>14</v>
      </c>
      <c r="H64" s="226">
        <v>16</v>
      </c>
      <c r="I64" s="239">
        <v>2</v>
      </c>
      <c r="J64" s="229">
        <v>18</v>
      </c>
    </row>
    <row r="65" spans="1:10" ht="15.75" x14ac:dyDescent="0.25">
      <c r="A65" s="64" t="s">
        <v>366</v>
      </c>
      <c r="B65" s="230">
        <v>6</v>
      </c>
      <c r="C65" s="237" t="s">
        <v>309</v>
      </c>
      <c r="D65" s="233">
        <v>6</v>
      </c>
      <c r="E65" s="230">
        <v>19</v>
      </c>
      <c r="F65" s="237">
        <v>6</v>
      </c>
      <c r="G65" s="238">
        <v>25</v>
      </c>
      <c r="H65" s="230">
        <v>25</v>
      </c>
      <c r="I65" s="237">
        <v>6</v>
      </c>
      <c r="J65" s="233">
        <v>31</v>
      </c>
    </row>
    <row r="66" spans="1:10" ht="15.75" x14ac:dyDescent="0.25">
      <c r="A66" s="64" t="s">
        <v>367</v>
      </c>
      <c r="B66" s="230">
        <v>12</v>
      </c>
      <c r="C66" s="237">
        <v>1</v>
      </c>
      <c r="D66" s="233">
        <v>13</v>
      </c>
      <c r="E66" s="230">
        <v>35</v>
      </c>
      <c r="F66" s="237">
        <v>7</v>
      </c>
      <c r="G66" s="238">
        <v>42</v>
      </c>
      <c r="H66" s="230">
        <v>47</v>
      </c>
      <c r="I66" s="237">
        <v>8</v>
      </c>
      <c r="J66" s="233">
        <v>55</v>
      </c>
    </row>
    <row r="67" spans="1:10" ht="15.75" x14ac:dyDescent="0.25">
      <c r="A67" s="64" t="s">
        <v>368</v>
      </c>
      <c r="B67" s="230">
        <v>7051</v>
      </c>
      <c r="C67" s="237">
        <v>228</v>
      </c>
      <c r="D67" s="233">
        <v>7279</v>
      </c>
      <c r="E67" s="230">
        <v>7108</v>
      </c>
      <c r="F67" s="237">
        <v>1360</v>
      </c>
      <c r="G67" s="238">
        <v>8468</v>
      </c>
      <c r="H67" s="230">
        <v>14209</v>
      </c>
      <c r="I67" s="237">
        <v>1591</v>
      </c>
      <c r="J67" s="233">
        <v>15800</v>
      </c>
    </row>
    <row r="68" spans="1:10" ht="15.75" x14ac:dyDescent="0.25">
      <c r="A68" s="64" t="s">
        <v>369</v>
      </c>
      <c r="B68" s="230">
        <v>431</v>
      </c>
      <c r="C68" s="237">
        <v>9</v>
      </c>
      <c r="D68" s="233">
        <v>440</v>
      </c>
      <c r="E68" s="230">
        <v>463</v>
      </c>
      <c r="F68" s="237">
        <v>65</v>
      </c>
      <c r="G68" s="238">
        <v>528</v>
      </c>
      <c r="H68" s="230">
        <v>897</v>
      </c>
      <c r="I68" s="237">
        <v>74</v>
      </c>
      <c r="J68" s="233">
        <v>971</v>
      </c>
    </row>
    <row r="69" spans="1:10" ht="15.75" x14ac:dyDescent="0.25">
      <c r="A69" s="70" t="s">
        <v>370</v>
      </c>
      <c r="B69" s="226">
        <v>304</v>
      </c>
      <c r="C69" s="239">
        <v>10</v>
      </c>
      <c r="D69" s="229">
        <v>314</v>
      </c>
      <c r="E69" s="226">
        <v>415</v>
      </c>
      <c r="F69" s="239">
        <v>60</v>
      </c>
      <c r="G69" s="240">
        <v>475</v>
      </c>
      <c r="H69" s="226">
        <v>720</v>
      </c>
      <c r="I69" s="239">
        <v>70</v>
      </c>
      <c r="J69" s="229">
        <v>790</v>
      </c>
    </row>
    <row r="70" spans="1:10" ht="15.75" x14ac:dyDescent="0.25">
      <c r="A70" s="64" t="s">
        <v>371</v>
      </c>
      <c r="B70" s="230">
        <v>133</v>
      </c>
      <c r="C70" s="237">
        <v>2</v>
      </c>
      <c r="D70" s="233">
        <v>135</v>
      </c>
      <c r="E70" s="230">
        <v>237</v>
      </c>
      <c r="F70" s="237">
        <v>20</v>
      </c>
      <c r="G70" s="238">
        <v>257</v>
      </c>
      <c r="H70" s="230">
        <v>370</v>
      </c>
      <c r="I70" s="237">
        <v>22</v>
      </c>
      <c r="J70" s="233">
        <v>392</v>
      </c>
    </row>
    <row r="71" spans="1:10" ht="15.75" x14ac:dyDescent="0.25">
      <c r="A71" s="64" t="s">
        <v>372</v>
      </c>
      <c r="B71" s="230">
        <v>2325</v>
      </c>
      <c r="C71" s="237">
        <v>115</v>
      </c>
      <c r="D71" s="233">
        <v>2440</v>
      </c>
      <c r="E71" s="230">
        <v>2385</v>
      </c>
      <c r="F71" s="237">
        <v>439</v>
      </c>
      <c r="G71" s="238">
        <v>2824</v>
      </c>
      <c r="H71" s="230">
        <v>4732</v>
      </c>
      <c r="I71" s="237">
        <v>557</v>
      </c>
      <c r="J71" s="233">
        <v>5289</v>
      </c>
    </row>
    <row r="72" spans="1:10" ht="31.5" x14ac:dyDescent="0.25">
      <c r="A72" s="64" t="s">
        <v>373</v>
      </c>
      <c r="B72" s="230">
        <v>98</v>
      </c>
      <c r="C72" s="237" t="s">
        <v>309</v>
      </c>
      <c r="D72" s="233">
        <v>98</v>
      </c>
      <c r="E72" s="230">
        <v>59</v>
      </c>
      <c r="F72" s="237">
        <v>11</v>
      </c>
      <c r="G72" s="238">
        <v>70</v>
      </c>
      <c r="H72" s="230">
        <v>157</v>
      </c>
      <c r="I72" s="237">
        <v>11</v>
      </c>
      <c r="J72" s="233">
        <v>168</v>
      </c>
    </row>
    <row r="73" spans="1:10" ht="31.5" x14ac:dyDescent="0.25">
      <c r="A73" s="64" t="s">
        <v>374</v>
      </c>
      <c r="B73" s="230">
        <v>842</v>
      </c>
      <c r="C73" s="237">
        <v>45</v>
      </c>
      <c r="D73" s="233">
        <v>887</v>
      </c>
      <c r="E73" s="230">
        <v>1137</v>
      </c>
      <c r="F73" s="237">
        <v>243</v>
      </c>
      <c r="G73" s="238">
        <v>1380</v>
      </c>
      <c r="H73" s="230">
        <v>1983</v>
      </c>
      <c r="I73" s="237">
        <v>288</v>
      </c>
      <c r="J73" s="233">
        <v>2271</v>
      </c>
    </row>
    <row r="74" spans="1:10" ht="15.75" x14ac:dyDescent="0.25">
      <c r="A74" s="64" t="s">
        <v>375</v>
      </c>
      <c r="B74" s="230">
        <v>261</v>
      </c>
      <c r="C74" s="237">
        <v>10</v>
      </c>
      <c r="D74" s="233">
        <v>271</v>
      </c>
      <c r="E74" s="230">
        <v>355</v>
      </c>
      <c r="F74" s="237">
        <v>69</v>
      </c>
      <c r="G74" s="238">
        <v>424</v>
      </c>
      <c r="H74" s="230">
        <v>617</v>
      </c>
      <c r="I74" s="237">
        <v>80</v>
      </c>
      <c r="J74" s="233">
        <v>697</v>
      </c>
    </row>
    <row r="75" spans="1:10" ht="15.75" x14ac:dyDescent="0.25">
      <c r="A75" s="64" t="s">
        <v>376</v>
      </c>
      <c r="B75" s="230">
        <v>46</v>
      </c>
      <c r="C75" s="237">
        <v>3</v>
      </c>
      <c r="D75" s="233">
        <v>49</v>
      </c>
      <c r="E75" s="230">
        <v>53</v>
      </c>
      <c r="F75" s="237">
        <v>4</v>
      </c>
      <c r="G75" s="238">
        <v>57</v>
      </c>
      <c r="H75" s="230">
        <v>99</v>
      </c>
      <c r="I75" s="237">
        <v>7</v>
      </c>
      <c r="J75" s="233">
        <v>106</v>
      </c>
    </row>
    <row r="76" spans="1:10" ht="15.75" x14ac:dyDescent="0.25">
      <c r="A76" s="70" t="s">
        <v>377</v>
      </c>
      <c r="B76" s="226">
        <v>64</v>
      </c>
      <c r="C76" s="239">
        <v>3</v>
      </c>
      <c r="D76" s="229">
        <v>67</v>
      </c>
      <c r="E76" s="226">
        <v>35</v>
      </c>
      <c r="F76" s="239">
        <v>10</v>
      </c>
      <c r="G76" s="240">
        <v>45</v>
      </c>
      <c r="H76" s="226">
        <v>99</v>
      </c>
      <c r="I76" s="239">
        <v>13</v>
      </c>
      <c r="J76" s="229">
        <v>112</v>
      </c>
    </row>
    <row r="77" spans="1:10" ht="15.75" x14ac:dyDescent="0.25">
      <c r="A77" s="64" t="s">
        <v>378</v>
      </c>
      <c r="B77" s="230">
        <v>8</v>
      </c>
      <c r="C77" s="237" t="s">
        <v>309</v>
      </c>
      <c r="D77" s="233">
        <v>8</v>
      </c>
      <c r="E77" s="230">
        <v>15</v>
      </c>
      <c r="F77" s="237" t="s">
        <v>309</v>
      </c>
      <c r="G77" s="238">
        <v>15</v>
      </c>
      <c r="H77" s="230">
        <v>23</v>
      </c>
      <c r="I77" s="237" t="s">
        <v>309</v>
      </c>
      <c r="J77" s="233">
        <v>23</v>
      </c>
    </row>
    <row r="78" spans="1:10" ht="15.75" x14ac:dyDescent="0.25">
      <c r="A78" s="64" t="s">
        <v>379</v>
      </c>
      <c r="B78" s="230">
        <v>130</v>
      </c>
      <c r="C78" s="237">
        <v>14</v>
      </c>
      <c r="D78" s="233">
        <v>144</v>
      </c>
      <c r="E78" s="230">
        <v>180</v>
      </c>
      <c r="F78" s="237">
        <v>40</v>
      </c>
      <c r="G78" s="238">
        <v>220</v>
      </c>
      <c r="H78" s="230">
        <v>312</v>
      </c>
      <c r="I78" s="237">
        <v>54</v>
      </c>
      <c r="J78" s="233">
        <v>366</v>
      </c>
    </row>
    <row r="79" spans="1:10" ht="15.75" x14ac:dyDescent="0.25">
      <c r="A79" s="64" t="s">
        <v>380</v>
      </c>
      <c r="B79" s="230">
        <v>30</v>
      </c>
      <c r="C79" s="237" t="s">
        <v>309</v>
      </c>
      <c r="D79" s="233">
        <v>30</v>
      </c>
      <c r="E79" s="230">
        <v>37</v>
      </c>
      <c r="F79" s="237">
        <v>3</v>
      </c>
      <c r="G79" s="238">
        <v>40</v>
      </c>
      <c r="H79" s="230">
        <v>67</v>
      </c>
      <c r="I79" s="237">
        <v>3</v>
      </c>
      <c r="J79" s="233">
        <v>70</v>
      </c>
    </row>
    <row r="80" spans="1:10" ht="15.75" x14ac:dyDescent="0.25">
      <c r="A80" s="64" t="s">
        <v>381</v>
      </c>
      <c r="B80" s="230">
        <v>91</v>
      </c>
      <c r="C80" s="237">
        <v>7</v>
      </c>
      <c r="D80" s="233">
        <v>98</v>
      </c>
      <c r="E80" s="230">
        <v>98</v>
      </c>
      <c r="F80" s="237">
        <v>15</v>
      </c>
      <c r="G80" s="238">
        <v>113</v>
      </c>
      <c r="H80" s="230">
        <v>191</v>
      </c>
      <c r="I80" s="237">
        <v>22</v>
      </c>
      <c r="J80" s="233">
        <v>213</v>
      </c>
    </row>
    <row r="81" spans="1:10" ht="15.75" x14ac:dyDescent="0.25">
      <c r="A81" s="70" t="s">
        <v>382</v>
      </c>
      <c r="B81" s="226">
        <v>128</v>
      </c>
      <c r="C81" s="239">
        <v>7</v>
      </c>
      <c r="D81" s="229">
        <v>135</v>
      </c>
      <c r="E81" s="226">
        <v>212</v>
      </c>
      <c r="F81" s="239">
        <v>56</v>
      </c>
      <c r="G81" s="240">
        <v>268</v>
      </c>
      <c r="H81" s="226">
        <v>342</v>
      </c>
      <c r="I81" s="239">
        <v>63</v>
      </c>
      <c r="J81" s="229">
        <v>405</v>
      </c>
    </row>
    <row r="82" spans="1:10" ht="15.75" x14ac:dyDescent="0.25">
      <c r="A82" s="64" t="s">
        <v>383</v>
      </c>
      <c r="B82" s="230">
        <v>61</v>
      </c>
      <c r="C82" s="237">
        <v>10</v>
      </c>
      <c r="D82" s="233">
        <v>71</v>
      </c>
      <c r="E82" s="230">
        <v>120</v>
      </c>
      <c r="F82" s="237">
        <v>37</v>
      </c>
      <c r="G82" s="238">
        <v>157</v>
      </c>
      <c r="H82" s="230">
        <v>182</v>
      </c>
      <c r="I82" s="237">
        <v>48</v>
      </c>
      <c r="J82" s="233">
        <v>230</v>
      </c>
    </row>
    <row r="83" spans="1:10" ht="15.75" x14ac:dyDescent="0.25">
      <c r="A83" s="64" t="s">
        <v>384</v>
      </c>
      <c r="B83" s="230">
        <v>16</v>
      </c>
      <c r="C83" s="237">
        <v>1</v>
      </c>
      <c r="D83" s="233">
        <v>17</v>
      </c>
      <c r="E83" s="230">
        <v>31</v>
      </c>
      <c r="F83" s="237">
        <v>8</v>
      </c>
      <c r="G83" s="238">
        <v>39</v>
      </c>
      <c r="H83" s="230">
        <v>47</v>
      </c>
      <c r="I83" s="237">
        <v>10</v>
      </c>
      <c r="J83" s="233">
        <v>57</v>
      </c>
    </row>
    <row r="84" spans="1:10" ht="15.75" x14ac:dyDescent="0.25">
      <c r="A84" s="64" t="s">
        <v>385</v>
      </c>
      <c r="B84" s="230">
        <v>26</v>
      </c>
      <c r="C84" s="237">
        <v>6</v>
      </c>
      <c r="D84" s="233">
        <v>32</v>
      </c>
      <c r="E84" s="230">
        <v>62</v>
      </c>
      <c r="F84" s="237">
        <v>15</v>
      </c>
      <c r="G84" s="238">
        <v>77</v>
      </c>
      <c r="H84" s="230">
        <v>88</v>
      </c>
      <c r="I84" s="237">
        <v>21</v>
      </c>
      <c r="J84" s="233">
        <v>109</v>
      </c>
    </row>
    <row r="85" spans="1:10" ht="15.75" x14ac:dyDescent="0.25">
      <c r="A85" s="64" t="s">
        <v>386</v>
      </c>
      <c r="B85" s="230">
        <v>2</v>
      </c>
      <c r="C85" s="237" t="s">
        <v>309</v>
      </c>
      <c r="D85" s="233">
        <v>2</v>
      </c>
      <c r="E85" s="230">
        <v>1</v>
      </c>
      <c r="F85" s="237" t="s">
        <v>309</v>
      </c>
      <c r="G85" s="238">
        <v>1</v>
      </c>
      <c r="H85" s="230">
        <v>3</v>
      </c>
      <c r="I85" s="237" t="s">
        <v>309</v>
      </c>
      <c r="J85" s="233">
        <v>3</v>
      </c>
    </row>
    <row r="86" spans="1:10" ht="15.75" x14ac:dyDescent="0.25">
      <c r="A86" s="70" t="s">
        <v>387</v>
      </c>
      <c r="B86" s="226">
        <v>67</v>
      </c>
      <c r="C86" s="239">
        <v>2</v>
      </c>
      <c r="D86" s="229">
        <v>69</v>
      </c>
      <c r="E86" s="226">
        <v>95</v>
      </c>
      <c r="F86" s="239">
        <v>18</v>
      </c>
      <c r="G86" s="240">
        <v>113</v>
      </c>
      <c r="H86" s="226">
        <v>162</v>
      </c>
      <c r="I86" s="239">
        <v>20</v>
      </c>
      <c r="J86" s="229">
        <v>182</v>
      </c>
    </row>
    <row r="87" spans="1:10" ht="15.75" x14ac:dyDescent="0.25">
      <c r="A87" s="64" t="s">
        <v>388</v>
      </c>
      <c r="B87" s="230">
        <v>404</v>
      </c>
      <c r="C87" s="237">
        <v>10</v>
      </c>
      <c r="D87" s="233">
        <v>414</v>
      </c>
      <c r="E87" s="230">
        <v>741</v>
      </c>
      <c r="F87" s="237">
        <v>118</v>
      </c>
      <c r="G87" s="238">
        <v>859</v>
      </c>
      <c r="H87" s="230">
        <v>1148</v>
      </c>
      <c r="I87" s="237">
        <v>128</v>
      </c>
      <c r="J87" s="233">
        <v>1276</v>
      </c>
    </row>
    <row r="88" spans="1:10" ht="15.75" x14ac:dyDescent="0.25">
      <c r="A88" s="64" t="s">
        <v>389</v>
      </c>
      <c r="B88" s="230">
        <v>149</v>
      </c>
      <c r="C88" s="237">
        <v>13</v>
      </c>
      <c r="D88" s="233">
        <v>162</v>
      </c>
      <c r="E88" s="230">
        <v>158</v>
      </c>
      <c r="F88" s="237">
        <v>49</v>
      </c>
      <c r="G88" s="238">
        <v>207</v>
      </c>
      <c r="H88" s="230">
        <v>307</v>
      </c>
      <c r="I88" s="237">
        <v>62</v>
      </c>
      <c r="J88" s="233">
        <v>369</v>
      </c>
    </row>
    <row r="89" spans="1:10" ht="31.5" x14ac:dyDescent="0.25">
      <c r="A89" s="64" t="s">
        <v>390</v>
      </c>
      <c r="B89" s="230">
        <v>51</v>
      </c>
      <c r="C89" s="237">
        <v>5</v>
      </c>
      <c r="D89" s="233">
        <v>56</v>
      </c>
      <c r="E89" s="230">
        <v>75</v>
      </c>
      <c r="F89" s="237">
        <v>12</v>
      </c>
      <c r="G89" s="238">
        <v>87</v>
      </c>
      <c r="H89" s="230">
        <v>126</v>
      </c>
      <c r="I89" s="237">
        <v>18</v>
      </c>
      <c r="J89" s="233">
        <v>144</v>
      </c>
    </row>
    <row r="90" spans="1:10" ht="15.75" x14ac:dyDescent="0.25">
      <c r="A90" s="64" t="s">
        <v>391</v>
      </c>
      <c r="B90" s="230">
        <v>174</v>
      </c>
      <c r="C90" s="237">
        <v>6</v>
      </c>
      <c r="D90" s="233">
        <v>180</v>
      </c>
      <c r="E90" s="230">
        <v>215</v>
      </c>
      <c r="F90" s="237">
        <v>32</v>
      </c>
      <c r="G90" s="238">
        <v>247</v>
      </c>
      <c r="H90" s="230">
        <v>392</v>
      </c>
      <c r="I90" s="237">
        <v>38</v>
      </c>
      <c r="J90" s="233">
        <v>430</v>
      </c>
    </row>
    <row r="91" spans="1:10" ht="15.75" x14ac:dyDescent="0.25">
      <c r="A91" s="70" t="s">
        <v>392</v>
      </c>
      <c r="B91" s="226">
        <v>86</v>
      </c>
      <c r="C91" s="239">
        <v>8</v>
      </c>
      <c r="D91" s="229">
        <v>94</v>
      </c>
      <c r="E91" s="226">
        <v>208</v>
      </c>
      <c r="F91" s="239">
        <v>40</v>
      </c>
      <c r="G91" s="240">
        <v>248</v>
      </c>
      <c r="H91" s="226">
        <v>295</v>
      </c>
      <c r="I91" s="239">
        <v>48</v>
      </c>
      <c r="J91" s="229">
        <v>343</v>
      </c>
    </row>
    <row r="92" spans="1:10" ht="15.75" x14ac:dyDescent="0.25">
      <c r="A92" s="64" t="s">
        <v>393</v>
      </c>
      <c r="B92" s="230">
        <v>382</v>
      </c>
      <c r="C92" s="237">
        <v>18</v>
      </c>
      <c r="D92" s="233">
        <v>400</v>
      </c>
      <c r="E92" s="230">
        <v>882</v>
      </c>
      <c r="F92" s="237">
        <v>163</v>
      </c>
      <c r="G92" s="238">
        <v>1045</v>
      </c>
      <c r="H92" s="230">
        <v>1271</v>
      </c>
      <c r="I92" s="237">
        <v>182</v>
      </c>
      <c r="J92" s="233">
        <v>1453</v>
      </c>
    </row>
    <row r="93" spans="1:10" ht="15.75" x14ac:dyDescent="0.25">
      <c r="A93" s="64" t="s">
        <v>394</v>
      </c>
      <c r="B93" s="230">
        <v>180</v>
      </c>
      <c r="C93" s="237">
        <v>6</v>
      </c>
      <c r="D93" s="233">
        <v>186</v>
      </c>
      <c r="E93" s="230">
        <v>197</v>
      </c>
      <c r="F93" s="237">
        <v>37</v>
      </c>
      <c r="G93" s="238">
        <v>234</v>
      </c>
      <c r="H93" s="230">
        <v>377</v>
      </c>
      <c r="I93" s="237">
        <v>43</v>
      </c>
      <c r="J93" s="233">
        <v>420</v>
      </c>
    </row>
    <row r="94" spans="1:10" ht="15.75" x14ac:dyDescent="0.25">
      <c r="A94" s="64" t="s">
        <v>395</v>
      </c>
      <c r="B94" s="230">
        <v>51</v>
      </c>
      <c r="C94" s="237">
        <v>1</v>
      </c>
      <c r="D94" s="233">
        <v>52</v>
      </c>
      <c r="E94" s="230">
        <v>88</v>
      </c>
      <c r="F94" s="237">
        <v>3</v>
      </c>
      <c r="G94" s="238">
        <v>91</v>
      </c>
      <c r="H94" s="230">
        <v>139</v>
      </c>
      <c r="I94" s="237">
        <v>4</v>
      </c>
      <c r="J94" s="233">
        <v>143</v>
      </c>
    </row>
    <row r="95" spans="1:10" ht="15.75" x14ac:dyDescent="0.25">
      <c r="A95" s="64" t="s">
        <v>396</v>
      </c>
      <c r="B95" s="230">
        <v>9</v>
      </c>
      <c r="C95" s="237" t="s">
        <v>309</v>
      </c>
      <c r="D95" s="233">
        <v>9</v>
      </c>
      <c r="E95" s="230">
        <v>29</v>
      </c>
      <c r="F95" s="237">
        <v>5</v>
      </c>
      <c r="G95" s="238">
        <v>34</v>
      </c>
      <c r="H95" s="230">
        <v>38</v>
      </c>
      <c r="I95" s="237">
        <v>5</v>
      </c>
      <c r="J95" s="233">
        <v>43</v>
      </c>
    </row>
    <row r="96" spans="1:10" ht="15.75" x14ac:dyDescent="0.25">
      <c r="A96" s="64" t="s">
        <v>397</v>
      </c>
      <c r="B96" s="230">
        <v>633</v>
      </c>
      <c r="C96" s="237">
        <v>23</v>
      </c>
      <c r="D96" s="233">
        <v>656</v>
      </c>
      <c r="E96" s="230">
        <v>1419</v>
      </c>
      <c r="F96" s="237">
        <v>303</v>
      </c>
      <c r="G96" s="238">
        <v>1722</v>
      </c>
      <c r="H96" s="230">
        <v>2062</v>
      </c>
      <c r="I96" s="237">
        <v>326</v>
      </c>
      <c r="J96" s="233">
        <v>2388</v>
      </c>
    </row>
    <row r="97" spans="1:10" ht="15.75" x14ac:dyDescent="0.25">
      <c r="A97" s="64" t="s">
        <v>398</v>
      </c>
      <c r="B97" s="230">
        <v>18</v>
      </c>
      <c r="C97" s="237">
        <v>3</v>
      </c>
      <c r="D97" s="233">
        <v>21</v>
      </c>
      <c r="E97" s="230">
        <v>54</v>
      </c>
      <c r="F97" s="237">
        <v>20</v>
      </c>
      <c r="G97" s="238">
        <v>74</v>
      </c>
      <c r="H97" s="230">
        <v>73</v>
      </c>
      <c r="I97" s="237">
        <v>23</v>
      </c>
      <c r="J97" s="233">
        <v>96</v>
      </c>
    </row>
    <row r="98" spans="1:10" ht="15.75" x14ac:dyDescent="0.25">
      <c r="A98" s="70" t="s">
        <v>399</v>
      </c>
      <c r="B98" s="226">
        <v>3</v>
      </c>
      <c r="C98" s="239" t="s">
        <v>309</v>
      </c>
      <c r="D98" s="229">
        <v>3</v>
      </c>
      <c r="E98" s="226">
        <v>16</v>
      </c>
      <c r="F98" s="239">
        <v>3</v>
      </c>
      <c r="G98" s="240">
        <v>19</v>
      </c>
      <c r="H98" s="226">
        <v>19</v>
      </c>
      <c r="I98" s="239">
        <v>3</v>
      </c>
      <c r="J98" s="229">
        <v>22</v>
      </c>
    </row>
    <row r="99" spans="1:10" ht="31.5" x14ac:dyDescent="0.25">
      <c r="A99" s="64" t="s">
        <v>400</v>
      </c>
      <c r="B99" s="230">
        <v>3</v>
      </c>
      <c r="C99" s="237" t="s">
        <v>309</v>
      </c>
      <c r="D99" s="233">
        <v>3</v>
      </c>
      <c r="E99" s="230">
        <v>7</v>
      </c>
      <c r="F99" s="237">
        <v>1</v>
      </c>
      <c r="G99" s="238">
        <v>8</v>
      </c>
      <c r="H99" s="230">
        <v>10</v>
      </c>
      <c r="I99" s="237">
        <v>1</v>
      </c>
      <c r="J99" s="233">
        <v>11</v>
      </c>
    </row>
    <row r="100" spans="1:10" ht="15.75" x14ac:dyDescent="0.25">
      <c r="A100" s="64" t="s">
        <v>402</v>
      </c>
      <c r="B100" s="230">
        <v>942</v>
      </c>
      <c r="C100" s="237">
        <v>41</v>
      </c>
      <c r="D100" s="233">
        <v>983</v>
      </c>
      <c r="E100" s="230">
        <v>984</v>
      </c>
      <c r="F100" s="237">
        <v>181</v>
      </c>
      <c r="G100" s="238">
        <v>1165</v>
      </c>
      <c r="H100" s="230">
        <v>1927</v>
      </c>
      <c r="I100" s="237">
        <v>222</v>
      </c>
      <c r="J100" s="233">
        <v>2149</v>
      </c>
    </row>
    <row r="101" spans="1:10" ht="15.75" x14ac:dyDescent="0.25">
      <c r="A101" s="64" t="s">
        <v>403</v>
      </c>
      <c r="B101" s="230">
        <v>1519</v>
      </c>
      <c r="C101" s="237">
        <v>105</v>
      </c>
      <c r="D101" s="233">
        <v>1624</v>
      </c>
      <c r="E101" s="230">
        <v>1275</v>
      </c>
      <c r="F101" s="237">
        <v>405</v>
      </c>
      <c r="G101" s="238">
        <v>1680</v>
      </c>
      <c r="H101" s="230">
        <v>2813</v>
      </c>
      <c r="I101" s="237">
        <v>515</v>
      </c>
      <c r="J101" s="233">
        <v>3328</v>
      </c>
    </row>
    <row r="102" spans="1:10" ht="15.75" x14ac:dyDescent="0.25">
      <c r="A102" s="64" t="s">
        <v>404</v>
      </c>
      <c r="B102" s="230">
        <v>734</v>
      </c>
      <c r="C102" s="237">
        <v>51</v>
      </c>
      <c r="D102" s="233">
        <v>785</v>
      </c>
      <c r="E102" s="230">
        <v>833</v>
      </c>
      <c r="F102" s="237">
        <v>245</v>
      </c>
      <c r="G102" s="238">
        <v>1078</v>
      </c>
      <c r="H102" s="230">
        <v>1572</v>
      </c>
      <c r="I102" s="237">
        <v>296</v>
      </c>
      <c r="J102" s="233">
        <v>1868</v>
      </c>
    </row>
    <row r="103" spans="1:10" ht="15.75" x14ac:dyDescent="0.25">
      <c r="A103" s="70" t="s">
        <v>405</v>
      </c>
      <c r="B103" s="226">
        <v>163</v>
      </c>
      <c r="C103" s="239">
        <v>5</v>
      </c>
      <c r="D103" s="229">
        <v>168</v>
      </c>
      <c r="E103" s="226">
        <v>252</v>
      </c>
      <c r="F103" s="239">
        <v>46</v>
      </c>
      <c r="G103" s="240">
        <v>298</v>
      </c>
      <c r="H103" s="226">
        <v>415</v>
      </c>
      <c r="I103" s="239">
        <v>51</v>
      </c>
      <c r="J103" s="229">
        <v>466</v>
      </c>
    </row>
    <row r="104" spans="1:10" ht="15.75" x14ac:dyDescent="0.25">
      <c r="A104" s="64" t="s">
        <v>406</v>
      </c>
      <c r="B104" s="230">
        <v>9088</v>
      </c>
      <c r="C104" s="237">
        <v>294</v>
      </c>
      <c r="D104" s="233">
        <v>9382</v>
      </c>
      <c r="E104" s="230">
        <v>9664</v>
      </c>
      <c r="F104" s="237">
        <v>1593</v>
      </c>
      <c r="G104" s="238">
        <v>11257</v>
      </c>
      <c r="H104" s="230">
        <v>18820</v>
      </c>
      <c r="I104" s="237">
        <v>1893</v>
      </c>
      <c r="J104" s="233">
        <v>20713</v>
      </c>
    </row>
    <row r="105" spans="1:10" ht="15.75" x14ac:dyDescent="0.25">
      <c r="A105" s="64" t="s">
        <v>407</v>
      </c>
      <c r="B105" s="230">
        <v>19</v>
      </c>
      <c r="C105" s="237">
        <v>1</v>
      </c>
      <c r="D105" s="233">
        <v>20</v>
      </c>
      <c r="E105" s="230">
        <v>13</v>
      </c>
      <c r="F105" s="237">
        <v>1</v>
      </c>
      <c r="G105" s="238">
        <v>14</v>
      </c>
      <c r="H105" s="230">
        <v>32</v>
      </c>
      <c r="I105" s="237">
        <v>2</v>
      </c>
      <c r="J105" s="233">
        <v>34</v>
      </c>
    </row>
    <row r="106" spans="1:10" ht="15.75" x14ac:dyDescent="0.25">
      <c r="A106" s="64" t="s">
        <v>408</v>
      </c>
      <c r="B106" s="230">
        <v>60</v>
      </c>
      <c r="C106" s="237">
        <v>3</v>
      </c>
      <c r="D106" s="233">
        <v>63</v>
      </c>
      <c r="E106" s="230">
        <v>73</v>
      </c>
      <c r="F106" s="237">
        <v>17</v>
      </c>
      <c r="G106" s="238">
        <v>90</v>
      </c>
      <c r="H106" s="230">
        <v>133</v>
      </c>
      <c r="I106" s="237">
        <v>20</v>
      </c>
      <c r="J106" s="233">
        <v>153</v>
      </c>
    </row>
    <row r="107" spans="1:10" ht="15.75" x14ac:dyDescent="0.25">
      <c r="A107" s="64" t="s">
        <v>409</v>
      </c>
      <c r="B107" s="230">
        <v>1135</v>
      </c>
      <c r="C107" s="237">
        <v>52</v>
      </c>
      <c r="D107" s="233">
        <v>1187</v>
      </c>
      <c r="E107" s="230">
        <v>2105</v>
      </c>
      <c r="F107" s="237">
        <v>332</v>
      </c>
      <c r="G107" s="238">
        <v>2437</v>
      </c>
      <c r="H107" s="230">
        <v>3249</v>
      </c>
      <c r="I107" s="237">
        <v>384</v>
      </c>
      <c r="J107" s="233">
        <v>3633</v>
      </c>
    </row>
    <row r="108" spans="1:10" ht="15.75" x14ac:dyDescent="0.25">
      <c r="A108" s="64" t="s">
        <v>410</v>
      </c>
      <c r="B108" s="230">
        <v>141</v>
      </c>
      <c r="C108" s="237">
        <v>4</v>
      </c>
      <c r="D108" s="233">
        <v>145</v>
      </c>
      <c r="E108" s="230">
        <v>159</v>
      </c>
      <c r="F108" s="237">
        <v>17</v>
      </c>
      <c r="G108" s="238">
        <v>176</v>
      </c>
      <c r="H108" s="230">
        <v>300</v>
      </c>
      <c r="I108" s="237">
        <v>21</v>
      </c>
      <c r="J108" s="233">
        <v>321</v>
      </c>
    </row>
    <row r="109" spans="1:10" ht="16.5" thickBot="1" x14ac:dyDescent="0.3">
      <c r="A109" s="68" t="s">
        <v>85</v>
      </c>
      <c r="B109" s="241">
        <v>69354</v>
      </c>
      <c r="C109" s="242">
        <v>3370</v>
      </c>
      <c r="D109" s="243">
        <v>72724</v>
      </c>
      <c r="E109" s="241">
        <v>93248</v>
      </c>
      <c r="F109" s="242">
        <v>19346</v>
      </c>
      <c r="G109" s="244">
        <v>112594</v>
      </c>
      <c r="H109" s="241">
        <v>163416</v>
      </c>
      <c r="I109" s="242">
        <v>22843</v>
      </c>
      <c r="J109" s="243">
        <v>186259</v>
      </c>
    </row>
    <row r="111" spans="1:10" x14ac:dyDescent="0.25">
      <c r="A111" s="51" t="s">
        <v>89</v>
      </c>
    </row>
    <row r="112" spans="1:10" x14ac:dyDescent="0.25">
      <c r="A112" s="73" t="s">
        <v>411</v>
      </c>
    </row>
  </sheetData>
  <mergeCells count="4">
    <mergeCell ref="B3:D3"/>
    <mergeCell ref="E3:G3"/>
    <mergeCell ref="H3:J3"/>
    <mergeCell ref="A3:A4"/>
  </mergeCells>
  <hyperlinks>
    <hyperlink ref="D1" location="'Table of Contents'!C2" display="Back to Table of Contents" xr:uid="{00000000-0004-0000-0300-000000000000}"/>
  </hyperlink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09"/>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77.42578125" bestFit="1" customWidth="1"/>
    <col min="2" max="13" width="9.85546875" customWidth="1"/>
  </cols>
  <sheetData>
    <row r="1" spans="1:13" x14ac:dyDescent="0.25">
      <c r="A1" s="22" t="s">
        <v>908</v>
      </c>
      <c r="D1" s="21" t="s">
        <v>78</v>
      </c>
      <c r="E1" s="21"/>
      <c r="F1" s="356"/>
    </row>
    <row r="2" spans="1:13" ht="15.75" thickBot="1" x14ac:dyDescent="0.3">
      <c r="A2" s="1"/>
    </row>
    <row r="3" spans="1:13" x14ac:dyDescent="0.25">
      <c r="A3" s="390" t="s">
        <v>1</v>
      </c>
      <c r="B3" s="375" t="s">
        <v>82</v>
      </c>
      <c r="C3" s="376"/>
      <c r="D3" s="376"/>
      <c r="E3" s="377"/>
      <c r="F3" s="392" t="s">
        <v>83</v>
      </c>
      <c r="G3" s="393"/>
      <c r="H3" s="393"/>
      <c r="I3" s="394"/>
      <c r="J3" s="392" t="s">
        <v>88</v>
      </c>
      <c r="K3" s="393"/>
      <c r="L3" s="393"/>
      <c r="M3" s="394"/>
    </row>
    <row r="4" spans="1:13" ht="15.75" thickBot="1" x14ac:dyDescent="0.3">
      <c r="A4" s="391"/>
      <c r="B4" s="29" t="s">
        <v>90</v>
      </c>
      <c r="C4" s="30" t="s">
        <v>91</v>
      </c>
      <c r="D4" s="30" t="s">
        <v>92</v>
      </c>
      <c r="E4" s="31" t="s">
        <v>88</v>
      </c>
      <c r="F4" s="29" t="s">
        <v>90</v>
      </c>
      <c r="G4" s="30" t="s">
        <v>91</v>
      </c>
      <c r="H4" s="30" t="s">
        <v>92</v>
      </c>
      <c r="I4" s="31" t="s">
        <v>88</v>
      </c>
      <c r="J4" s="29" t="s">
        <v>90</v>
      </c>
      <c r="K4" s="30" t="s">
        <v>91</v>
      </c>
      <c r="L4" s="30" t="s">
        <v>92</v>
      </c>
      <c r="M4" s="31" t="s">
        <v>88</v>
      </c>
    </row>
    <row r="5" spans="1:13" ht="15.75" x14ac:dyDescent="0.25">
      <c r="A5" s="64" t="s">
        <v>310</v>
      </c>
      <c r="B5" s="230">
        <v>54</v>
      </c>
      <c r="C5" s="237">
        <v>15</v>
      </c>
      <c r="D5" s="237">
        <v>110</v>
      </c>
      <c r="E5" s="233">
        <v>179</v>
      </c>
      <c r="F5" s="230">
        <v>72</v>
      </c>
      <c r="G5" s="237">
        <v>31</v>
      </c>
      <c r="H5" s="237">
        <v>66</v>
      </c>
      <c r="I5" s="233">
        <v>169</v>
      </c>
      <c r="J5" s="230">
        <v>127</v>
      </c>
      <c r="K5" s="237">
        <v>46</v>
      </c>
      <c r="L5" s="237">
        <v>176</v>
      </c>
      <c r="M5" s="233">
        <v>349</v>
      </c>
    </row>
    <row r="6" spans="1:13" ht="15.75" x14ac:dyDescent="0.25">
      <c r="A6" s="64" t="s">
        <v>311</v>
      </c>
      <c r="B6" s="230">
        <v>1</v>
      </c>
      <c r="C6" s="237" t="s">
        <v>309</v>
      </c>
      <c r="D6" s="237">
        <v>17</v>
      </c>
      <c r="E6" s="233">
        <v>18</v>
      </c>
      <c r="F6" s="230">
        <v>7</v>
      </c>
      <c r="G6" s="237">
        <v>2</v>
      </c>
      <c r="H6" s="237">
        <v>1</v>
      </c>
      <c r="I6" s="233">
        <v>10</v>
      </c>
      <c r="J6" s="230">
        <v>8</v>
      </c>
      <c r="K6" s="237">
        <v>2</v>
      </c>
      <c r="L6" s="237">
        <v>18</v>
      </c>
      <c r="M6" s="233">
        <v>28</v>
      </c>
    </row>
    <row r="7" spans="1:13" ht="15.75" x14ac:dyDescent="0.25">
      <c r="A7" s="64" t="s">
        <v>312</v>
      </c>
      <c r="B7" s="230" t="s">
        <v>309</v>
      </c>
      <c r="C7" s="237">
        <v>1</v>
      </c>
      <c r="D7" s="237" t="s">
        <v>309</v>
      </c>
      <c r="E7" s="233">
        <v>1</v>
      </c>
      <c r="F7" s="230">
        <v>10</v>
      </c>
      <c r="G7" s="237">
        <v>2</v>
      </c>
      <c r="H7" s="237" t="s">
        <v>309</v>
      </c>
      <c r="I7" s="233">
        <v>12</v>
      </c>
      <c r="J7" s="230">
        <v>10</v>
      </c>
      <c r="K7" s="237">
        <v>3</v>
      </c>
      <c r="L7" s="237" t="s">
        <v>309</v>
      </c>
      <c r="M7" s="233">
        <v>13</v>
      </c>
    </row>
    <row r="8" spans="1:13" ht="15.75" x14ac:dyDescent="0.25">
      <c r="A8" s="64" t="s">
        <v>313</v>
      </c>
      <c r="B8" s="230">
        <v>31</v>
      </c>
      <c r="C8" s="237">
        <v>2</v>
      </c>
      <c r="D8" s="237">
        <v>27</v>
      </c>
      <c r="E8" s="233">
        <v>60</v>
      </c>
      <c r="F8" s="230">
        <v>54</v>
      </c>
      <c r="G8" s="237">
        <v>18</v>
      </c>
      <c r="H8" s="237">
        <v>31</v>
      </c>
      <c r="I8" s="233">
        <v>103</v>
      </c>
      <c r="J8" s="230">
        <v>86</v>
      </c>
      <c r="K8" s="237">
        <v>20</v>
      </c>
      <c r="L8" s="237">
        <v>58</v>
      </c>
      <c r="M8" s="233">
        <v>164</v>
      </c>
    </row>
    <row r="9" spans="1:13" ht="15.75" x14ac:dyDescent="0.25">
      <c r="A9" s="64" t="s">
        <v>314</v>
      </c>
      <c r="B9" s="230">
        <v>23</v>
      </c>
      <c r="C9" s="237">
        <v>3</v>
      </c>
      <c r="D9" s="237">
        <v>9</v>
      </c>
      <c r="E9" s="233">
        <v>35</v>
      </c>
      <c r="F9" s="230">
        <v>34</v>
      </c>
      <c r="G9" s="237">
        <v>11</v>
      </c>
      <c r="H9" s="237">
        <v>11</v>
      </c>
      <c r="I9" s="233">
        <v>56</v>
      </c>
      <c r="J9" s="230">
        <v>57</v>
      </c>
      <c r="K9" s="237">
        <v>14</v>
      </c>
      <c r="L9" s="237">
        <v>20</v>
      </c>
      <c r="M9" s="233">
        <v>91</v>
      </c>
    </row>
    <row r="10" spans="1:13" ht="15.75" x14ac:dyDescent="0.25">
      <c r="A10" s="64" t="s">
        <v>315</v>
      </c>
      <c r="B10" s="230">
        <v>7</v>
      </c>
      <c r="C10" s="237" t="s">
        <v>309</v>
      </c>
      <c r="D10" s="237" t="s">
        <v>309</v>
      </c>
      <c r="E10" s="233">
        <v>7</v>
      </c>
      <c r="F10" s="230">
        <v>39</v>
      </c>
      <c r="G10" s="237">
        <v>12</v>
      </c>
      <c r="H10" s="237">
        <v>1</v>
      </c>
      <c r="I10" s="233">
        <v>52</v>
      </c>
      <c r="J10" s="230">
        <v>46</v>
      </c>
      <c r="K10" s="237">
        <v>12</v>
      </c>
      <c r="L10" s="237">
        <v>1</v>
      </c>
      <c r="M10" s="233">
        <v>59</v>
      </c>
    </row>
    <row r="11" spans="1:13" ht="15.75" x14ac:dyDescent="0.25">
      <c r="A11" s="64" t="s">
        <v>316</v>
      </c>
      <c r="B11" s="230">
        <v>2</v>
      </c>
      <c r="C11" s="237">
        <v>3</v>
      </c>
      <c r="D11" s="237" t="s">
        <v>309</v>
      </c>
      <c r="E11" s="233">
        <v>5</v>
      </c>
      <c r="F11" s="230">
        <v>5</v>
      </c>
      <c r="G11" s="237">
        <v>3</v>
      </c>
      <c r="H11" s="237">
        <v>1</v>
      </c>
      <c r="I11" s="233">
        <v>9</v>
      </c>
      <c r="J11" s="230">
        <v>7</v>
      </c>
      <c r="K11" s="237">
        <v>6</v>
      </c>
      <c r="L11" s="237">
        <v>1</v>
      </c>
      <c r="M11" s="233">
        <v>14</v>
      </c>
    </row>
    <row r="12" spans="1:13" ht="15.75" x14ac:dyDescent="0.25">
      <c r="A12" s="70" t="s">
        <v>317</v>
      </c>
      <c r="B12" s="226">
        <v>154</v>
      </c>
      <c r="C12" s="239">
        <v>11</v>
      </c>
      <c r="D12" s="239">
        <v>38</v>
      </c>
      <c r="E12" s="229">
        <v>203</v>
      </c>
      <c r="F12" s="226">
        <v>373</v>
      </c>
      <c r="G12" s="239">
        <v>47</v>
      </c>
      <c r="H12" s="239">
        <v>88</v>
      </c>
      <c r="I12" s="229">
        <v>508</v>
      </c>
      <c r="J12" s="226">
        <v>532</v>
      </c>
      <c r="K12" s="239">
        <v>58</v>
      </c>
      <c r="L12" s="239">
        <v>127</v>
      </c>
      <c r="M12" s="229">
        <v>717</v>
      </c>
    </row>
    <row r="13" spans="1:13" ht="15.75" x14ac:dyDescent="0.25">
      <c r="A13" s="64" t="s">
        <v>318</v>
      </c>
      <c r="B13" s="230">
        <v>1</v>
      </c>
      <c r="C13" s="237" t="s">
        <v>309</v>
      </c>
      <c r="D13" s="237" t="s">
        <v>309</v>
      </c>
      <c r="E13" s="233">
        <v>1</v>
      </c>
      <c r="F13" s="230">
        <v>1</v>
      </c>
      <c r="G13" s="237">
        <v>1</v>
      </c>
      <c r="H13" s="237" t="s">
        <v>309</v>
      </c>
      <c r="I13" s="233">
        <v>2</v>
      </c>
      <c r="J13" s="230">
        <v>2</v>
      </c>
      <c r="K13" s="237">
        <v>1</v>
      </c>
      <c r="L13" s="237" t="s">
        <v>309</v>
      </c>
      <c r="M13" s="233">
        <v>3</v>
      </c>
    </row>
    <row r="14" spans="1:13" ht="15.75" x14ac:dyDescent="0.25">
      <c r="A14" s="64" t="s">
        <v>319</v>
      </c>
      <c r="B14" s="230">
        <v>4</v>
      </c>
      <c r="C14" s="237">
        <v>2</v>
      </c>
      <c r="D14" s="237">
        <v>2</v>
      </c>
      <c r="E14" s="233">
        <v>8</v>
      </c>
      <c r="F14" s="230">
        <v>10</v>
      </c>
      <c r="G14" s="237">
        <v>5</v>
      </c>
      <c r="H14" s="237">
        <v>3</v>
      </c>
      <c r="I14" s="233">
        <v>18</v>
      </c>
      <c r="J14" s="230">
        <v>14</v>
      </c>
      <c r="K14" s="237">
        <v>7</v>
      </c>
      <c r="L14" s="237">
        <v>5</v>
      </c>
      <c r="M14" s="233">
        <v>26</v>
      </c>
    </row>
    <row r="15" spans="1:13" ht="15.75" x14ac:dyDescent="0.25">
      <c r="A15" s="64" t="s">
        <v>320</v>
      </c>
      <c r="B15" s="230">
        <v>7</v>
      </c>
      <c r="C15" s="237" t="s">
        <v>309</v>
      </c>
      <c r="D15" s="237" t="s">
        <v>309</v>
      </c>
      <c r="E15" s="233">
        <v>7</v>
      </c>
      <c r="F15" s="230">
        <v>6</v>
      </c>
      <c r="G15" s="237" t="s">
        <v>309</v>
      </c>
      <c r="H15" s="237" t="s">
        <v>309</v>
      </c>
      <c r="I15" s="233">
        <v>6</v>
      </c>
      <c r="J15" s="230">
        <v>13</v>
      </c>
      <c r="K15" s="237" t="s">
        <v>309</v>
      </c>
      <c r="L15" s="237" t="s">
        <v>309</v>
      </c>
      <c r="M15" s="233">
        <v>13</v>
      </c>
    </row>
    <row r="16" spans="1:13" ht="15.75" x14ac:dyDescent="0.25">
      <c r="A16" s="64" t="s">
        <v>321</v>
      </c>
      <c r="B16" s="230">
        <v>9</v>
      </c>
      <c r="C16" s="237">
        <v>1</v>
      </c>
      <c r="D16" s="237" t="s">
        <v>309</v>
      </c>
      <c r="E16" s="233">
        <v>10</v>
      </c>
      <c r="F16" s="230">
        <v>25</v>
      </c>
      <c r="G16" s="237">
        <v>2</v>
      </c>
      <c r="H16" s="237" t="s">
        <v>309</v>
      </c>
      <c r="I16" s="233">
        <v>27</v>
      </c>
      <c r="J16" s="230">
        <v>34</v>
      </c>
      <c r="K16" s="237">
        <v>3</v>
      </c>
      <c r="L16" s="237" t="s">
        <v>309</v>
      </c>
      <c r="M16" s="233">
        <v>37</v>
      </c>
    </row>
    <row r="17" spans="1:13" ht="15.75" x14ac:dyDescent="0.25">
      <c r="A17" s="64" t="s">
        <v>323</v>
      </c>
      <c r="B17" s="230">
        <v>1</v>
      </c>
      <c r="C17" s="237">
        <v>4</v>
      </c>
      <c r="D17" s="237" t="s">
        <v>309</v>
      </c>
      <c r="E17" s="233">
        <v>5</v>
      </c>
      <c r="F17" s="230" t="s">
        <v>309</v>
      </c>
      <c r="G17" s="237">
        <v>4</v>
      </c>
      <c r="H17" s="237" t="s">
        <v>309</v>
      </c>
      <c r="I17" s="233">
        <v>4</v>
      </c>
      <c r="J17" s="230">
        <v>1</v>
      </c>
      <c r="K17" s="237">
        <v>8</v>
      </c>
      <c r="L17" s="237" t="s">
        <v>309</v>
      </c>
      <c r="M17" s="233">
        <v>9</v>
      </c>
    </row>
    <row r="18" spans="1:13" ht="15.75" x14ac:dyDescent="0.25">
      <c r="A18" s="64" t="s">
        <v>324</v>
      </c>
      <c r="B18" s="230" t="s">
        <v>309</v>
      </c>
      <c r="C18" s="237">
        <v>1</v>
      </c>
      <c r="D18" s="237" t="s">
        <v>309</v>
      </c>
      <c r="E18" s="233">
        <v>1</v>
      </c>
      <c r="F18" s="230" t="s">
        <v>309</v>
      </c>
      <c r="G18" s="237" t="s">
        <v>309</v>
      </c>
      <c r="H18" s="237" t="s">
        <v>309</v>
      </c>
      <c r="I18" s="233" t="s">
        <v>309</v>
      </c>
      <c r="J18" s="230" t="s">
        <v>309</v>
      </c>
      <c r="K18" s="237">
        <v>1</v>
      </c>
      <c r="L18" s="237" t="s">
        <v>309</v>
      </c>
      <c r="M18" s="233">
        <v>1</v>
      </c>
    </row>
    <row r="19" spans="1:13" ht="15.75" x14ac:dyDescent="0.25">
      <c r="A19" s="64" t="s">
        <v>325</v>
      </c>
      <c r="B19" s="230">
        <v>191</v>
      </c>
      <c r="C19" s="237">
        <v>8</v>
      </c>
      <c r="D19" s="237">
        <v>174</v>
      </c>
      <c r="E19" s="233">
        <v>373</v>
      </c>
      <c r="F19" s="230">
        <v>148</v>
      </c>
      <c r="G19" s="237">
        <v>26</v>
      </c>
      <c r="H19" s="237">
        <v>171</v>
      </c>
      <c r="I19" s="233">
        <v>345</v>
      </c>
      <c r="J19" s="230">
        <v>339</v>
      </c>
      <c r="K19" s="237">
        <v>35</v>
      </c>
      <c r="L19" s="237">
        <v>346</v>
      </c>
      <c r="M19" s="233">
        <v>720</v>
      </c>
    </row>
    <row r="20" spans="1:13" ht="15.75" x14ac:dyDescent="0.25">
      <c r="A20" s="64" t="s">
        <v>326</v>
      </c>
      <c r="B20" s="230">
        <v>58</v>
      </c>
      <c r="C20" s="237">
        <v>3</v>
      </c>
      <c r="D20" s="237">
        <v>11</v>
      </c>
      <c r="E20" s="233">
        <v>72</v>
      </c>
      <c r="F20" s="230">
        <v>41</v>
      </c>
      <c r="G20" s="237">
        <v>9</v>
      </c>
      <c r="H20" s="237">
        <v>5</v>
      </c>
      <c r="I20" s="233">
        <v>55</v>
      </c>
      <c r="J20" s="230">
        <v>102</v>
      </c>
      <c r="K20" s="237">
        <v>12</v>
      </c>
      <c r="L20" s="237">
        <v>16</v>
      </c>
      <c r="M20" s="233">
        <v>130</v>
      </c>
    </row>
    <row r="21" spans="1:13" ht="15.75" x14ac:dyDescent="0.25">
      <c r="A21" s="64" t="s">
        <v>327</v>
      </c>
      <c r="B21" s="230">
        <v>8</v>
      </c>
      <c r="C21" s="237">
        <v>1</v>
      </c>
      <c r="D21" s="237" t="s">
        <v>309</v>
      </c>
      <c r="E21" s="233">
        <v>9</v>
      </c>
      <c r="F21" s="230">
        <v>10</v>
      </c>
      <c r="G21" s="237">
        <v>3</v>
      </c>
      <c r="H21" s="237" t="s">
        <v>309</v>
      </c>
      <c r="I21" s="233">
        <v>13</v>
      </c>
      <c r="J21" s="230">
        <v>18</v>
      </c>
      <c r="K21" s="237">
        <v>4</v>
      </c>
      <c r="L21" s="237" t="s">
        <v>309</v>
      </c>
      <c r="M21" s="233">
        <v>22</v>
      </c>
    </row>
    <row r="22" spans="1:13" ht="15.75" x14ac:dyDescent="0.25">
      <c r="A22" s="64" t="s">
        <v>328</v>
      </c>
      <c r="B22" s="230">
        <v>3</v>
      </c>
      <c r="C22" s="237">
        <v>1</v>
      </c>
      <c r="D22" s="237" t="s">
        <v>309</v>
      </c>
      <c r="E22" s="233">
        <v>4</v>
      </c>
      <c r="F22" s="230">
        <v>5</v>
      </c>
      <c r="G22" s="237">
        <v>1</v>
      </c>
      <c r="H22" s="237" t="s">
        <v>309</v>
      </c>
      <c r="I22" s="233">
        <v>6</v>
      </c>
      <c r="J22" s="230">
        <v>8</v>
      </c>
      <c r="K22" s="237">
        <v>2</v>
      </c>
      <c r="L22" s="237" t="s">
        <v>309</v>
      </c>
      <c r="M22" s="233">
        <v>10</v>
      </c>
    </row>
    <row r="23" spans="1:13" ht="15.75" x14ac:dyDescent="0.25">
      <c r="A23" s="70" t="s">
        <v>329</v>
      </c>
      <c r="B23" s="226">
        <v>1</v>
      </c>
      <c r="C23" s="239" t="s">
        <v>309</v>
      </c>
      <c r="D23" s="239" t="s">
        <v>309</v>
      </c>
      <c r="E23" s="229">
        <v>1</v>
      </c>
      <c r="F23" s="226">
        <v>3</v>
      </c>
      <c r="G23" s="239">
        <v>1</v>
      </c>
      <c r="H23" s="239" t="s">
        <v>309</v>
      </c>
      <c r="I23" s="229">
        <v>4</v>
      </c>
      <c r="J23" s="226">
        <v>4</v>
      </c>
      <c r="K23" s="239">
        <v>1</v>
      </c>
      <c r="L23" s="239" t="s">
        <v>309</v>
      </c>
      <c r="M23" s="229">
        <v>5</v>
      </c>
    </row>
    <row r="24" spans="1:13" ht="15.75" x14ac:dyDescent="0.25">
      <c r="A24" s="64" t="s">
        <v>330</v>
      </c>
      <c r="B24" s="230">
        <v>3</v>
      </c>
      <c r="C24" s="237" t="s">
        <v>309</v>
      </c>
      <c r="D24" s="237">
        <v>4</v>
      </c>
      <c r="E24" s="233">
        <v>7</v>
      </c>
      <c r="F24" s="230">
        <v>8</v>
      </c>
      <c r="G24" s="237">
        <v>1</v>
      </c>
      <c r="H24" s="237">
        <v>5</v>
      </c>
      <c r="I24" s="233">
        <v>14</v>
      </c>
      <c r="J24" s="230">
        <v>11</v>
      </c>
      <c r="K24" s="237">
        <v>1</v>
      </c>
      <c r="L24" s="237">
        <v>9</v>
      </c>
      <c r="M24" s="233">
        <v>21</v>
      </c>
    </row>
    <row r="25" spans="1:13" ht="15.75" x14ac:dyDescent="0.25">
      <c r="A25" s="64" t="s">
        <v>331</v>
      </c>
      <c r="B25" s="230">
        <v>71</v>
      </c>
      <c r="C25" s="237">
        <v>7</v>
      </c>
      <c r="D25" s="237">
        <v>10</v>
      </c>
      <c r="E25" s="233">
        <v>88</v>
      </c>
      <c r="F25" s="230">
        <v>90</v>
      </c>
      <c r="G25" s="237">
        <v>6</v>
      </c>
      <c r="H25" s="237">
        <v>6</v>
      </c>
      <c r="I25" s="233">
        <v>102</v>
      </c>
      <c r="J25" s="230">
        <v>163</v>
      </c>
      <c r="K25" s="237">
        <v>14</v>
      </c>
      <c r="L25" s="237">
        <v>16</v>
      </c>
      <c r="M25" s="233">
        <v>193</v>
      </c>
    </row>
    <row r="26" spans="1:13" ht="15.75" x14ac:dyDescent="0.25">
      <c r="A26" s="64" t="s">
        <v>415</v>
      </c>
      <c r="B26" s="230">
        <v>3</v>
      </c>
      <c r="C26" s="237" t="s">
        <v>309</v>
      </c>
      <c r="D26" s="237" t="s">
        <v>309</v>
      </c>
      <c r="E26" s="233">
        <v>3</v>
      </c>
      <c r="F26" s="230">
        <v>4</v>
      </c>
      <c r="G26" s="237" t="s">
        <v>309</v>
      </c>
      <c r="H26" s="237" t="s">
        <v>309</v>
      </c>
      <c r="I26" s="233">
        <v>4</v>
      </c>
      <c r="J26" s="230">
        <v>7</v>
      </c>
      <c r="K26" s="237" t="s">
        <v>309</v>
      </c>
      <c r="L26" s="237" t="s">
        <v>309</v>
      </c>
      <c r="M26" s="233">
        <v>7</v>
      </c>
    </row>
    <row r="27" spans="1:13" ht="15.75" x14ac:dyDescent="0.25">
      <c r="A27" s="64" t="s">
        <v>332</v>
      </c>
      <c r="B27" s="230">
        <v>13</v>
      </c>
      <c r="C27" s="237" t="s">
        <v>309</v>
      </c>
      <c r="D27" s="237" t="s">
        <v>309</v>
      </c>
      <c r="E27" s="233">
        <v>13</v>
      </c>
      <c r="F27" s="230">
        <v>8</v>
      </c>
      <c r="G27" s="237" t="s">
        <v>309</v>
      </c>
      <c r="H27" s="237" t="s">
        <v>309</v>
      </c>
      <c r="I27" s="233">
        <v>8</v>
      </c>
      <c r="J27" s="230">
        <v>21</v>
      </c>
      <c r="K27" s="237" t="s">
        <v>309</v>
      </c>
      <c r="L27" s="237" t="s">
        <v>309</v>
      </c>
      <c r="M27" s="233">
        <v>21</v>
      </c>
    </row>
    <row r="28" spans="1:13" ht="15.75" x14ac:dyDescent="0.25">
      <c r="A28" s="64" t="s">
        <v>333</v>
      </c>
      <c r="B28" s="230">
        <v>8</v>
      </c>
      <c r="C28" s="237" t="s">
        <v>309</v>
      </c>
      <c r="D28" s="237" t="s">
        <v>309</v>
      </c>
      <c r="E28" s="233">
        <v>8</v>
      </c>
      <c r="F28" s="230">
        <v>14</v>
      </c>
      <c r="G28" s="237">
        <v>1</v>
      </c>
      <c r="H28" s="237" t="s">
        <v>309</v>
      </c>
      <c r="I28" s="233">
        <v>15</v>
      </c>
      <c r="J28" s="230">
        <v>22</v>
      </c>
      <c r="K28" s="237">
        <v>1</v>
      </c>
      <c r="L28" s="237" t="s">
        <v>309</v>
      </c>
      <c r="M28" s="233">
        <v>23</v>
      </c>
    </row>
    <row r="29" spans="1:13" ht="15.75" x14ac:dyDescent="0.25">
      <c r="A29" s="64" t="s">
        <v>9</v>
      </c>
      <c r="B29" s="230">
        <v>8</v>
      </c>
      <c r="C29" s="237" t="s">
        <v>309</v>
      </c>
      <c r="D29" s="237" t="s">
        <v>309</v>
      </c>
      <c r="E29" s="233">
        <v>8</v>
      </c>
      <c r="F29" s="230">
        <v>16</v>
      </c>
      <c r="G29" s="237">
        <v>2</v>
      </c>
      <c r="H29" s="237" t="s">
        <v>309</v>
      </c>
      <c r="I29" s="233">
        <v>18</v>
      </c>
      <c r="J29" s="230">
        <v>24</v>
      </c>
      <c r="K29" s="237">
        <v>2</v>
      </c>
      <c r="L29" s="237" t="s">
        <v>309</v>
      </c>
      <c r="M29" s="233">
        <v>26</v>
      </c>
    </row>
    <row r="30" spans="1:13" ht="15.75" x14ac:dyDescent="0.25">
      <c r="A30" s="64" t="s">
        <v>334</v>
      </c>
      <c r="B30" s="230">
        <v>1</v>
      </c>
      <c r="C30" s="237" t="s">
        <v>309</v>
      </c>
      <c r="D30" s="237" t="s">
        <v>309</v>
      </c>
      <c r="E30" s="233">
        <v>1</v>
      </c>
      <c r="F30" s="230">
        <v>1</v>
      </c>
      <c r="G30" s="237" t="s">
        <v>309</v>
      </c>
      <c r="H30" s="237" t="s">
        <v>309</v>
      </c>
      <c r="I30" s="233">
        <v>1</v>
      </c>
      <c r="J30" s="230">
        <v>2</v>
      </c>
      <c r="K30" s="237" t="s">
        <v>309</v>
      </c>
      <c r="L30" s="237" t="s">
        <v>309</v>
      </c>
      <c r="M30" s="233">
        <v>2</v>
      </c>
    </row>
    <row r="31" spans="1:13" ht="15.75" x14ac:dyDescent="0.25">
      <c r="A31" s="64" t="s">
        <v>335</v>
      </c>
      <c r="B31" s="230">
        <v>2</v>
      </c>
      <c r="C31" s="237" t="s">
        <v>309</v>
      </c>
      <c r="D31" s="237" t="s">
        <v>309</v>
      </c>
      <c r="E31" s="233">
        <v>2</v>
      </c>
      <c r="F31" s="230">
        <v>4</v>
      </c>
      <c r="G31" s="237">
        <v>4</v>
      </c>
      <c r="H31" s="237" t="s">
        <v>309</v>
      </c>
      <c r="I31" s="233">
        <v>8</v>
      </c>
      <c r="J31" s="230">
        <v>6</v>
      </c>
      <c r="K31" s="237">
        <v>4</v>
      </c>
      <c r="L31" s="237" t="s">
        <v>309</v>
      </c>
      <c r="M31" s="233">
        <v>10</v>
      </c>
    </row>
    <row r="32" spans="1:13" ht="15.75" x14ac:dyDescent="0.25">
      <c r="A32" s="64" t="s">
        <v>336</v>
      </c>
      <c r="B32" s="230">
        <v>21</v>
      </c>
      <c r="C32" s="237">
        <v>7</v>
      </c>
      <c r="D32" s="237" t="s">
        <v>309</v>
      </c>
      <c r="E32" s="233">
        <v>28</v>
      </c>
      <c r="F32" s="230">
        <v>44</v>
      </c>
      <c r="G32" s="237">
        <v>21</v>
      </c>
      <c r="H32" s="237">
        <v>1</v>
      </c>
      <c r="I32" s="233">
        <v>66</v>
      </c>
      <c r="J32" s="230">
        <v>66</v>
      </c>
      <c r="K32" s="237">
        <v>28</v>
      </c>
      <c r="L32" s="237">
        <v>1</v>
      </c>
      <c r="M32" s="233">
        <v>95</v>
      </c>
    </row>
    <row r="33" spans="1:13" ht="15.75" x14ac:dyDescent="0.25">
      <c r="A33" s="70" t="s">
        <v>337</v>
      </c>
      <c r="B33" s="226" t="s">
        <v>309</v>
      </c>
      <c r="C33" s="239" t="s">
        <v>309</v>
      </c>
      <c r="D33" s="239" t="s">
        <v>309</v>
      </c>
      <c r="E33" s="229" t="s">
        <v>309</v>
      </c>
      <c r="F33" s="226">
        <v>2</v>
      </c>
      <c r="G33" s="239">
        <v>1</v>
      </c>
      <c r="H33" s="239" t="s">
        <v>309</v>
      </c>
      <c r="I33" s="229">
        <v>3</v>
      </c>
      <c r="J33" s="226">
        <v>3</v>
      </c>
      <c r="K33" s="239">
        <v>1</v>
      </c>
      <c r="L33" s="239" t="s">
        <v>309</v>
      </c>
      <c r="M33" s="229">
        <v>4</v>
      </c>
    </row>
    <row r="34" spans="1:13" ht="15.75" x14ac:dyDescent="0.25">
      <c r="A34" s="64" t="s">
        <v>338</v>
      </c>
      <c r="B34" s="230">
        <v>2</v>
      </c>
      <c r="C34" s="237" t="s">
        <v>309</v>
      </c>
      <c r="D34" s="237" t="s">
        <v>309</v>
      </c>
      <c r="E34" s="233">
        <v>2</v>
      </c>
      <c r="F34" s="230">
        <v>14</v>
      </c>
      <c r="G34" s="237">
        <v>3</v>
      </c>
      <c r="H34" s="237" t="s">
        <v>309</v>
      </c>
      <c r="I34" s="233">
        <v>17</v>
      </c>
      <c r="J34" s="230">
        <v>16</v>
      </c>
      <c r="K34" s="237">
        <v>3</v>
      </c>
      <c r="L34" s="237" t="s">
        <v>309</v>
      </c>
      <c r="M34" s="233">
        <v>19</v>
      </c>
    </row>
    <row r="35" spans="1:13" ht="15.75" x14ac:dyDescent="0.25">
      <c r="A35" s="64" t="s">
        <v>339</v>
      </c>
      <c r="B35" s="230">
        <v>10</v>
      </c>
      <c r="C35" s="237" t="s">
        <v>309</v>
      </c>
      <c r="D35" s="237" t="s">
        <v>309</v>
      </c>
      <c r="E35" s="233">
        <v>10</v>
      </c>
      <c r="F35" s="230">
        <v>22</v>
      </c>
      <c r="G35" s="237">
        <v>4</v>
      </c>
      <c r="H35" s="237" t="s">
        <v>309</v>
      </c>
      <c r="I35" s="233">
        <v>26</v>
      </c>
      <c r="J35" s="230">
        <v>33</v>
      </c>
      <c r="K35" s="237">
        <v>4</v>
      </c>
      <c r="L35" s="237" t="s">
        <v>309</v>
      </c>
      <c r="M35" s="233">
        <v>37</v>
      </c>
    </row>
    <row r="36" spans="1:13" ht="15.75" x14ac:dyDescent="0.25">
      <c r="A36" s="64" t="s">
        <v>340</v>
      </c>
      <c r="B36" s="230">
        <v>12</v>
      </c>
      <c r="C36" s="237" t="s">
        <v>309</v>
      </c>
      <c r="D36" s="237">
        <v>9</v>
      </c>
      <c r="E36" s="233">
        <v>21</v>
      </c>
      <c r="F36" s="230">
        <v>19</v>
      </c>
      <c r="G36" s="237">
        <v>2</v>
      </c>
      <c r="H36" s="237" t="s">
        <v>309</v>
      </c>
      <c r="I36" s="233">
        <v>21</v>
      </c>
      <c r="J36" s="230">
        <v>32</v>
      </c>
      <c r="K36" s="237">
        <v>2</v>
      </c>
      <c r="L36" s="237">
        <v>9</v>
      </c>
      <c r="M36" s="233">
        <v>43</v>
      </c>
    </row>
    <row r="37" spans="1:13" ht="15.75" x14ac:dyDescent="0.25">
      <c r="A37" s="64" t="s">
        <v>341</v>
      </c>
      <c r="B37" s="230" t="s">
        <v>309</v>
      </c>
      <c r="C37" s="237" t="s">
        <v>309</v>
      </c>
      <c r="D37" s="237" t="s">
        <v>309</v>
      </c>
      <c r="E37" s="233" t="s">
        <v>309</v>
      </c>
      <c r="F37" s="230">
        <v>3</v>
      </c>
      <c r="G37" s="237" t="s">
        <v>309</v>
      </c>
      <c r="H37" s="237" t="s">
        <v>309</v>
      </c>
      <c r="I37" s="233">
        <v>3</v>
      </c>
      <c r="J37" s="230">
        <v>3</v>
      </c>
      <c r="K37" s="237" t="s">
        <v>309</v>
      </c>
      <c r="L37" s="237" t="s">
        <v>309</v>
      </c>
      <c r="M37" s="233">
        <v>3</v>
      </c>
    </row>
    <row r="38" spans="1:13" ht="15.75" x14ac:dyDescent="0.25">
      <c r="A38" s="64" t="s">
        <v>342</v>
      </c>
      <c r="B38" s="230">
        <v>2</v>
      </c>
      <c r="C38" s="237" t="s">
        <v>309</v>
      </c>
      <c r="D38" s="237" t="s">
        <v>309</v>
      </c>
      <c r="E38" s="233">
        <v>2</v>
      </c>
      <c r="F38" s="230">
        <v>6</v>
      </c>
      <c r="G38" s="237">
        <v>2</v>
      </c>
      <c r="H38" s="237" t="s">
        <v>309</v>
      </c>
      <c r="I38" s="233">
        <v>8</v>
      </c>
      <c r="J38" s="230">
        <v>8</v>
      </c>
      <c r="K38" s="237">
        <v>2</v>
      </c>
      <c r="L38" s="237" t="s">
        <v>309</v>
      </c>
      <c r="M38" s="233">
        <v>10</v>
      </c>
    </row>
    <row r="39" spans="1:13" ht="15.75" x14ac:dyDescent="0.25">
      <c r="A39" s="64" t="s">
        <v>343</v>
      </c>
      <c r="B39" s="230">
        <v>14</v>
      </c>
      <c r="C39" s="237">
        <v>5</v>
      </c>
      <c r="D39" s="237">
        <v>263</v>
      </c>
      <c r="E39" s="233">
        <v>282</v>
      </c>
      <c r="F39" s="230">
        <v>26</v>
      </c>
      <c r="G39" s="237">
        <v>6</v>
      </c>
      <c r="H39" s="237">
        <v>51</v>
      </c>
      <c r="I39" s="233">
        <v>83</v>
      </c>
      <c r="J39" s="230">
        <v>40</v>
      </c>
      <c r="K39" s="237">
        <v>11</v>
      </c>
      <c r="L39" s="237">
        <v>314</v>
      </c>
      <c r="M39" s="233">
        <v>365</v>
      </c>
    </row>
    <row r="40" spans="1:13" ht="15.75" x14ac:dyDescent="0.25">
      <c r="A40" s="64" t="s">
        <v>344</v>
      </c>
      <c r="B40" s="230">
        <v>25</v>
      </c>
      <c r="C40" s="237">
        <v>2</v>
      </c>
      <c r="D40" s="237">
        <v>143</v>
      </c>
      <c r="E40" s="233">
        <v>170</v>
      </c>
      <c r="F40" s="230">
        <v>26</v>
      </c>
      <c r="G40" s="237">
        <v>4</v>
      </c>
      <c r="H40" s="237">
        <v>434</v>
      </c>
      <c r="I40" s="233">
        <v>464</v>
      </c>
      <c r="J40" s="230">
        <v>52</v>
      </c>
      <c r="K40" s="237">
        <v>6</v>
      </c>
      <c r="L40" s="237">
        <v>581</v>
      </c>
      <c r="M40" s="233">
        <v>639</v>
      </c>
    </row>
    <row r="41" spans="1:13" ht="15.75" x14ac:dyDescent="0.25">
      <c r="A41" s="70" t="s">
        <v>345</v>
      </c>
      <c r="B41" s="226">
        <v>5</v>
      </c>
      <c r="C41" s="239">
        <v>1</v>
      </c>
      <c r="D41" s="239" t="s">
        <v>309</v>
      </c>
      <c r="E41" s="229">
        <v>6</v>
      </c>
      <c r="F41" s="226">
        <v>6</v>
      </c>
      <c r="G41" s="239">
        <v>2</v>
      </c>
      <c r="H41" s="239" t="s">
        <v>309</v>
      </c>
      <c r="I41" s="229">
        <v>8</v>
      </c>
      <c r="J41" s="226">
        <v>11</v>
      </c>
      <c r="K41" s="239">
        <v>3</v>
      </c>
      <c r="L41" s="239" t="s">
        <v>309</v>
      </c>
      <c r="M41" s="229">
        <v>14</v>
      </c>
    </row>
    <row r="42" spans="1:13" ht="15.75" x14ac:dyDescent="0.25">
      <c r="A42" s="64" t="s">
        <v>346</v>
      </c>
      <c r="B42" s="230">
        <v>7</v>
      </c>
      <c r="C42" s="237">
        <v>1</v>
      </c>
      <c r="D42" s="237" t="s">
        <v>309</v>
      </c>
      <c r="E42" s="233">
        <v>8</v>
      </c>
      <c r="F42" s="230">
        <v>5</v>
      </c>
      <c r="G42" s="237">
        <v>1</v>
      </c>
      <c r="H42" s="237" t="s">
        <v>309</v>
      </c>
      <c r="I42" s="233">
        <v>6</v>
      </c>
      <c r="J42" s="230">
        <v>12</v>
      </c>
      <c r="K42" s="237">
        <v>2</v>
      </c>
      <c r="L42" s="237" t="s">
        <v>309</v>
      </c>
      <c r="M42" s="233">
        <v>14</v>
      </c>
    </row>
    <row r="43" spans="1:13" ht="15.75" x14ac:dyDescent="0.25">
      <c r="A43" s="64" t="s">
        <v>347</v>
      </c>
      <c r="B43" s="230" t="s">
        <v>309</v>
      </c>
      <c r="C43" s="237" t="s">
        <v>309</v>
      </c>
      <c r="D43" s="237" t="s">
        <v>309</v>
      </c>
      <c r="E43" s="233" t="s">
        <v>309</v>
      </c>
      <c r="F43" s="230">
        <v>1</v>
      </c>
      <c r="G43" s="237" t="s">
        <v>309</v>
      </c>
      <c r="H43" s="237" t="s">
        <v>309</v>
      </c>
      <c r="I43" s="233">
        <v>1</v>
      </c>
      <c r="J43" s="230">
        <v>1</v>
      </c>
      <c r="K43" s="237" t="s">
        <v>309</v>
      </c>
      <c r="L43" s="237" t="s">
        <v>309</v>
      </c>
      <c r="M43" s="233">
        <v>1</v>
      </c>
    </row>
    <row r="44" spans="1:13" ht="15.75" x14ac:dyDescent="0.25">
      <c r="A44" s="64" t="s">
        <v>348</v>
      </c>
      <c r="B44" s="230" t="s">
        <v>309</v>
      </c>
      <c r="C44" s="237" t="s">
        <v>309</v>
      </c>
      <c r="D44" s="237">
        <v>2</v>
      </c>
      <c r="E44" s="233">
        <v>2</v>
      </c>
      <c r="F44" s="230">
        <v>2</v>
      </c>
      <c r="G44" s="237">
        <v>1</v>
      </c>
      <c r="H44" s="237">
        <v>1</v>
      </c>
      <c r="I44" s="233">
        <v>4</v>
      </c>
      <c r="J44" s="230">
        <v>2</v>
      </c>
      <c r="K44" s="237">
        <v>1</v>
      </c>
      <c r="L44" s="237">
        <v>3</v>
      </c>
      <c r="M44" s="233">
        <v>6</v>
      </c>
    </row>
    <row r="45" spans="1:13" ht="15.75" x14ac:dyDescent="0.25">
      <c r="A45" s="64" t="s">
        <v>401</v>
      </c>
      <c r="B45" s="230">
        <v>12</v>
      </c>
      <c r="C45" s="237">
        <v>2</v>
      </c>
      <c r="D45" s="237">
        <v>36</v>
      </c>
      <c r="E45" s="233">
        <v>50</v>
      </c>
      <c r="F45" s="230">
        <v>20</v>
      </c>
      <c r="G45" s="237">
        <v>9</v>
      </c>
      <c r="H45" s="237">
        <v>92</v>
      </c>
      <c r="I45" s="233">
        <v>121</v>
      </c>
      <c r="J45" s="230">
        <v>36</v>
      </c>
      <c r="K45" s="237">
        <v>12</v>
      </c>
      <c r="L45" s="237">
        <v>129</v>
      </c>
      <c r="M45" s="233">
        <v>177</v>
      </c>
    </row>
    <row r="46" spans="1:13" ht="15.75" x14ac:dyDescent="0.25">
      <c r="A46" s="64" t="s">
        <v>349</v>
      </c>
      <c r="B46" s="230">
        <v>24</v>
      </c>
      <c r="C46" s="237">
        <v>3</v>
      </c>
      <c r="D46" s="237">
        <v>22</v>
      </c>
      <c r="E46" s="233">
        <v>49</v>
      </c>
      <c r="F46" s="230">
        <v>30</v>
      </c>
      <c r="G46" s="237">
        <v>4</v>
      </c>
      <c r="H46" s="237">
        <v>17</v>
      </c>
      <c r="I46" s="233">
        <v>51</v>
      </c>
      <c r="J46" s="230">
        <v>54</v>
      </c>
      <c r="K46" s="237">
        <v>7</v>
      </c>
      <c r="L46" s="237">
        <v>39</v>
      </c>
      <c r="M46" s="233">
        <v>100</v>
      </c>
    </row>
    <row r="47" spans="1:13" ht="15.75" x14ac:dyDescent="0.25">
      <c r="A47" s="64" t="s">
        <v>350</v>
      </c>
      <c r="B47" s="230">
        <v>2</v>
      </c>
      <c r="C47" s="237" t="s">
        <v>309</v>
      </c>
      <c r="D47" s="237" t="s">
        <v>309</v>
      </c>
      <c r="E47" s="233">
        <v>2</v>
      </c>
      <c r="F47" s="230">
        <v>5</v>
      </c>
      <c r="G47" s="237">
        <v>1</v>
      </c>
      <c r="H47" s="237" t="s">
        <v>309</v>
      </c>
      <c r="I47" s="233">
        <v>6</v>
      </c>
      <c r="J47" s="230">
        <v>7</v>
      </c>
      <c r="K47" s="237">
        <v>1</v>
      </c>
      <c r="L47" s="237" t="s">
        <v>309</v>
      </c>
      <c r="M47" s="233">
        <v>8</v>
      </c>
    </row>
    <row r="48" spans="1:13" ht="15.75" x14ac:dyDescent="0.25">
      <c r="A48" s="64" t="s">
        <v>351</v>
      </c>
      <c r="B48" s="230">
        <v>24</v>
      </c>
      <c r="C48" s="237">
        <v>1</v>
      </c>
      <c r="D48" s="237" t="s">
        <v>309</v>
      </c>
      <c r="E48" s="233">
        <v>25</v>
      </c>
      <c r="F48" s="230">
        <v>33</v>
      </c>
      <c r="G48" s="237">
        <v>5</v>
      </c>
      <c r="H48" s="237" t="s">
        <v>309</v>
      </c>
      <c r="I48" s="233">
        <v>38</v>
      </c>
      <c r="J48" s="230">
        <v>57</v>
      </c>
      <c r="K48" s="237">
        <v>6</v>
      </c>
      <c r="L48" s="237" t="s">
        <v>309</v>
      </c>
      <c r="M48" s="233">
        <v>63</v>
      </c>
    </row>
    <row r="49" spans="1:13" ht="15.75" x14ac:dyDescent="0.25">
      <c r="A49" s="64" t="s">
        <v>352</v>
      </c>
      <c r="B49" s="230">
        <v>47</v>
      </c>
      <c r="C49" s="237">
        <v>9</v>
      </c>
      <c r="D49" s="237">
        <v>4</v>
      </c>
      <c r="E49" s="233">
        <v>60</v>
      </c>
      <c r="F49" s="230">
        <v>69</v>
      </c>
      <c r="G49" s="237">
        <v>22</v>
      </c>
      <c r="H49" s="237">
        <v>1</v>
      </c>
      <c r="I49" s="233">
        <v>92</v>
      </c>
      <c r="J49" s="230">
        <v>120</v>
      </c>
      <c r="K49" s="237">
        <v>31</v>
      </c>
      <c r="L49" s="237">
        <v>5</v>
      </c>
      <c r="M49" s="233">
        <v>156</v>
      </c>
    </row>
    <row r="50" spans="1:13" ht="15.75" x14ac:dyDescent="0.25">
      <c r="A50" s="64" t="s">
        <v>353</v>
      </c>
      <c r="B50" s="230">
        <v>44</v>
      </c>
      <c r="C50" s="237">
        <v>2</v>
      </c>
      <c r="D50" s="237" t="s">
        <v>309</v>
      </c>
      <c r="E50" s="233">
        <v>46</v>
      </c>
      <c r="F50" s="230">
        <v>66</v>
      </c>
      <c r="G50" s="237">
        <v>8</v>
      </c>
      <c r="H50" s="237" t="s">
        <v>309</v>
      </c>
      <c r="I50" s="233">
        <v>74</v>
      </c>
      <c r="J50" s="230">
        <v>110</v>
      </c>
      <c r="K50" s="237">
        <v>10</v>
      </c>
      <c r="L50" s="237" t="s">
        <v>309</v>
      </c>
      <c r="M50" s="233">
        <v>120</v>
      </c>
    </row>
    <row r="51" spans="1:13" ht="15.75" x14ac:dyDescent="0.25">
      <c r="A51" s="70" t="s">
        <v>1005</v>
      </c>
      <c r="B51" s="226">
        <v>2</v>
      </c>
      <c r="C51" s="239">
        <v>1</v>
      </c>
      <c r="D51" s="239" t="s">
        <v>309</v>
      </c>
      <c r="E51" s="229">
        <v>3</v>
      </c>
      <c r="F51" s="226">
        <v>11</v>
      </c>
      <c r="G51" s="239">
        <v>1</v>
      </c>
      <c r="H51" s="239">
        <v>1</v>
      </c>
      <c r="I51" s="229">
        <v>13</v>
      </c>
      <c r="J51" s="226">
        <v>13</v>
      </c>
      <c r="K51" s="239">
        <v>2</v>
      </c>
      <c r="L51" s="239">
        <v>1</v>
      </c>
      <c r="M51" s="229">
        <v>16</v>
      </c>
    </row>
    <row r="52" spans="1:13" ht="15.75" x14ac:dyDescent="0.25">
      <c r="A52" s="64" t="s">
        <v>354</v>
      </c>
      <c r="B52" s="230">
        <v>6</v>
      </c>
      <c r="C52" s="237" t="s">
        <v>309</v>
      </c>
      <c r="D52" s="237" t="s">
        <v>309</v>
      </c>
      <c r="E52" s="233">
        <v>6</v>
      </c>
      <c r="F52" s="230">
        <v>29</v>
      </c>
      <c r="G52" s="237">
        <v>3</v>
      </c>
      <c r="H52" s="237" t="s">
        <v>309</v>
      </c>
      <c r="I52" s="233">
        <v>32</v>
      </c>
      <c r="J52" s="230">
        <v>35</v>
      </c>
      <c r="K52" s="237">
        <v>3</v>
      </c>
      <c r="L52" s="237" t="s">
        <v>309</v>
      </c>
      <c r="M52" s="233">
        <v>38</v>
      </c>
    </row>
    <row r="53" spans="1:13" ht="15.75" x14ac:dyDescent="0.25">
      <c r="A53" s="64" t="s">
        <v>355</v>
      </c>
      <c r="B53" s="230">
        <v>3</v>
      </c>
      <c r="C53" s="237" t="s">
        <v>309</v>
      </c>
      <c r="D53" s="237" t="s">
        <v>309</v>
      </c>
      <c r="E53" s="233">
        <v>3</v>
      </c>
      <c r="F53" s="230">
        <v>12</v>
      </c>
      <c r="G53" s="237">
        <v>2</v>
      </c>
      <c r="H53" s="237" t="s">
        <v>309</v>
      </c>
      <c r="I53" s="233">
        <v>14</v>
      </c>
      <c r="J53" s="230">
        <v>16</v>
      </c>
      <c r="K53" s="237">
        <v>2</v>
      </c>
      <c r="L53" s="237" t="s">
        <v>309</v>
      </c>
      <c r="M53" s="233">
        <v>18</v>
      </c>
    </row>
    <row r="54" spans="1:13" ht="15.75" x14ac:dyDescent="0.25">
      <c r="A54" s="64" t="s">
        <v>356</v>
      </c>
      <c r="B54" s="230">
        <v>14</v>
      </c>
      <c r="C54" s="237">
        <v>6</v>
      </c>
      <c r="D54" s="237" t="s">
        <v>309</v>
      </c>
      <c r="E54" s="233">
        <v>20</v>
      </c>
      <c r="F54" s="230">
        <v>29</v>
      </c>
      <c r="G54" s="237">
        <v>10</v>
      </c>
      <c r="H54" s="237">
        <v>3</v>
      </c>
      <c r="I54" s="233">
        <v>42</v>
      </c>
      <c r="J54" s="230">
        <v>44</v>
      </c>
      <c r="K54" s="237">
        <v>17</v>
      </c>
      <c r="L54" s="237">
        <v>3</v>
      </c>
      <c r="M54" s="233">
        <v>64</v>
      </c>
    </row>
    <row r="55" spans="1:13" ht="15.75" x14ac:dyDescent="0.25">
      <c r="A55" s="64" t="s">
        <v>357</v>
      </c>
      <c r="B55" s="230">
        <v>11</v>
      </c>
      <c r="C55" s="237">
        <v>4</v>
      </c>
      <c r="D55" s="237">
        <v>3</v>
      </c>
      <c r="E55" s="233">
        <v>18</v>
      </c>
      <c r="F55" s="230">
        <v>7</v>
      </c>
      <c r="G55" s="237" t="s">
        <v>309</v>
      </c>
      <c r="H55" s="237">
        <v>7</v>
      </c>
      <c r="I55" s="233">
        <v>14</v>
      </c>
      <c r="J55" s="230">
        <v>18</v>
      </c>
      <c r="K55" s="237">
        <v>4</v>
      </c>
      <c r="L55" s="237">
        <v>10</v>
      </c>
      <c r="M55" s="233">
        <v>32</v>
      </c>
    </row>
    <row r="56" spans="1:13" ht="15.75" x14ac:dyDescent="0.25">
      <c r="A56" s="64" t="s">
        <v>358</v>
      </c>
      <c r="B56" s="230" t="s">
        <v>309</v>
      </c>
      <c r="C56" s="237" t="s">
        <v>309</v>
      </c>
      <c r="D56" s="237" t="s">
        <v>309</v>
      </c>
      <c r="E56" s="233" t="s">
        <v>309</v>
      </c>
      <c r="F56" s="230">
        <v>7</v>
      </c>
      <c r="G56" s="237">
        <v>1</v>
      </c>
      <c r="H56" s="237" t="s">
        <v>309</v>
      </c>
      <c r="I56" s="233">
        <v>8</v>
      </c>
      <c r="J56" s="230">
        <v>7</v>
      </c>
      <c r="K56" s="237">
        <v>1</v>
      </c>
      <c r="L56" s="237" t="s">
        <v>309</v>
      </c>
      <c r="M56" s="233">
        <v>8</v>
      </c>
    </row>
    <row r="57" spans="1:13" ht="15.75" x14ac:dyDescent="0.25">
      <c r="A57" s="64" t="s">
        <v>359</v>
      </c>
      <c r="B57" s="230" t="s">
        <v>309</v>
      </c>
      <c r="C57" s="237" t="s">
        <v>309</v>
      </c>
      <c r="D57" s="237" t="s">
        <v>309</v>
      </c>
      <c r="E57" s="233" t="s">
        <v>309</v>
      </c>
      <c r="F57" s="230">
        <v>9</v>
      </c>
      <c r="G57" s="237">
        <v>1</v>
      </c>
      <c r="H57" s="237" t="s">
        <v>309</v>
      </c>
      <c r="I57" s="233">
        <v>10</v>
      </c>
      <c r="J57" s="230">
        <v>9</v>
      </c>
      <c r="K57" s="237">
        <v>1</v>
      </c>
      <c r="L57" s="237" t="s">
        <v>309</v>
      </c>
      <c r="M57" s="233">
        <v>10</v>
      </c>
    </row>
    <row r="58" spans="1:13" ht="15.75" x14ac:dyDescent="0.25">
      <c r="A58" s="64" t="s">
        <v>360</v>
      </c>
      <c r="B58" s="230" t="s">
        <v>309</v>
      </c>
      <c r="C58" s="237" t="s">
        <v>309</v>
      </c>
      <c r="D58" s="237" t="s">
        <v>309</v>
      </c>
      <c r="E58" s="233" t="s">
        <v>309</v>
      </c>
      <c r="F58" s="230" t="s">
        <v>309</v>
      </c>
      <c r="G58" s="237" t="s">
        <v>309</v>
      </c>
      <c r="H58" s="237">
        <v>1</v>
      </c>
      <c r="I58" s="233">
        <v>1</v>
      </c>
      <c r="J58" s="230" t="s">
        <v>309</v>
      </c>
      <c r="K58" s="237" t="s">
        <v>309</v>
      </c>
      <c r="L58" s="237">
        <v>1</v>
      </c>
      <c r="M58" s="233">
        <v>1</v>
      </c>
    </row>
    <row r="59" spans="1:13" ht="15.75" x14ac:dyDescent="0.25">
      <c r="A59" s="64" t="s">
        <v>361</v>
      </c>
      <c r="B59" s="230">
        <v>77</v>
      </c>
      <c r="C59" s="237">
        <v>3</v>
      </c>
      <c r="D59" s="237" t="s">
        <v>309</v>
      </c>
      <c r="E59" s="233">
        <v>80</v>
      </c>
      <c r="F59" s="230">
        <v>151</v>
      </c>
      <c r="G59" s="237">
        <v>13</v>
      </c>
      <c r="H59" s="237">
        <v>1</v>
      </c>
      <c r="I59" s="233">
        <v>165</v>
      </c>
      <c r="J59" s="230">
        <v>231</v>
      </c>
      <c r="K59" s="237">
        <v>16</v>
      </c>
      <c r="L59" s="237">
        <v>1</v>
      </c>
      <c r="M59" s="233">
        <v>248</v>
      </c>
    </row>
    <row r="60" spans="1:13" ht="15.75" x14ac:dyDescent="0.25">
      <c r="A60" s="64" t="s">
        <v>362</v>
      </c>
      <c r="B60" s="230">
        <v>5</v>
      </c>
      <c r="C60" s="237">
        <v>1</v>
      </c>
      <c r="D60" s="237" t="s">
        <v>309</v>
      </c>
      <c r="E60" s="233">
        <v>6</v>
      </c>
      <c r="F60" s="230">
        <v>11</v>
      </c>
      <c r="G60" s="237">
        <v>5</v>
      </c>
      <c r="H60" s="237">
        <v>2</v>
      </c>
      <c r="I60" s="233">
        <v>18</v>
      </c>
      <c r="J60" s="230">
        <v>16</v>
      </c>
      <c r="K60" s="237">
        <v>6</v>
      </c>
      <c r="L60" s="237">
        <v>2</v>
      </c>
      <c r="M60" s="233">
        <v>24</v>
      </c>
    </row>
    <row r="61" spans="1:13" ht="15.75" x14ac:dyDescent="0.25">
      <c r="A61" s="70" t="s">
        <v>364</v>
      </c>
      <c r="B61" s="226">
        <v>13</v>
      </c>
      <c r="C61" s="239">
        <v>2</v>
      </c>
      <c r="D61" s="239" t="s">
        <v>309</v>
      </c>
      <c r="E61" s="229">
        <v>15</v>
      </c>
      <c r="F61" s="226">
        <v>18</v>
      </c>
      <c r="G61" s="239">
        <v>5</v>
      </c>
      <c r="H61" s="239" t="s">
        <v>309</v>
      </c>
      <c r="I61" s="229">
        <v>23</v>
      </c>
      <c r="J61" s="226">
        <v>31</v>
      </c>
      <c r="K61" s="239">
        <v>8</v>
      </c>
      <c r="L61" s="239" t="s">
        <v>309</v>
      </c>
      <c r="M61" s="229">
        <v>39</v>
      </c>
    </row>
    <row r="62" spans="1:13" ht="15.75" x14ac:dyDescent="0.25">
      <c r="A62" s="64" t="s">
        <v>365</v>
      </c>
      <c r="B62" s="230">
        <v>2</v>
      </c>
      <c r="C62" s="237" t="s">
        <v>309</v>
      </c>
      <c r="D62" s="237" t="s">
        <v>309</v>
      </c>
      <c r="E62" s="233">
        <v>2</v>
      </c>
      <c r="F62" s="230" t="s">
        <v>309</v>
      </c>
      <c r="G62" s="237">
        <v>1</v>
      </c>
      <c r="H62" s="237" t="s">
        <v>309</v>
      </c>
      <c r="I62" s="233">
        <v>1</v>
      </c>
      <c r="J62" s="230">
        <v>2</v>
      </c>
      <c r="K62" s="237">
        <v>1</v>
      </c>
      <c r="L62" s="237" t="s">
        <v>309</v>
      </c>
      <c r="M62" s="233">
        <v>3</v>
      </c>
    </row>
    <row r="63" spans="1:13" ht="15.75" x14ac:dyDescent="0.25">
      <c r="A63" s="64" t="s">
        <v>366</v>
      </c>
      <c r="B63" s="230">
        <v>1</v>
      </c>
      <c r="C63" s="237" t="s">
        <v>309</v>
      </c>
      <c r="D63" s="237" t="s">
        <v>309</v>
      </c>
      <c r="E63" s="233">
        <v>1</v>
      </c>
      <c r="F63" s="230">
        <v>1</v>
      </c>
      <c r="G63" s="237" t="s">
        <v>309</v>
      </c>
      <c r="H63" s="237" t="s">
        <v>309</v>
      </c>
      <c r="I63" s="233">
        <v>1</v>
      </c>
      <c r="J63" s="230">
        <v>2</v>
      </c>
      <c r="K63" s="237" t="s">
        <v>309</v>
      </c>
      <c r="L63" s="237" t="s">
        <v>309</v>
      </c>
      <c r="M63" s="233">
        <v>2</v>
      </c>
    </row>
    <row r="64" spans="1:13" ht="15.75" x14ac:dyDescent="0.25">
      <c r="A64" s="64" t="s">
        <v>367</v>
      </c>
      <c r="B64" s="230">
        <v>1</v>
      </c>
      <c r="C64" s="237" t="s">
        <v>309</v>
      </c>
      <c r="D64" s="237" t="s">
        <v>309</v>
      </c>
      <c r="E64" s="233">
        <v>1</v>
      </c>
      <c r="F64" s="230">
        <v>3</v>
      </c>
      <c r="G64" s="237" t="s">
        <v>309</v>
      </c>
      <c r="H64" s="237" t="s">
        <v>309</v>
      </c>
      <c r="I64" s="233">
        <v>3</v>
      </c>
      <c r="J64" s="230">
        <v>4</v>
      </c>
      <c r="K64" s="237" t="s">
        <v>309</v>
      </c>
      <c r="L64" s="237" t="s">
        <v>309</v>
      </c>
      <c r="M64" s="233">
        <v>4</v>
      </c>
    </row>
    <row r="65" spans="1:13" ht="15.75" x14ac:dyDescent="0.25">
      <c r="A65" s="64" t="s">
        <v>368</v>
      </c>
      <c r="B65" s="230">
        <v>47</v>
      </c>
      <c r="C65" s="237">
        <v>10</v>
      </c>
      <c r="D65" s="237">
        <v>202</v>
      </c>
      <c r="E65" s="233">
        <v>259</v>
      </c>
      <c r="F65" s="230">
        <v>48</v>
      </c>
      <c r="G65" s="237">
        <v>28</v>
      </c>
      <c r="H65" s="237">
        <v>278</v>
      </c>
      <c r="I65" s="233">
        <v>354</v>
      </c>
      <c r="J65" s="230">
        <v>96</v>
      </c>
      <c r="K65" s="237">
        <v>38</v>
      </c>
      <c r="L65" s="237">
        <v>482</v>
      </c>
      <c r="M65" s="233">
        <v>616</v>
      </c>
    </row>
    <row r="66" spans="1:13" ht="15.75" x14ac:dyDescent="0.25">
      <c r="A66" s="64" t="s">
        <v>369</v>
      </c>
      <c r="B66" s="230">
        <v>6</v>
      </c>
      <c r="C66" s="237" t="s">
        <v>309</v>
      </c>
      <c r="D66" s="237">
        <v>12</v>
      </c>
      <c r="E66" s="233">
        <v>18</v>
      </c>
      <c r="F66" s="230">
        <v>3</v>
      </c>
      <c r="G66" s="237" t="s">
        <v>309</v>
      </c>
      <c r="H66" s="237">
        <v>10</v>
      </c>
      <c r="I66" s="233">
        <v>13</v>
      </c>
      <c r="J66" s="230">
        <v>9</v>
      </c>
      <c r="K66" s="237" t="s">
        <v>309</v>
      </c>
      <c r="L66" s="237">
        <v>22</v>
      </c>
      <c r="M66" s="233">
        <v>31</v>
      </c>
    </row>
    <row r="67" spans="1:13" ht="15.75" x14ac:dyDescent="0.25">
      <c r="A67" s="64" t="s">
        <v>370</v>
      </c>
      <c r="B67" s="230">
        <v>40</v>
      </c>
      <c r="C67" s="237">
        <v>1</v>
      </c>
      <c r="D67" s="237" t="s">
        <v>309</v>
      </c>
      <c r="E67" s="233">
        <v>41</v>
      </c>
      <c r="F67" s="230">
        <v>49</v>
      </c>
      <c r="G67" s="237">
        <v>4</v>
      </c>
      <c r="H67" s="237">
        <v>1</v>
      </c>
      <c r="I67" s="233">
        <v>54</v>
      </c>
      <c r="J67" s="230">
        <v>89</v>
      </c>
      <c r="K67" s="237">
        <v>5</v>
      </c>
      <c r="L67" s="237">
        <v>1</v>
      </c>
      <c r="M67" s="233">
        <v>95</v>
      </c>
    </row>
    <row r="68" spans="1:13" ht="15.75" x14ac:dyDescent="0.25">
      <c r="A68" s="64" t="s">
        <v>371</v>
      </c>
      <c r="B68" s="230">
        <v>2</v>
      </c>
      <c r="C68" s="237" t="s">
        <v>309</v>
      </c>
      <c r="D68" s="237">
        <v>8</v>
      </c>
      <c r="E68" s="233">
        <v>10</v>
      </c>
      <c r="F68" s="230">
        <v>5</v>
      </c>
      <c r="G68" s="237">
        <v>1</v>
      </c>
      <c r="H68" s="237">
        <v>2</v>
      </c>
      <c r="I68" s="233">
        <v>8</v>
      </c>
      <c r="J68" s="230">
        <v>7</v>
      </c>
      <c r="K68" s="237">
        <v>1</v>
      </c>
      <c r="L68" s="237">
        <v>10</v>
      </c>
      <c r="M68" s="233">
        <v>18</v>
      </c>
    </row>
    <row r="69" spans="1:13" ht="15.75" x14ac:dyDescent="0.25">
      <c r="A69" s="70" t="s">
        <v>372</v>
      </c>
      <c r="B69" s="226">
        <v>37</v>
      </c>
      <c r="C69" s="239">
        <v>3</v>
      </c>
      <c r="D69" s="239">
        <v>57</v>
      </c>
      <c r="E69" s="229">
        <v>97</v>
      </c>
      <c r="F69" s="226">
        <v>40</v>
      </c>
      <c r="G69" s="239">
        <v>15</v>
      </c>
      <c r="H69" s="239">
        <v>86</v>
      </c>
      <c r="I69" s="229">
        <v>141</v>
      </c>
      <c r="J69" s="226">
        <v>77</v>
      </c>
      <c r="K69" s="239">
        <v>18</v>
      </c>
      <c r="L69" s="239">
        <v>145</v>
      </c>
      <c r="M69" s="229">
        <v>240</v>
      </c>
    </row>
    <row r="70" spans="1:13" ht="31.5" x14ac:dyDescent="0.25">
      <c r="A70" s="64" t="s">
        <v>373</v>
      </c>
      <c r="B70" s="230">
        <v>10</v>
      </c>
      <c r="C70" s="237" t="s">
        <v>309</v>
      </c>
      <c r="D70" s="237">
        <v>2</v>
      </c>
      <c r="E70" s="233">
        <v>12</v>
      </c>
      <c r="F70" s="230">
        <v>8</v>
      </c>
      <c r="G70" s="237">
        <v>1</v>
      </c>
      <c r="H70" s="237" t="s">
        <v>309</v>
      </c>
      <c r="I70" s="233">
        <v>9</v>
      </c>
      <c r="J70" s="230">
        <v>18</v>
      </c>
      <c r="K70" s="237">
        <v>1</v>
      </c>
      <c r="L70" s="237">
        <v>2</v>
      </c>
      <c r="M70" s="233">
        <v>21</v>
      </c>
    </row>
    <row r="71" spans="1:13" ht="31.5" x14ac:dyDescent="0.25">
      <c r="A71" s="64" t="s">
        <v>374</v>
      </c>
      <c r="B71" s="230">
        <v>14</v>
      </c>
      <c r="C71" s="237">
        <v>3</v>
      </c>
      <c r="D71" s="237">
        <v>1</v>
      </c>
      <c r="E71" s="233">
        <v>18</v>
      </c>
      <c r="F71" s="230">
        <v>26</v>
      </c>
      <c r="G71" s="237">
        <v>4</v>
      </c>
      <c r="H71" s="237" t="s">
        <v>309</v>
      </c>
      <c r="I71" s="233">
        <v>30</v>
      </c>
      <c r="J71" s="230">
        <v>41</v>
      </c>
      <c r="K71" s="237">
        <v>7</v>
      </c>
      <c r="L71" s="237">
        <v>1</v>
      </c>
      <c r="M71" s="233">
        <v>49</v>
      </c>
    </row>
    <row r="72" spans="1:13" ht="15.75" x14ac:dyDescent="0.25">
      <c r="A72" s="64" t="s">
        <v>375</v>
      </c>
      <c r="B72" s="230">
        <v>13</v>
      </c>
      <c r="C72" s="237">
        <v>1</v>
      </c>
      <c r="D72" s="237" t="s">
        <v>309</v>
      </c>
      <c r="E72" s="233">
        <v>14</v>
      </c>
      <c r="F72" s="230">
        <v>21</v>
      </c>
      <c r="G72" s="237">
        <v>8</v>
      </c>
      <c r="H72" s="237" t="s">
        <v>309</v>
      </c>
      <c r="I72" s="233">
        <v>29</v>
      </c>
      <c r="J72" s="230">
        <v>34</v>
      </c>
      <c r="K72" s="237">
        <v>9</v>
      </c>
      <c r="L72" s="237" t="s">
        <v>309</v>
      </c>
      <c r="M72" s="233">
        <v>43</v>
      </c>
    </row>
    <row r="73" spans="1:13" ht="15.75" x14ac:dyDescent="0.25">
      <c r="A73" s="64" t="s">
        <v>376</v>
      </c>
      <c r="B73" s="230">
        <v>10</v>
      </c>
      <c r="C73" s="237" t="s">
        <v>309</v>
      </c>
      <c r="D73" s="237">
        <v>2</v>
      </c>
      <c r="E73" s="233">
        <v>12</v>
      </c>
      <c r="F73" s="230">
        <v>14</v>
      </c>
      <c r="G73" s="237">
        <v>2</v>
      </c>
      <c r="H73" s="237">
        <v>3</v>
      </c>
      <c r="I73" s="233">
        <v>19</v>
      </c>
      <c r="J73" s="230">
        <v>24</v>
      </c>
      <c r="K73" s="237">
        <v>2</v>
      </c>
      <c r="L73" s="237">
        <v>5</v>
      </c>
      <c r="M73" s="233">
        <v>31</v>
      </c>
    </row>
    <row r="74" spans="1:13" ht="15.75" x14ac:dyDescent="0.25">
      <c r="A74" s="64" t="s">
        <v>377</v>
      </c>
      <c r="B74" s="230">
        <v>4</v>
      </c>
      <c r="C74" s="237" t="s">
        <v>309</v>
      </c>
      <c r="D74" s="237">
        <v>3</v>
      </c>
      <c r="E74" s="233">
        <v>7</v>
      </c>
      <c r="F74" s="230">
        <v>2</v>
      </c>
      <c r="G74" s="237">
        <v>1</v>
      </c>
      <c r="H74" s="237">
        <v>1</v>
      </c>
      <c r="I74" s="233">
        <v>4</v>
      </c>
      <c r="J74" s="230">
        <v>6</v>
      </c>
      <c r="K74" s="237">
        <v>1</v>
      </c>
      <c r="L74" s="237">
        <v>4</v>
      </c>
      <c r="M74" s="233">
        <v>11</v>
      </c>
    </row>
    <row r="75" spans="1:13" ht="15.75" x14ac:dyDescent="0.25">
      <c r="A75" s="64" t="s">
        <v>378</v>
      </c>
      <c r="B75" s="230">
        <v>2</v>
      </c>
      <c r="C75" s="237" t="s">
        <v>309</v>
      </c>
      <c r="D75" s="237" t="s">
        <v>309</v>
      </c>
      <c r="E75" s="233">
        <v>2</v>
      </c>
      <c r="F75" s="230">
        <v>4</v>
      </c>
      <c r="G75" s="237" t="s">
        <v>309</v>
      </c>
      <c r="H75" s="237" t="s">
        <v>309</v>
      </c>
      <c r="I75" s="233">
        <v>4</v>
      </c>
      <c r="J75" s="230">
        <v>6</v>
      </c>
      <c r="K75" s="237" t="s">
        <v>309</v>
      </c>
      <c r="L75" s="237" t="s">
        <v>309</v>
      </c>
      <c r="M75" s="233">
        <v>6</v>
      </c>
    </row>
    <row r="76" spans="1:13" ht="15.75" x14ac:dyDescent="0.25">
      <c r="A76" s="64" t="s">
        <v>379</v>
      </c>
      <c r="B76" s="230">
        <v>16</v>
      </c>
      <c r="C76" s="237">
        <v>4</v>
      </c>
      <c r="D76" s="237">
        <v>8</v>
      </c>
      <c r="E76" s="233">
        <v>28</v>
      </c>
      <c r="F76" s="230">
        <v>28</v>
      </c>
      <c r="G76" s="237">
        <v>15</v>
      </c>
      <c r="H76" s="237">
        <v>7</v>
      </c>
      <c r="I76" s="233">
        <v>50</v>
      </c>
      <c r="J76" s="230">
        <v>44</v>
      </c>
      <c r="K76" s="237">
        <v>19</v>
      </c>
      <c r="L76" s="237">
        <v>15</v>
      </c>
      <c r="M76" s="233">
        <v>78</v>
      </c>
    </row>
    <row r="77" spans="1:13" ht="15.75" x14ac:dyDescent="0.25">
      <c r="A77" s="64" t="s">
        <v>380</v>
      </c>
      <c r="B77" s="230">
        <v>1</v>
      </c>
      <c r="C77" s="237" t="s">
        <v>309</v>
      </c>
      <c r="D77" s="237">
        <v>1</v>
      </c>
      <c r="E77" s="233">
        <v>2</v>
      </c>
      <c r="F77" s="230">
        <v>1</v>
      </c>
      <c r="G77" s="237">
        <v>1</v>
      </c>
      <c r="H77" s="237" t="s">
        <v>309</v>
      </c>
      <c r="I77" s="233">
        <v>2</v>
      </c>
      <c r="J77" s="230">
        <v>2</v>
      </c>
      <c r="K77" s="237">
        <v>1</v>
      </c>
      <c r="L77" s="237">
        <v>1</v>
      </c>
      <c r="M77" s="233">
        <v>4</v>
      </c>
    </row>
    <row r="78" spans="1:13" ht="15.75" x14ac:dyDescent="0.25">
      <c r="A78" s="64" t="s">
        <v>381</v>
      </c>
      <c r="B78" s="230">
        <v>16</v>
      </c>
      <c r="C78" s="237">
        <v>1</v>
      </c>
      <c r="D78" s="237">
        <v>17</v>
      </c>
      <c r="E78" s="233">
        <v>34</v>
      </c>
      <c r="F78" s="230">
        <v>16</v>
      </c>
      <c r="G78" s="237">
        <v>4</v>
      </c>
      <c r="H78" s="237">
        <v>17</v>
      </c>
      <c r="I78" s="233">
        <v>37</v>
      </c>
      <c r="J78" s="230">
        <v>32</v>
      </c>
      <c r="K78" s="237">
        <v>5</v>
      </c>
      <c r="L78" s="237">
        <v>36</v>
      </c>
      <c r="M78" s="233">
        <v>73</v>
      </c>
    </row>
    <row r="79" spans="1:13" ht="15.75" x14ac:dyDescent="0.25">
      <c r="A79" s="64" t="s">
        <v>382</v>
      </c>
      <c r="B79" s="230" t="s">
        <v>309</v>
      </c>
      <c r="C79" s="237" t="s">
        <v>309</v>
      </c>
      <c r="D79" s="237">
        <v>2</v>
      </c>
      <c r="E79" s="233">
        <v>2</v>
      </c>
      <c r="F79" s="230">
        <v>1</v>
      </c>
      <c r="G79" s="237" t="s">
        <v>309</v>
      </c>
      <c r="H79" s="237">
        <v>12</v>
      </c>
      <c r="I79" s="233">
        <v>13</v>
      </c>
      <c r="J79" s="230">
        <v>1</v>
      </c>
      <c r="K79" s="237" t="s">
        <v>309</v>
      </c>
      <c r="L79" s="237">
        <v>14</v>
      </c>
      <c r="M79" s="233">
        <v>15</v>
      </c>
    </row>
    <row r="80" spans="1:13" ht="15.75" x14ac:dyDescent="0.25">
      <c r="A80" s="70" t="s">
        <v>383</v>
      </c>
      <c r="B80" s="226">
        <v>13</v>
      </c>
      <c r="C80" s="239">
        <v>3</v>
      </c>
      <c r="D80" s="239">
        <v>16</v>
      </c>
      <c r="E80" s="229">
        <v>32</v>
      </c>
      <c r="F80" s="226">
        <v>17</v>
      </c>
      <c r="G80" s="239">
        <v>10</v>
      </c>
      <c r="H80" s="239">
        <v>28</v>
      </c>
      <c r="I80" s="229">
        <v>55</v>
      </c>
      <c r="J80" s="226">
        <v>30</v>
      </c>
      <c r="K80" s="239">
        <v>13</v>
      </c>
      <c r="L80" s="239">
        <v>44</v>
      </c>
      <c r="M80" s="229">
        <v>87</v>
      </c>
    </row>
    <row r="81" spans="1:13" ht="15.75" x14ac:dyDescent="0.25">
      <c r="A81" s="64" t="s">
        <v>384</v>
      </c>
      <c r="B81" s="230">
        <v>1</v>
      </c>
      <c r="C81" s="237" t="s">
        <v>309</v>
      </c>
      <c r="D81" s="237" t="s">
        <v>309</v>
      </c>
      <c r="E81" s="233">
        <v>1</v>
      </c>
      <c r="F81" s="230">
        <v>3</v>
      </c>
      <c r="G81" s="237">
        <v>5</v>
      </c>
      <c r="H81" s="237">
        <v>1</v>
      </c>
      <c r="I81" s="233">
        <v>9</v>
      </c>
      <c r="J81" s="230">
        <v>4</v>
      </c>
      <c r="K81" s="237">
        <v>5</v>
      </c>
      <c r="L81" s="237">
        <v>2</v>
      </c>
      <c r="M81" s="233">
        <v>11</v>
      </c>
    </row>
    <row r="82" spans="1:13" ht="15.75" x14ac:dyDescent="0.25">
      <c r="A82" s="64" t="s">
        <v>385</v>
      </c>
      <c r="B82" s="230">
        <v>4</v>
      </c>
      <c r="C82" s="237">
        <v>2</v>
      </c>
      <c r="D82" s="237">
        <v>12</v>
      </c>
      <c r="E82" s="233">
        <v>18</v>
      </c>
      <c r="F82" s="230">
        <v>8</v>
      </c>
      <c r="G82" s="237">
        <v>6</v>
      </c>
      <c r="H82" s="237">
        <v>23</v>
      </c>
      <c r="I82" s="233">
        <v>37</v>
      </c>
      <c r="J82" s="230">
        <v>12</v>
      </c>
      <c r="K82" s="237">
        <v>8</v>
      </c>
      <c r="L82" s="237">
        <v>35</v>
      </c>
      <c r="M82" s="233">
        <v>55</v>
      </c>
    </row>
    <row r="83" spans="1:13" ht="15.75" x14ac:dyDescent="0.25">
      <c r="A83" s="64" t="s">
        <v>387</v>
      </c>
      <c r="B83" s="230">
        <v>6</v>
      </c>
      <c r="C83" s="237">
        <v>1</v>
      </c>
      <c r="D83" s="237">
        <v>146</v>
      </c>
      <c r="E83" s="233">
        <v>153</v>
      </c>
      <c r="F83" s="230">
        <v>9</v>
      </c>
      <c r="G83" s="237">
        <v>1</v>
      </c>
      <c r="H83" s="237">
        <v>162</v>
      </c>
      <c r="I83" s="233">
        <v>172</v>
      </c>
      <c r="J83" s="230">
        <v>15</v>
      </c>
      <c r="K83" s="237">
        <v>2</v>
      </c>
      <c r="L83" s="237">
        <v>308</v>
      </c>
      <c r="M83" s="233">
        <v>325</v>
      </c>
    </row>
    <row r="84" spans="1:13" ht="15.75" x14ac:dyDescent="0.25">
      <c r="A84" s="64" t="s">
        <v>388</v>
      </c>
      <c r="B84" s="230">
        <v>13</v>
      </c>
      <c r="C84" s="237" t="s">
        <v>309</v>
      </c>
      <c r="D84" s="237">
        <v>19</v>
      </c>
      <c r="E84" s="233">
        <v>32</v>
      </c>
      <c r="F84" s="230">
        <v>15</v>
      </c>
      <c r="G84" s="237" t="s">
        <v>309</v>
      </c>
      <c r="H84" s="237">
        <v>21</v>
      </c>
      <c r="I84" s="233">
        <v>36</v>
      </c>
      <c r="J84" s="230">
        <v>29</v>
      </c>
      <c r="K84" s="237" t="s">
        <v>309</v>
      </c>
      <c r="L84" s="237">
        <v>40</v>
      </c>
      <c r="M84" s="233">
        <v>69</v>
      </c>
    </row>
    <row r="85" spans="1:13" ht="15.75" x14ac:dyDescent="0.25">
      <c r="A85" s="64" t="s">
        <v>389</v>
      </c>
      <c r="B85" s="230">
        <v>10</v>
      </c>
      <c r="C85" s="237">
        <v>2</v>
      </c>
      <c r="D85" s="237">
        <v>49</v>
      </c>
      <c r="E85" s="233">
        <v>61</v>
      </c>
      <c r="F85" s="230">
        <v>18</v>
      </c>
      <c r="G85" s="237">
        <v>2</v>
      </c>
      <c r="H85" s="237">
        <v>74</v>
      </c>
      <c r="I85" s="233">
        <v>94</v>
      </c>
      <c r="J85" s="230">
        <v>28</v>
      </c>
      <c r="K85" s="237">
        <v>4</v>
      </c>
      <c r="L85" s="237">
        <v>123</v>
      </c>
      <c r="M85" s="233">
        <v>155</v>
      </c>
    </row>
    <row r="86" spans="1:13" ht="15.75" x14ac:dyDescent="0.25">
      <c r="A86" s="64" t="s">
        <v>390</v>
      </c>
      <c r="B86" s="230">
        <v>14</v>
      </c>
      <c r="C86" s="237" t="s">
        <v>309</v>
      </c>
      <c r="D86" s="237" t="s">
        <v>309</v>
      </c>
      <c r="E86" s="233">
        <v>14</v>
      </c>
      <c r="F86" s="230">
        <v>9</v>
      </c>
      <c r="G86" s="237">
        <v>2</v>
      </c>
      <c r="H86" s="237" t="s">
        <v>309</v>
      </c>
      <c r="I86" s="233">
        <v>11</v>
      </c>
      <c r="J86" s="230">
        <v>23</v>
      </c>
      <c r="K86" s="237">
        <v>2</v>
      </c>
      <c r="L86" s="237" t="s">
        <v>309</v>
      </c>
      <c r="M86" s="233">
        <v>25</v>
      </c>
    </row>
    <row r="87" spans="1:13" ht="15.75" x14ac:dyDescent="0.25">
      <c r="A87" s="64" t="s">
        <v>391</v>
      </c>
      <c r="B87" s="230">
        <v>2</v>
      </c>
      <c r="C87" s="237" t="s">
        <v>309</v>
      </c>
      <c r="D87" s="237">
        <v>1</v>
      </c>
      <c r="E87" s="233">
        <v>3</v>
      </c>
      <c r="F87" s="230" t="s">
        <v>309</v>
      </c>
      <c r="G87" s="237">
        <v>1</v>
      </c>
      <c r="H87" s="237">
        <v>2</v>
      </c>
      <c r="I87" s="233">
        <v>3</v>
      </c>
      <c r="J87" s="230">
        <v>2</v>
      </c>
      <c r="K87" s="237">
        <v>1</v>
      </c>
      <c r="L87" s="237">
        <v>3</v>
      </c>
      <c r="M87" s="233">
        <v>6</v>
      </c>
    </row>
    <row r="88" spans="1:13" ht="15.75" x14ac:dyDescent="0.25">
      <c r="A88" s="64" t="s">
        <v>392</v>
      </c>
      <c r="B88" s="230">
        <v>4</v>
      </c>
      <c r="C88" s="237" t="s">
        <v>309</v>
      </c>
      <c r="D88" s="237">
        <v>9</v>
      </c>
      <c r="E88" s="233">
        <v>13</v>
      </c>
      <c r="F88" s="230">
        <v>3</v>
      </c>
      <c r="G88" s="237">
        <v>3</v>
      </c>
      <c r="H88" s="237">
        <v>32</v>
      </c>
      <c r="I88" s="233">
        <v>38</v>
      </c>
      <c r="J88" s="230">
        <v>7</v>
      </c>
      <c r="K88" s="237">
        <v>3</v>
      </c>
      <c r="L88" s="237">
        <v>41</v>
      </c>
      <c r="M88" s="233">
        <v>51</v>
      </c>
    </row>
    <row r="89" spans="1:13" ht="15.75" x14ac:dyDescent="0.25">
      <c r="A89" s="64" t="s">
        <v>393</v>
      </c>
      <c r="B89" s="230">
        <v>14</v>
      </c>
      <c r="C89" s="237">
        <v>1</v>
      </c>
      <c r="D89" s="237" t="s">
        <v>309</v>
      </c>
      <c r="E89" s="233">
        <v>15</v>
      </c>
      <c r="F89" s="230">
        <v>18</v>
      </c>
      <c r="G89" s="237">
        <v>4</v>
      </c>
      <c r="H89" s="237">
        <v>1</v>
      </c>
      <c r="I89" s="233">
        <v>23</v>
      </c>
      <c r="J89" s="230">
        <v>32</v>
      </c>
      <c r="K89" s="237">
        <v>5</v>
      </c>
      <c r="L89" s="237">
        <v>1</v>
      </c>
      <c r="M89" s="233">
        <v>38</v>
      </c>
    </row>
    <row r="90" spans="1:13" ht="15.75" x14ac:dyDescent="0.25">
      <c r="A90" s="70" t="s">
        <v>394</v>
      </c>
      <c r="B90" s="226">
        <v>8</v>
      </c>
      <c r="C90" s="239">
        <v>1</v>
      </c>
      <c r="D90" s="239">
        <v>5</v>
      </c>
      <c r="E90" s="229">
        <v>14</v>
      </c>
      <c r="F90" s="226">
        <v>3</v>
      </c>
      <c r="G90" s="239">
        <v>3</v>
      </c>
      <c r="H90" s="239">
        <v>7</v>
      </c>
      <c r="I90" s="229">
        <v>13</v>
      </c>
      <c r="J90" s="226">
        <v>11</v>
      </c>
      <c r="K90" s="239">
        <v>4</v>
      </c>
      <c r="L90" s="239">
        <v>12</v>
      </c>
      <c r="M90" s="229">
        <v>27</v>
      </c>
    </row>
    <row r="91" spans="1:13" ht="15.75" x14ac:dyDescent="0.25">
      <c r="A91" s="64" t="s">
        <v>395</v>
      </c>
      <c r="B91" s="230">
        <v>5</v>
      </c>
      <c r="C91" s="237" t="s">
        <v>309</v>
      </c>
      <c r="D91" s="237" t="s">
        <v>309</v>
      </c>
      <c r="E91" s="233">
        <v>5</v>
      </c>
      <c r="F91" s="230">
        <v>12</v>
      </c>
      <c r="G91" s="237" t="s">
        <v>309</v>
      </c>
      <c r="H91" s="237" t="s">
        <v>309</v>
      </c>
      <c r="I91" s="233">
        <v>12</v>
      </c>
      <c r="J91" s="230">
        <v>17</v>
      </c>
      <c r="K91" s="237" t="s">
        <v>309</v>
      </c>
      <c r="L91" s="237" t="s">
        <v>309</v>
      </c>
      <c r="M91" s="233">
        <v>17</v>
      </c>
    </row>
    <row r="92" spans="1:13" ht="15.75" x14ac:dyDescent="0.25">
      <c r="A92" s="64" t="s">
        <v>396</v>
      </c>
      <c r="B92" s="230">
        <v>2</v>
      </c>
      <c r="C92" s="237" t="s">
        <v>309</v>
      </c>
      <c r="D92" s="237" t="s">
        <v>309</v>
      </c>
      <c r="E92" s="233">
        <v>2</v>
      </c>
      <c r="F92" s="230">
        <v>3</v>
      </c>
      <c r="G92" s="237">
        <v>1</v>
      </c>
      <c r="H92" s="237" t="s">
        <v>309</v>
      </c>
      <c r="I92" s="233">
        <v>4</v>
      </c>
      <c r="J92" s="230">
        <v>5</v>
      </c>
      <c r="K92" s="237">
        <v>1</v>
      </c>
      <c r="L92" s="237" t="s">
        <v>309</v>
      </c>
      <c r="M92" s="233">
        <v>6</v>
      </c>
    </row>
    <row r="93" spans="1:13" ht="15.75" x14ac:dyDescent="0.25">
      <c r="A93" s="64" t="s">
        <v>397</v>
      </c>
      <c r="B93" s="230">
        <v>18</v>
      </c>
      <c r="C93" s="237">
        <v>2</v>
      </c>
      <c r="D93" s="237" t="s">
        <v>309</v>
      </c>
      <c r="E93" s="233">
        <v>20</v>
      </c>
      <c r="F93" s="230">
        <v>41</v>
      </c>
      <c r="G93" s="237">
        <v>6</v>
      </c>
      <c r="H93" s="237" t="s">
        <v>309</v>
      </c>
      <c r="I93" s="233">
        <v>47</v>
      </c>
      <c r="J93" s="230">
        <v>60</v>
      </c>
      <c r="K93" s="237">
        <v>8</v>
      </c>
      <c r="L93" s="237" t="s">
        <v>309</v>
      </c>
      <c r="M93" s="233">
        <v>68</v>
      </c>
    </row>
    <row r="94" spans="1:13" ht="15.75" x14ac:dyDescent="0.25">
      <c r="A94" s="64" t="s">
        <v>398</v>
      </c>
      <c r="B94" s="230">
        <v>2</v>
      </c>
      <c r="C94" s="237">
        <v>1</v>
      </c>
      <c r="D94" s="237" t="s">
        <v>309</v>
      </c>
      <c r="E94" s="233">
        <v>3</v>
      </c>
      <c r="F94" s="230">
        <v>1</v>
      </c>
      <c r="G94" s="237">
        <v>8</v>
      </c>
      <c r="H94" s="237" t="s">
        <v>309</v>
      </c>
      <c r="I94" s="233">
        <v>9</v>
      </c>
      <c r="J94" s="230">
        <v>3</v>
      </c>
      <c r="K94" s="237">
        <v>9</v>
      </c>
      <c r="L94" s="237" t="s">
        <v>309</v>
      </c>
      <c r="M94" s="233">
        <v>12</v>
      </c>
    </row>
    <row r="95" spans="1:13" ht="15.75" x14ac:dyDescent="0.25">
      <c r="A95" s="64" t="s">
        <v>399</v>
      </c>
      <c r="B95" s="230">
        <v>1</v>
      </c>
      <c r="C95" s="237" t="s">
        <v>309</v>
      </c>
      <c r="D95" s="237" t="s">
        <v>309</v>
      </c>
      <c r="E95" s="233">
        <v>1</v>
      </c>
      <c r="F95" s="230">
        <v>3</v>
      </c>
      <c r="G95" s="237" t="s">
        <v>309</v>
      </c>
      <c r="H95" s="237" t="s">
        <v>309</v>
      </c>
      <c r="I95" s="233">
        <v>3</v>
      </c>
      <c r="J95" s="230">
        <v>4</v>
      </c>
      <c r="K95" s="237" t="s">
        <v>309</v>
      </c>
      <c r="L95" s="237" t="s">
        <v>309</v>
      </c>
      <c r="M95" s="233">
        <v>4</v>
      </c>
    </row>
    <row r="96" spans="1:13" ht="31.5" x14ac:dyDescent="0.25">
      <c r="A96" s="64" t="s">
        <v>400</v>
      </c>
      <c r="B96" s="230" t="s">
        <v>309</v>
      </c>
      <c r="C96" s="237" t="s">
        <v>309</v>
      </c>
      <c r="D96" s="237" t="s">
        <v>309</v>
      </c>
      <c r="E96" s="233" t="s">
        <v>309</v>
      </c>
      <c r="F96" s="230">
        <v>3</v>
      </c>
      <c r="G96" s="237" t="s">
        <v>309</v>
      </c>
      <c r="H96" s="237" t="s">
        <v>309</v>
      </c>
      <c r="I96" s="233">
        <v>3</v>
      </c>
      <c r="J96" s="230">
        <v>3</v>
      </c>
      <c r="K96" s="237" t="s">
        <v>309</v>
      </c>
      <c r="L96" s="237" t="s">
        <v>309</v>
      </c>
      <c r="M96" s="233">
        <v>3</v>
      </c>
    </row>
    <row r="97" spans="1:13" ht="15.75" x14ac:dyDescent="0.25">
      <c r="A97" s="64" t="s">
        <v>402</v>
      </c>
      <c r="B97" s="230">
        <v>12</v>
      </c>
      <c r="C97" s="237">
        <v>2</v>
      </c>
      <c r="D97" s="237">
        <v>19</v>
      </c>
      <c r="E97" s="233">
        <v>33</v>
      </c>
      <c r="F97" s="230">
        <v>13</v>
      </c>
      <c r="G97" s="237">
        <v>5</v>
      </c>
      <c r="H97" s="237">
        <v>22</v>
      </c>
      <c r="I97" s="233">
        <v>40</v>
      </c>
      <c r="J97" s="230">
        <v>25</v>
      </c>
      <c r="K97" s="237">
        <v>7</v>
      </c>
      <c r="L97" s="237">
        <v>41</v>
      </c>
      <c r="M97" s="233">
        <v>73</v>
      </c>
    </row>
    <row r="98" spans="1:13" ht="15.75" x14ac:dyDescent="0.25">
      <c r="A98" s="70" t="s">
        <v>403</v>
      </c>
      <c r="B98" s="226">
        <v>253</v>
      </c>
      <c r="C98" s="239">
        <v>11</v>
      </c>
      <c r="D98" s="239">
        <v>102</v>
      </c>
      <c r="E98" s="229">
        <v>366</v>
      </c>
      <c r="F98" s="226">
        <v>235</v>
      </c>
      <c r="G98" s="239">
        <v>31</v>
      </c>
      <c r="H98" s="239">
        <v>150</v>
      </c>
      <c r="I98" s="229">
        <v>416</v>
      </c>
      <c r="J98" s="226">
        <v>499</v>
      </c>
      <c r="K98" s="239">
        <v>43</v>
      </c>
      <c r="L98" s="239">
        <v>258</v>
      </c>
      <c r="M98" s="229">
        <v>800</v>
      </c>
    </row>
    <row r="99" spans="1:13" ht="15.75" x14ac:dyDescent="0.25">
      <c r="A99" s="64" t="s">
        <v>404</v>
      </c>
      <c r="B99" s="230">
        <v>33</v>
      </c>
      <c r="C99" s="237">
        <v>4</v>
      </c>
      <c r="D99" s="237" t="s">
        <v>309</v>
      </c>
      <c r="E99" s="233">
        <v>37</v>
      </c>
      <c r="F99" s="230">
        <v>26</v>
      </c>
      <c r="G99" s="237">
        <v>16</v>
      </c>
      <c r="H99" s="237" t="s">
        <v>309</v>
      </c>
      <c r="I99" s="233">
        <v>42</v>
      </c>
      <c r="J99" s="230">
        <v>60</v>
      </c>
      <c r="K99" s="237">
        <v>20</v>
      </c>
      <c r="L99" s="237" t="s">
        <v>309</v>
      </c>
      <c r="M99" s="233">
        <v>80</v>
      </c>
    </row>
    <row r="100" spans="1:13" ht="15.75" x14ac:dyDescent="0.25">
      <c r="A100" s="64" t="s">
        <v>405</v>
      </c>
      <c r="B100" s="230">
        <v>4</v>
      </c>
      <c r="C100" s="237" t="s">
        <v>309</v>
      </c>
      <c r="D100" s="237" t="s">
        <v>309</v>
      </c>
      <c r="E100" s="233">
        <v>4</v>
      </c>
      <c r="F100" s="230">
        <v>4</v>
      </c>
      <c r="G100" s="237" t="s">
        <v>309</v>
      </c>
      <c r="H100" s="237" t="s">
        <v>309</v>
      </c>
      <c r="I100" s="233">
        <v>4</v>
      </c>
      <c r="J100" s="230">
        <v>8</v>
      </c>
      <c r="K100" s="237" t="s">
        <v>309</v>
      </c>
      <c r="L100" s="237" t="s">
        <v>309</v>
      </c>
      <c r="M100" s="233">
        <v>8</v>
      </c>
    </row>
    <row r="101" spans="1:13" ht="15.75" x14ac:dyDescent="0.25">
      <c r="A101" s="64" t="s">
        <v>406</v>
      </c>
      <c r="B101" s="230">
        <v>39</v>
      </c>
      <c r="C101" s="237">
        <v>3</v>
      </c>
      <c r="D101" s="237">
        <v>608</v>
      </c>
      <c r="E101" s="233">
        <v>650</v>
      </c>
      <c r="F101" s="230">
        <v>35</v>
      </c>
      <c r="G101" s="237">
        <v>3</v>
      </c>
      <c r="H101" s="237">
        <v>923</v>
      </c>
      <c r="I101" s="233">
        <v>961</v>
      </c>
      <c r="J101" s="230">
        <v>75</v>
      </c>
      <c r="K101" s="237">
        <v>6</v>
      </c>
      <c r="L101" s="237">
        <v>1541</v>
      </c>
      <c r="M101" s="233">
        <v>1622</v>
      </c>
    </row>
    <row r="102" spans="1:13" ht="15.75" x14ac:dyDescent="0.25">
      <c r="A102" s="64" t="s">
        <v>407</v>
      </c>
      <c r="B102" s="230">
        <v>1</v>
      </c>
      <c r="C102" s="237" t="s">
        <v>309</v>
      </c>
      <c r="D102" s="237" t="s">
        <v>309</v>
      </c>
      <c r="E102" s="233">
        <v>1</v>
      </c>
      <c r="F102" s="230">
        <v>2</v>
      </c>
      <c r="G102" s="237" t="s">
        <v>309</v>
      </c>
      <c r="H102" s="237" t="s">
        <v>309</v>
      </c>
      <c r="I102" s="233">
        <v>2</v>
      </c>
      <c r="J102" s="230">
        <v>3</v>
      </c>
      <c r="K102" s="237" t="s">
        <v>309</v>
      </c>
      <c r="L102" s="237" t="s">
        <v>309</v>
      </c>
      <c r="M102" s="233">
        <v>3</v>
      </c>
    </row>
    <row r="103" spans="1:13" ht="15.75" x14ac:dyDescent="0.25">
      <c r="A103" s="64" t="s">
        <v>408</v>
      </c>
      <c r="B103" s="230">
        <v>1</v>
      </c>
      <c r="C103" s="237">
        <v>2</v>
      </c>
      <c r="D103" s="237" t="s">
        <v>309</v>
      </c>
      <c r="E103" s="233">
        <v>3</v>
      </c>
      <c r="F103" s="230" t="s">
        <v>309</v>
      </c>
      <c r="G103" s="237">
        <v>3</v>
      </c>
      <c r="H103" s="237">
        <v>2</v>
      </c>
      <c r="I103" s="233">
        <v>5</v>
      </c>
      <c r="J103" s="230">
        <v>1</v>
      </c>
      <c r="K103" s="237">
        <v>5</v>
      </c>
      <c r="L103" s="237">
        <v>2</v>
      </c>
      <c r="M103" s="233">
        <v>8</v>
      </c>
    </row>
    <row r="104" spans="1:13" ht="15.75" x14ac:dyDescent="0.25">
      <c r="A104" s="64" t="s">
        <v>409</v>
      </c>
      <c r="B104" s="230">
        <v>9</v>
      </c>
      <c r="C104" s="237">
        <v>1</v>
      </c>
      <c r="D104" s="237" t="s">
        <v>309</v>
      </c>
      <c r="E104" s="233">
        <v>10</v>
      </c>
      <c r="F104" s="230">
        <v>8</v>
      </c>
      <c r="G104" s="237">
        <v>2</v>
      </c>
      <c r="H104" s="237" t="s">
        <v>309</v>
      </c>
      <c r="I104" s="233">
        <v>10</v>
      </c>
      <c r="J104" s="230">
        <v>17</v>
      </c>
      <c r="K104" s="237">
        <v>3</v>
      </c>
      <c r="L104" s="237" t="s">
        <v>309</v>
      </c>
      <c r="M104" s="233">
        <v>20</v>
      </c>
    </row>
    <row r="105" spans="1:13" ht="15.75" x14ac:dyDescent="0.25">
      <c r="A105" s="64" t="s">
        <v>410</v>
      </c>
      <c r="B105" s="230">
        <v>11</v>
      </c>
      <c r="C105" s="237" t="s">
        <v>309</v>
      </c>
      <c r="D105" s="237">
        <v>15</v>
      </c>
      <c r="E105" s="233">
        <v>26</v>
      </c>
      <c r="F105" s="230">
        <v>16</v>
      </c>
      <c r="G105" s="237">
        <v>2</v>
      </c>
      <c r="H105" s="237">
        <v>20</v>
      </c>
      <c r="I105" s="233">
        <v>38</v>
      </c>
      <c r="J105" s="230">
        <v>27</v>
      </c>
      <c r="K105" s="237">
        <v>2</v>
      </c>
      <c r="L105" s="237">
        <v>35</v>
      </c>
      <c r="M105" s="233">
        <v>64</v>
      </c>
    </row>
    <row r="106" spans="1:13" ht="16.5" thickBot="1" x14ac:dyDescent="0.3">
      <c r="A106" s="68" t="s">
        <v>87</v>
      </c>
      <c r="B106" s="241">
        <v>1748</v>
      </c>
      <c r="C106" s="244">
        <v>172</v>
      </c>
      <c r="D106" s="245">
        <v>2200</v>
      </c>
      <c r="E106" s="235">
        <v>4120</v>
      </c>
      <c r="F106" s="246">
        <v>2446</v>
      </c>
      <c r="G106" s="242">
        <v>528</v>
      </c>
      <c r="H106" s="242">
        <v>2886</v>
      </c>
      <c r="I106" s="243">
        <v>5860</v>
      </c>
      <c r="J106" s="241">
        <v>4241</v>
      </c>
      <c r="K106" s="244">
        <v>706</v>
      </c>
      <c r="L106" s="245">
        <v>5116</v>
      </c>
      <c r="M106" s="243">
        <v>10063</v>
      </c>
    </row>
    <row r="107" spans="1:13" ht="15.75" x14ac:dyDescent="0.25">
      <c r="A107" s="53"/>
    </row>
    <row r="108" spans="1:13" ht="15.75" x14ac:dyDescent="0.25">
      <c r="A108" s="51" t="s">
        <v>89</v>
      </c>
      <c r="B108" s="53"/>
      <c r="C108" s="53"/>
      <c r="D108" s="53"/>
      <c r="E108" s="53"/>
      <c r="F108" s="53"/>
      <c r="G108" s="53"/>
      <c r="H108" s="53"/>
      <c r="I108" s="53"/>
      <c r="J108" s="53"/>
      <c r="K108" s="53"/>
      <c r="L108" s="53"/>
      <c r="M108" s="53"/>
    </row>
    <row r="109" spans="1:13" x14ac:dyDescent="0.25">
      <c r="A109" t="s">
        <v>411</v>
      </c>
    </row>
  </sheetData>
  <mergeCells count="4">
    <mergeCell ref="B3:E3"/>
    <mergeCell ref="F3:I3"/>
    <mergeCell ref="J3:M3"/>
    <mergeCell ref="A3:A4"/>
  </mergeCells>
  <hyperlinks>
    <hyperlink ref="D1" location="'Table of Contents'!C2" display="Back to Table of Contents" xr:uid="{00000000-0004-0000-0400-000000000000}"/>
  </hyperlink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12"/>
  <sheetViews>
    <sheetView showGridLines="0" workbookViewId="0">
      <pane xSplit="1" ySplit="4" topLeftCell="B5" activePane="bottomRight" state="frozen"/>
      <selection pane="topRight"/>
      <selection pane="bottomLeft"/>
      <selection pane="bottomRight"/>
    </sheetView>
  </sheetViews>
  <sheetFormatPr defaultRowHeight="15" x14ac:dyDescent="0.25"/>
  <cols>
    <col min="1" max="1" width="57.5703125" customWidth="1"/>
    <col min="2" max="13" width="9.85546875" customWidth="1"/>
  </cols>
  <sheetData>
    <row r="1" spans="1:13" x14ac:dyDescent="0.25">
      <c r="A1" s="22" t="s">
        <v>909</v>
      </c>
      <c r="C1" s="21" t="s">
        <v>78</v>
      </c>
    </row>
    <row r="2" spans="1:13" ht="15.75" thickBot="1" x14ac:dyDescent="0.3">
      <c r="A2" s="1"/>
    </row>
    <row r="3" spans="1:13" x14ac:dyDescent="0.25">
      <c r="A3" s="390" t="s">
        <v>1</v>
      </c>
      <c r="B3" s="375" t="s">
        <v>82</v>
      </c>
      <c r="C3" s="376"/>
      <c r="D3" s="376"/>
      <c r="E3" s="377"/>
      <c r="F3" s="392" t="s">
        <v>83</v>
      </c>
      <c r="G3" s="393"/>
      <c r="H3" s="393"/>
      <c r="I3" s="394"/>
      <c r="J3" s="392" t="s">
        <v>88</v>
      </c>
      <c r="K3" s="393"/>
      <c r="L3" s="393"/>
      <c r="M3" s="394"/>
    </row>
    <row r="4" spans="1:13" ht="15.75" thickBot="1" x14ac:dyDescent="0.3">
      <c r="A4" s="391"/>
      <c r="B4" s="29" t="s">
        <v>90</v>
      </c>
      <c r="C4" s="30" t="s">
        <v>91</v>
      </c>
      <c r="D4" s="30" t="s">
        <v>92</v>
      </c>
      <c r="E4" s="31" t="s">
        <v>88</v>
      </c>
      <c r="F4" s="29" t="s">
        <v>90</v>
      </c>
      <c r="G4" s="30" t="s">
        <v>91</v>
      </c>
      <c r="H4" s="30" t="s">
        <v>92</v>
      </c>
      <c r="I4" s="31" t="s">
        <v>88</v>
      </c>
      <c r="J4" s="29" t="s">
        <v>90</v>
      </c>
      <c r="K4" s="30" t="s">
        <v>91</v>
      </c>
      <c r="L4" s="30" t="s">
        <v>92</v>
      </c>
      <c r="M4" s="31" t="s">
        <v>88</v>
      </c>
    </row>
    <row r="5" spans="1:13" ht="15.75" x14ac:dyDescent="0.25">
      <c r="A5" s="64" t="s">
        <v>310</v>
      </c>
      <c r="B5" s="230">
        <v>2842</v>
      </c>
      <c r="C5" s="237">
        <v>166</v>
      </c>
      <c r="D5" s="237">
        <v>110</v>
      </c>
      <c r="E5" s="233">
        <v>3118</v>
      </c>
      <c r="F5" s="230">
        <v>3115</v>
      </c>
      <c r="G5" s="237">
        <v>714</v>
      </c>
      <c r="H5" s="237">
        <v>66</v>
      </c>
      <c r="I5" s="233">
        <v>3895</v>
      </c>
      <c r="J5" s="230">
        <v>5974</v>
      </c>
      <c r="K5" s="237">
        <v>886</v>
      </c>
      <c r="L5" s="237">
        <v>176</v>
      </c>
      <c r="M5" s="233">
        <v>7036</v>
      </c>
    </row>
    <row r="6" spans="1:13" ht="15.75" x14ac:dyDescent="0.25">
      <c r="A6" s="64" t="s">
        <v>311</v>
      </c>
      <c r="B6" s="230">
        <v>71</v>
      </c>
      <c r="C6" s="237">
        <v>2</v>
      </c>
      <c r="D6" s="237">
        <v>17</v>
      </c>
      <c r="E6" s="233">
        <v>90</v>
      </c>
      <c r="F6" s="230">
        <v>64</v>
      </c>
      <c r="G6" s="237">
        <v>11</v>
      </c>
      <c r="H6" s="237">
        <v>1</v>
      </c>
      <c r="I6" s="233">
        <v>76</v>
      </c>
      <c r="J6" s="230">
        <v>135</v>
      </c>
      <c r="K6" s="237">
        <v>13</v>
      </c>
      <c r="L6" s="237">
        <v>18</v>
      </c>
      <c r="M6" s="233">
        <v>166</v>
      </c>
    </row>
    <row r="7" spans="1:13" ht="31.5" x14ac:dyDescent="0.25">
      <c r="A7" s="64" t="s">
        <v>312</v>
      </c>
      <c r="B7" s="230">
        <v>92</v>
      </c>
      <c r="C7" s="237">
        <v>10</v>
      </c>
      <c r="D7" s="237" t="s">
        <v>309</v>
      </c>
      <c r="E7" s="233">
        <v>102</v>
      </c>
      <c r="F7" s="230">
        <v>129</v>
      </c>
      <c r="G7" s="237">
        <v>21</v>
      </c>
      <c r="H7" s="237" t="s">
        <v>309</v>
      </c>
      <c r="I7" s="233">
        <v>150</v>
      </c>
      <c r="J7" s="230">
        <v>222</v>
      </c>
      <c r="K7" s="237">
        <v>31</v>
      </c>
      <c r="L7" s="237" t="s">
        <v>309</v>
      </c>
      <c r="M7" s="233">
        <v>253</v>
      </c>
    </row>
    <row r="8" spans="1:13" ht="15.75" x14ac:dyDescent="0.25">
      <c r="A8" s="70" t="s">
        <v>313</v>
      </c>
      <c r="B8" s="226">
        <v>583</v>
      </c>
      <c r="C8" s="239">
        <v>50</v>
      </c>
      <c r="D8" s="239">
        <v>27</v>
      </c>
      <c r="E8" s="229">
        <v>660</v>
      </c>
      <c r="F8" s="226">
        <v>1303</v>
      </c>
      <c r="G8" s="239">
        <v>303</v>
      </c>
      <c r="H8" s="239">
        <v>31</v>
      </c>
      <c r="I8" s="229">
        <v>1637</v>
      </c>
      <c r="J8" s="226">
        <v>1892</v>
      </c>
      <c r="K8" s="239">
        <v>353</v>
      </c>
      <c r="L8" s="239">
        <v>58</v>
      </c>
      <c r="M8" s="229">
        <v>2303</v>
      </c>
    </row>
    <row r="9" spans="1:13" ht="15.75" x14ac:dyDescent="0.25">
      <c r="A9" s="64" t="s">
        <v>314</v>
      </c>
      <c r="B9" s="230">
        <v>390</v>
      </c>
      <c r="C9" s="237">
        <v>30</v>
      </c>
      <c r="D9" s="237">
        <v>9</v>
      </c>
      <c r="E9" s="233">
        <v>429</v>
      </c>
      <c r="F9" s="230">
        <v>616</v>
      </c>
      <c r="G9" s="237">
        <v>157</v>
      </c>
      <c r="H9" s="237">
        <v>11</v>
      </c>
      <c r="I9" s="233">
        <v>784</v>
      </c>
      <c r="J9" s="230">
        <v>1010</v>
      </c>
      <c r="K9" s="237">
        <v>189</v>
      </c>
      <c r="L9" s="237">
        <v>20</v>
      </c>
      <c r="M9" s="233">
        <v>1219</v>
      </c>
    </row>
    <row r="10" spans="1:13" ht="15.75" x14ac:dyDescent="0.25">
      <c r="A10" s="64" t="s">
        <v>315</v>
      </c>
      <c r="B10" s="230">
        <v>34</v>
      </c>
      <c r="C10" s="237" t="s">
        <v>309</v>
      </c>
      <c r="D10" s="237" t="s">
        <v>309</v>
      </c>
      <c r="E10" s="233">
        <v>34</v>
      </c>
      <c r="F10" s="230">
        <v>137</v>
      </c>
      <c r="G10" s="237">
        <v>39</v>
      </c>
      <c r="H10" s="237">
        <v>1</v>
      </c>
      <c r="I10" s="233">
        <v>177</v>
      </c>
      <c r="J10" s="230">
        <v>171</v>
      </c>
      <c r="K10" s="237">
        <v>40</v>
      </c>
      <c r="L10" s="237">
        <v>1</v>
      </c>
      <c r="M10" s="233">
        <v>212</v>
      </c>
    </row>
    <row r="11" spans="1:13" ht="15.75" x14ac:dyDescent="0.25">
      <c r="A11" s="64" t="s">
        <v>316</v>
      </c>
      <c r="B11" s="230">
        <v>4</v>
      </c>
      <c r="C11" s="237">
        <v>3</v>
      </c>
      <c r="D11" s="237" t="s">
        <v>309</v>
      </c>
      <c r="E11" s="233">
        <v>7</v>
      </c>
      <c r="F11" s="230">
        <v>16</v>
      </c>
      <c r="G11" s="237">
        <v>3</v>
      </c>
      <c r="H11" s="237">
        <v>1</v>
      </c>
      <c r="I11" s="233">
        <v>20</v>
      </c>
      <c r="J11" s="230">
        <v>20</v>
      </c>
      <c r="K11" s="237">
        <v>6</v>
      </c>
      <c r="L11" s="237">
        <v>1</v>
      </c>
      <c r="M11" s="233">
        <v>27</v>
      </c>
    </row>
    <row r="12" spans="1:13" ht="15.75" x14ac:dyDescent="0.25">
      <c r="A12" s="64" t="s">
        <v>317</v>
      </c>
      <c r="B12" s="230">
        <v>447</v>
      </c>
      <c r="C12" s="237">
        <v>33</v>
      </c>
      <c r="D12" s="237">
        <v>38</v>
      </c>
      <c r="E12" s="233">
        <v>518</v>
      </c>
      <c r="F12" s="230">
        <v>1014</v>
      </c>
      <c r="G12" s="237">
        <v>219</v>
      </c>
      <c r="H12" s="237">
        <v>88</v>
      </c>
      <c r="I12" s="233">
        <v>1321</v>
      </c>
      <c r="J12" s="230">
        <v>1468</v>
      </c>
      <c r="K12" s="237">
        <v>252</v>
      </c>
      <c r="L12" s="237">
        <v>127</v>
      </c>
      <c r="M12" s="233">
        <v>1847</v>
      </c>
    </row>
    <row r="13" spans="1:13" ht="15.75" x14ac:dyDescent="0.25">
      <c r="A13" s="70" t="s">
        <v>318</v>
      </c>
      <c r="B13" s="226">
        <v>94</v>
      </c>
      <c r="C13" s="239">
        <v>4</v>
      </c>
      <c r="D13" s="239" t="s">
        <v>309</v>
      </c>
      <c r="E13" s="229">
        <v>98</v>
      </c>
      <c r="F13" s="226">
        <v>120</v>
      </c>
      <c r="G13" s="239">
        <v>23</v>
      </c>
      <c r="H13" s="239" t="s">
        <v>309</v>
      </c>
      <c r="I13" s="229">
        <v>143</v>
      </c>
      <c r="J13" s="226">
        <v>215</v>
      </c>
      <c r="K13" s="239">
        <v>27</v>
      </c>
      <c r="L13" s="239" t="s">
        <v>309</v>
      </c>
      <c r="M13" s="229">
        <v>242</v>
      </c>
    </row>
    <row r="14" spans="1:13" ht="15.75" x14ac:dyDescent="0.25">
      <c r="A14" s="64" t="s">
        <v>319</v>
      </c>
      <c r="B14" s="230">
        <v>45</v>
      </c>
      <c r="C14" s="237">
        <v>6</v>
      </c>
      <c r="D14" s="237">
        <v>2</v>
      </c>
      <c r="E14" s="233">
        <v>53</v>
      </c>
      <c r="F14" s="230">
        <v>101</v>
      </c>
      <c r="G14" s="237">
        <v>35</v>
      </c>
      <c r="H14" s="237">
        <v>3</v>
      </c>
      <c r="I14" s="233">
        <v>139</v>
      </c>
      <c r="J14" s="230">
        <v>146</v>
      </c>
      <c r="K14" s="237">
        <v>41</v>
      </c>
      <c r="L14" s="237">
        <v>5</v>
      </c>
      <c r="M14" s="233">
        <v>192</v>
      </c>
    </row>
    <row r="15" spans="1:13" ht="15.75" x14ac:dyDescent="0.25">
      <c r="A15" s="64" t="s">
        <v>320</v>
      </c>
      <c r="B15" s="230">
        <v>105</v>
      </c>
      <c r="C15" s="237">
        <v>9</v>
      </c>
      <c r="D15" s="237" t="s">
        <v>309</v>
      </c>
      <c r="E15" s="233">
        <v>114</v>
      </c>
      <c r="F15" s="230">
        <v>175</v>
      </c>
      <c r="G15" s="237">
        <v>49</v>
      </c>
      <c r="H15" s="237" t="s">
        <v>309</v>
      </c>
      <c r="I15" s="233">
        <v>224</v>
      </c>
      <c r="J15" s="230">
        <v>281</v>
      </c>
      <c r="K15" s="237">
        <v>59</v>
      </c>
      <c r="L15" s="237" t="s">
        <v>309</v>
      </c>
      <c r="M15" s="233">
        <v>340</v>
      </c>
    </row>
    <row r="16" spans="1:13" ht="15.75" x14ac:dyDescent="0.25">
      <c r="A16" s="64" t="s">
        <v>321</v>
      </c>
      <c r="B16" s="230">
        <v>149</v>
      </c>
      <c r="C16" s="237">
        <v>3</v>
      </c>
      <c r="D16" s="237" t="s">
        <v>309</v>
      </c>
      <c r="E16" s="233">
        <v>152</v>
      </c>
      <c r="F16" s="230">
        <v>318</v>
      </c>
      <c r="G16" s="237">
        <v>47</v>
      </c>
      <c r="H16" s="237" t="s">
        <v>309</v>
      </c>
      <c r="I16" s="233">
        <v>365</v>
      </c>
      <c r="J16" s="230">
        <v>467</v>
      </c>
      <c r="K16" s="237">
        <v>50</v>
      </c>
      <c r="L16" s="237" t="s">
        <v>309</v>
      </c>
      <c r="M16" s="233">
        <v>517</v>
      </c>
    </row>
    <row r="17" spans="1:13" ht="31.5" x14ac:dyDescent="0.25">
      <c r="A17" s="64" t="s">
        <v>322</v>
      </c>
      <c r="B17" s="230">
        <v>15</v>
      </c>
      <c r="C17" s="237" t="s">
        <v>309</v>
      </c>
      <c r="D17" s="237" t="s">
        <v>309</v>
      </c>
      <c r="E17" s="233">
        <v>15</v>
      </c>
      <c r="F17" s="230">
        <v>35</v>
      </c>
      <c r="G17" s="237">
        <v>7</v>
      </c>
      <c r="H17" s="237" t="s">
        <v>309</v>
      </c>
      <c r="I17" s="233">
        <v>42</v>
      </c>
      <c r="J17" s="230">
        <v>50</v>
      </c>
      <c r="K17" s="237">
        <v>7</v>
      </c>
      <c r="L17" s="237" t="s">
        <v>309</v>
      </c>
      <c r="M17" s="233">
        <v>57</v>
      </c>
    </row>
    <row r="18" spans="1:13" ht="15.75" x14ac:dyDescent="0.25">
      <c r="A18" s="70" t="s">
        <v>323</v>
      </c>
      <c r="B18" s="226">
        <v>44</v>
      </c>
      <c r="C18" s="239">
        <v>13</v>
      </c>
      <c r="D18" s="239" t="s">
        <v>309</v>
      </c>
      <c r="E18" s="229">
        <v>57</v>
      </c>
      <c r="F18" s="226">
        <v>69</v>
      </c>
      <c r="G18" s="239">
        <v>24</v>
      </c>
      <c r="H18" s="239" t="s">
        <v>309</v>
      </c>
      <c r="I18" s="229">
        <v>93</v>
      </c>
      <c r="J18" s="226">
        <v>114</v>
      </c>
      <c r="K18" s="239">
        <v>38</v>
      </c>
      <c r="L18" s="239" t="s">
        <v>309</v>
      </c>
      <c r="M18" s="229">
        <v>152</v>
      </c>
    </row>
    <row r="19" spans="1:13" ht="15.75" x14ac:dyDescent="0.25">
      <c r="A19" s="64" t="s">
        <v>324</v>
      </c>
      <c r="B19" s="230">
        <v>2</v>
      </c>
      <c r="C19" s="237">
        <v>1</v>
      </c>
      <c r="D19" s="237" t="s">
        <v>309</v>
      </c>
      <c r="E19" s="233">
        <v>3</v>
      </c>
      <c r="F19" s="230">
        <v>1</v>
      </c>
      <c r="G19" s="237" t="s">
        <v>309</v>
      </c>
      <c r="H19" s="237" t="s">
        <v>309</v>
      </c>
      <c r="I19" s="233">
        <v>1</v>
      </c>
      <c r="J19" s="230">
        <v>3</v>
      </c>
      <c r="K19" s="237">
        <v>1</v>
      </c>
      <c r="L19" s="237" t="s">
        <v>309</v>
      </c>
      <c r="M19" s="233">
        <v>4</v>
      </c>
    </row>
    <row r="20" spans="1:13" ht="15.75" x14ac:dyDescent="0.25">
      <c r="A20" s="64" t="s">
        <v>325</v>
      </c>
      <c r="B20" s="230">
        <v>1938</v>
      </c>
      <c r="C20" s="237">
        <v>151</v>
      </c>
      <c r="D20" s="237">
        <v>174</v>
      </c>
      <c r="E20" s="233">
        <v>2263</v>
      </c>
      <c r="F20" s="230">
        <v>2689</v>
      </c>
      <c r="G20" s="237">
        <v>629</v>
      </c>
      <c r="H20" s="237">
        <v>171</v>
      </c>
      <c r="I20" s="233">
        <v>3489</v>
      </c>
      <c r="J20" s="230">
        <v>4651</v>
      </c>
      <c r="K20" s="237">
        <v>786</v>
      </c>
      <c r="L20" s="237">
        <v>346</v>
      </c>
      <c r="M20" s="233">
        <v>5783</v>
      </c>
    </row>
    <row r="21" spans="1:13" ht="15.75" x14ac:dyDescent="0.25">
      <c r="A21" s="64" t="s">
        <v>326</v>
      </c>
      <c r="B21" s="230">
        <v>1103</v>
      </c>
      <c r="C21" s="237">
        <v>83</v>
      </c>
      <c r="D21" s="237">
        <v>11</v>
      </c>
      <c r="E21" s="233">
        <v>1197</v>
      </c>
      <c r="F21" s="230">
        <v>621</v>
      </c>
      <c r="G21" s="237">
        <v>137</v>
      </c>
      <c r="H21" s="237">
        <v>5</v>
      </c>
      <c r="I21" s="233">
        <v>763</v>
      </c>
      <c r="J21" s="230">
        <v>1742</v>
      </c>
      <c r="K21" s="237">
        <v>223</v>
      </c>
      <c r="L21" s="237">
        <v>16</v>
      </c>
      <c r="M21" s="233">
        <v>1981</v>
      </c>
    </row>
    <row r="22" spans="1:13" ht="15.75" x14ac:dyDescent="0.25">
      <c r="A22" s="64" t="s">
        <v>327</v>
      </c>
      <c r="B22" s="230">
        <v>218</v>
      </c>
      <c r="C22" s="237">
        <v>12</v>
      </c>
      <c r="D22" s="237" t="s">
        <v>309</v>
      </c>
      <c r="E22" s="233">
        <v>230</v>
      </c>
      <c r="F22" s="230">
        <v>233</v>
      </c>
      <c r="G22" s="237">
        <v>44</v>
      </c>
      <c r="H22" s="237" t="s">
        <v>309</v>
      </c>
      <c r="I22" s="233">
        <v>277</v>
      </c>
      <c r="J22" s="230">
        <v>451</v>
      </c>
      <c r="K22" s="237">
        <v>56</v>
      </c>
      <c r="L22" s="237" t="s">
        <v>309</v>
      </c>
      <c r="M22" s="233">
        <v>507</v>
      </c>
    </row>
    <row r="23" spans="1:13" ht="15.75" x14ac:dyDescent="0.25">
      <c r="A23" s="70" t="s">
        <v>328</v>
      </c>
      <c r="B23" s="226">
        <v>26</v>
      </c>
      <c r="C23" s="239">
        <v>1</v>
      </c>
      <c r="D23" s="239" t="s">
        <v>309</v>
      </c>
      <c r="E23" s="229">
        <v>27</v>
      </c>
      <c r="F23" s="226">
        <v>31</v>
      </c>
      <c r="G23" s="239">
        <v>10</v>
      </c>
      <c r="H23" s="239" t="s">
        <v>309</v>
      </c>
      <c r="I23" s="229">
        <v>41</v>
      </c>
      <c r="J23" s="226">
        <v>57</v>
      </c>
      <c r="K23" s="239">
        <v>12</v>
      </c>
      <c r="L23" s="239" t="s">
        <v>309</v>
      </c>
      <c r="M23" s="229">
        <v>69</v>
      </c>
    </row>
    <row r="24" spans="1:13" ht="15.75" x14ac:dyDescent="0.25">
      <c r="A24" s="70" t="s">
        <v>329</v>
      </c>
      <c r="B24" s="226">
        <v>80</v>
      </c>
      <c r="C24" s="239">
        <v>1</v>
      </c>
      <c r="D24" s="239" t="s">
        <v>309</v>
      </c>
      <c r="E24" s="229">
        <v>81</v>
      </c>
      <c r="F24" s="226">
        <v>132</v>
      </c>
      <c r="G24" s="239">
        <v>21</v>
      </c>
      <c r="H24" s="239" t="s">
        <v>309</v>
      </c>
      <c r="I24" s="229">
        <v>153</v>
      </c>
      <c r="J24" s="226">
        <v>212</v>
      </c>
      <c r="K24" s="239">
        <v>22</v>
      </c>
      <c r="L24" s="239" t="s">
        <v>309</v>
      </c>
      <c r="M24" s="229">
        <v>234</v>
      </c>
    </row>
    <row r="25" spans="1:13" ht="15.75" x14ac:dyDescent="0.25">
      <c r="A25" s="64" t="s">
        <v>330</v>
      </c>
      <c r="B25" s="230">
        <v>149</v>
      </c>
      <c r="C25" s="237">
        <v>9</v>
      </c>
      <c r="D25" s="237">
        <v>4</v>
      </c>
      <c r="E25" s="233">
        <v>162</v>
      </c>
      <c r="F25" s="230">
        <v>175</v>
      </c>
      <c r="G25" s="237">
        <v>34</v>
      </c>
      <c r="H25" s="237">
        <v>5</v>
      </c>
      <c r="I25" s="233">
        <v>214</v>
      </c>
      <c r="J25" s="230">
        <v>324</v>
      </c>
      <c r="K25" s="237">
        <v>43</v>
      </c>
      <c r="L25" s="237">
        <v>9</v>
      </c>
      <c r="M25" s="233">
        <v>376</v>
      </c>
    </row>
    <row r="26" spans="1:13" ht="15.75" x14ac:dyDescent="0.25">
      <c r="A26" s="64" t="s">
        <v>331</v>
      </c>
      <c r="B26" s="230">
        <v>10233</v>
      </c>
      <c r="C26" s="237">
        <v>254</v>
      </c>
      <c r="D26" s="237">
        <v>10</v>
      </c>
      <c r="E26" s="233">
        <v>10497</v>
      </c>
      <c r="F26" s="230">
        <v>9265</v>
      </c>
      <c r="G26" s="237">
        <v>928</v>
      </c>
      <c r="H26" s="237">
        <v>6</v>
      </c>
      <c r="I26" s="233">
        <v>10199</v>
      </c>
      <c r="J26" s="230">
        <v>19591</v>
      </c>
      <c r="K26" s="237">
        <v>1185</v>
      </c>
      <c r="L26" s="237">
        <v>16</v>
      </c>
      <c r="M26" s="233">
        <v>20792</v>
      </c>
    </row>
    <row r="27" spans="1:13" ht="15.75" x14ac:dyDescent="0.25">
      <c r="A27" s="64" t="s">
        <v>415</v>
      </c>
      <c r="B27" s="230">
        <v>22</v>
      </c>
      <c r="C27" s="237" t="s">
        <v>309</v>
      </c>
      <c r="D27" s="237" t="s">
        <v>309</v>
      </c>
      <c r="E27" s="233">
        <v>22</v>
      </c>
      <c r="F27" s="230">
        <v>48</v>
      </c>
      <c r="G27" s="237">
        <v>5</v>
      </c>
      <c r="H27" s="237" t="s">
        <v>309</v>
      </c>
      <c r="I27" s="233">
        <v>53</v>
      </c>
      <c r="J27" s="230">
        <v>70</v>
      </c>
      <c r="K27" s="237">
        <v>5</v>
      </c>
      <c r="L27" s="237" t="s">
        <v>309</v>
      </c>
      <c r="M27" s="233">
        <v>75</v>
      </c>
    </row>
    <row r="28" spans="1:13" ht="15.75" x14ac:dyDescent="0.25">
      <c r="A28" s="64" t="s">
        <v>332</v>
      </c>
      <c r="B28" s="230">
        <v>458</v>
      </c>
      <c r="C28" s="237">
        <v>1</v>
      </c>
      <c r="D28" s="237" t="s">
        <v>309</v>
      </c>
      <c r="E28" s="233">
        <v>459</v>
      </c>
      <c r="F28" s="230">
        <v>399</v>
      </c>
      <c r="G28" s="237">
        <v>22</v>
      </c>
      <c r="H28" s="237" t="s">
        <v>309</v>
      </c>
      <c r="I28" s="233">
        <v>421</v>
      </c>
      <c r="J28" s="230">
        <v>889</v>
      </c>
      <c r="K28" s="237">
        <v>26</v>
      </c>
      <c r="L28" s="237" t="s">
        <v>309</v>
      </c>
      <c r="M28" s="233">
        <v>915</v>
      </c>
    </row>
    <row r="29" spans="1:13" ht="15.75" x14ac:dyDescent="0.25">
      <c r="A29" s="64" t="s">
        <v>333</v>
      </c>
      <c r="B29" s="230">
        <v>180</v>
      </c>
      <c r="C29" s="237">
        <v>10</v>
      </c>
      <c r="D29" s="237" t="s">
        <v>309</v>
      </c>
      <c r="E29" s="233">
        <v>190</v>
      </c>
      <c r="F29" s="230">
        <v>406</v>
      </c>
      <c r="G29" s="237">
        <v>54</v>
      </c>
      <c r="H29" s="237" t="s">
        <v>309</v>
      </c>
      <c r="I29" s="233">
        <v>460</v>
      </c>
      <c r="J29" s="230">
        <v>587</v>
      </c>
      <c r="K29" s="237">
        <v>64</v>
      </c>
      <c r="L29" s="237" t="s">
        <v>309</v>
      </c>
      <c r="M29" s="233">
        <v>651</v>
      </c>
    </row>
    <row r="30" spans="1:13" ht="15.75" x14ac:dyDescent="0.25">
      <c r="A30" s="70" t="s">
        <v>9</v>
      </c>
      <c r="B30" s="226">
        <v>511</v>
      </c>
      <c r="C30" s="239">
        <v>30</v>
      </c>
      <c r="D30" s="239" t="s">
        <v>309</v>
      </c>
      <c r="E30" s="229">
        <v>541</v>
      </c>
      <c r="F30" s="226">
        <v>1002</v>
      </c>
      <c r="G30" s="239">
        <v>222</v>
      </c>
      <c r="H30" s="239" t="s">
        <v>309</v>
      </c>
      <c r="I30" s="229">
        <v>1224</v>
      </c>
      <c r="J30" s="226">
        <v>1520</v>
      </c>
      <c r="K30" s="239">
        <v>255</v>
      </c>
      <c r="L30" s="239" t="s">
        <v>309</v>
      </c>
      <c r="M30" s="229">
        <v>1775</v>
      </c>
    </row>
    <row r="31" spans="1:13" ht="15.75" x14ac:dyDescent="0.25">
      <c r="A31" s="64" t="s">
        <v>334</v>
      </c>
      <c r="B31" s="230">
        <v>45</v>
      </c>
      <c r="C31" s="237">
        <v>3</v>
      </c>
      <c r="D31" s="237" t="s">
        <v>309</v>
      </c>
      <c r="E31" s="233">
        <v>48</v>
      </c>
      <c r="F31" s="230">
        <v>59</v>
      </c>
      <c r="G31" s="237">
        <v>13</v>
      </c>
      <c r="H31" s="237" t="s">
        <v>309</v>
      </c>
      <c r="I31" s="233">
        <v>72</v>
      </c>
      <c r="J31" s="230">
        <v>107</v>
      </c>
      <c r="K31" s="237">
        <v>17</v>
      </c>
      <c r="L31" s="237" t="s">
        <v>309</v>
      </c>
      <c r="M31" s="233">
        <v>124</v>
      </c>
    </row>
    <row r="32" spans="1:13" ht="15.75" x14ac:dyDescent="0.25">
      <c r="A32" s="64" t="s">
        <v>335</v>
      </c>
      <c r="B32" s="230">
        <v>42</v>
      </c>
      <c r="C32" s="237" t="s">
        <v>309</v>
      </c>
      <c r="D32" s="237" t="s">
        <v>309</v>
      </c>
      <c r="E32" s="233">
        <v>42</v>
      </c>
      <c r="F32" s="230">
        <v>66</v>
      </c>
      <c r="G32" s="237">
        <v>10</v>
      </c>
      <c r="H32" s="237" t="s">
        <v>309</v>
      </c>
      <c r="I32" s="233">
        <v>76</v>
      </c>
      <c r="J32" s="230">
        <v>108</v>
      </c>
      <c r="K32" s="237">
        <v>10</v>
      </c>
      <c r="L32" s="237" t="s">
        <v>309</v>
      </c>
      <c r="M32" s="233">
        <v>118</v>
      </c>
    </row>
    <row r="33" spans="1:13" ht="15.75" x14ac:dyDescent="0.25">
      <c r="A33" s="64" t="s">
        <v>336</v>
      </c>
      <c r="B33" s="230">
        <v>1569</v>
      </c>
      <c r="C33" s="237">
        <v>94</v>
      </c>
      <c r="D33" s="237" t="s">
        <v>309</v>
      </c>
      <c r="E33" s="233">
        <v>1663</v>
      </c>
      <c r="F33" s="230">
        <v>2107</v>
      </c>
      <c r="G33" s="237">
        <v>421</v>
      </c>
      <c r="H33" s="237">
        <v>1</v>
      </c>
      <c r="I33" s="233">
        <v>2529</v>
      </c>
      <c r="J33" s="230">
        <v>3684</v>
      </c>
      <c r="K33" s="237">
        <v>516</v>
      </c>
      <c r="L33" s="237">
        <v>1</v>
      </c>
      <c r="M33" s="233">
        <v>4201</v>
      </c>
    </row>
    <row r="34" spans="1:13" ht="15.75" x14ac:dyDescent="0.25">
      <c r="A34" s="64" t="s">
        <v>337</v>
      </c>
      <c r="B34" s="230">
        <v>6</v>
      </c>
      <c r="C34" s="237" t="s">
        <v>309</v>
      </c>
      <c r="D34" s="237" t="s">
        <v>309</v>
      </c>
      <c r="E34" s="233">
        <v>6</v>
      </c>
      <c r="F34" s="230">
        <v>15</v>
      </c>
      <c r="G34" s="237">
        <v>1</v>
      </c>
      <c r="H34" s="237" t="s">
        <v>309</v>
      </c>
      <c r="I34" s="233">
        <v>16</v>
      </c>
      <c r="J34" s="230">
        <v>22</v>
      </c>
      <c r="K34" s="237">
        <v>1</v>
      </c>
      <c r="L34" s="237" t="s">
        <v>309</v>
      </c>
      <c r="M34" s="233">
        <v>23</v>
      </c>
    </row>
    <row r="35" spans="1:13" ht="15.75" x14ac:dyDescent="0.25">
      <c r="A35" s="70" t="s">
        <v>338</v>
      </c>
      <c r="B35" s="226">
        <v>68</v>
      </c>
      <c r="C35" s="239">
        <v>4</v>
      </c>
      <c r="D35" s="239" t="s">
        <v>309</v>
      </c>
      <c r="E35" s="229">
        <v>72</v>
      </c>
      <c r="F35" s="226">
        <v>139</v>
      </c>
      <c r="G35" s="239">
        <v>32</v>
      </c>
      <c r="H35" s="239" t="s">
        <v>309</v>
      </c>
      <c r="I35" s="229">
        <v>171</v>
      </c>
      <c r="J35" s="226">
        <v>211</v>
      </c>
      <c r="K35" s="239">
        <v>36</v>
      </c>
      <c r="L35" s="239" t="s">
        <v>309</v>
      </c>
      <c r="M35" s="229">
        <v>247</v>
      </c>
    </row>
    <row r="36" spans="1:13" ht="15.75" x14ac:dyDescent="0.25">
      <c r="A36" s="64" t="s">
        <v>339</v>
      </c>
      <c r="B36" s="230">
        <v>296</v>
      </c>
      <c r="C36" s="237">
        <v>8</v>
      </c>
      <c r="D36" s="237" t="s">
        <v>309</v>
      </c>
      <c r="E36" s="233">
        <v>304</v>
      </c>
      <c r="F36" s="230">
        <v>375</v>
      </c>
      <c r="G36" s="237">
        <v>104</v>
      </c>
      <c r="H36" s="237" t="s">
        <v>309</v>
      </c>
      <c r="I36" s="233">
        <v>479</v>
      </c>
      <c r="J36" s="230">
        <v>676</v>
      </c>
      <c r="K36" s="237">
        <v>112</v>
      </c>
      <c r="L36" s="237" t="s">
        <v>309</v>
      </c>
      <c r="M36" s="233">
        <v>788</v>
      </c>
    </row>
    <row r="37" spans="1:13" ht="15.75" x14ac:dyDescent="0.25">
      <c r="A37" s="64" t="s">
        <v>340</v>
      </c>
      <c r="B37" s="230">
        <v>114</v>
      </c>
      <c r="C37" s="237">
        <v>8</v>
      </c>
      <c r="D37" s="237">
        <v>9</v>
      </c>
      <c r="E37" s="233">
        <v>131</v>
      </c>
      <c r="F37" s="230">
        <v>185</v>
      </c>
      <c r="G37" s="237">
        <v>59</v>
      </c>
      <c r="H37" s="237" t="s">
        <v>309</v>
      </c>
      <c r="I37" s="233">
        <v>244</v>
      </c>
      <c r="J37" s="230">
        <v>301</v>
      </c>
      <c r="K37" s="237">
        <v>67</v>
      </c>
      <c r="L37" s="237">
        <v>9</v>
      </c>
      <c r="M37" s="233">
        <v>377</v>
      </c>
    </row>
    <row r="38" spans="1:13" ht="15.75" x14ac:dyDescent="0.25">
      <c r="A38" s="64" t="s">
        <v>341</v>
      </c>
      <c r="B38" s="230">
        <v>324</v>
      </c>
      <c r="C38" s="237">
        <v>32</v>
      </c>
      <c r="D38" s="237" t="s">
        <v>309</v>
      </c>
      <c r="E38" s="233">
        <v>356</v>
      </c>
      <c r="F38" s="230">
        <v>514</v>
      </c>
      <c r="G38" s="237">
        <v>168</v>
      </c>
      <c r="H38" s="237" t="s">
        <v>309</v>
      </c>
      <c r="I38" s="233">
        <v>682</v>
      </c>
      <c r="J38" s="230">
        <v>845</v>
      </c>
      <c r="K38" s="237">
        <v>204</v>
      </c>
      <c r="L38" s="237" t="s">
        <v>309</v>
      </c>
      <c r="M38" s="233">
        <v>1049</v>
      </c>
    </row>
    <row r="39" spans="1:13" ht="15.75" x14ac:dyDescent="0.25">
      <c r="A39" s="64" t="s">
        <v>342</v>
      </c>
      <c r="B39" s="230">
        <v>36</v>
      </c>
      <c r="C39" s="237">
        <v>4</v>
      </c>
      <c r="D39" s="237" t="s">
        <v>309</v>
      </c>
      <c r="E39" s="233">
        <v>40</v>
      </c>
      <c r="F39" s="230">
        <v>76</v>
      </c>
      <c r="G39" s="237">
        <v>19</v>
      </c>
      <c r="H39" s="237" t="s">
        <v>309</v>
      </c>
      <c r="I39" s="233">
        <v>95</v>
      </c>
      <c r="J39" s="230">
        <v>113</v>
      </c>
      <c r="K39" s="237">
        <v>23</v>
      </c>
      <c r="L39" s="237" t="s">
        <v>309</v>
      </c>
      <c r="M39" s="233">
        <v>136</v>
      </c>
    </row>
    <row r="40" spans="1:13" ht="15.75" x14ac:dyDescent="0.25">
      <c r="A40" s="70" t="s">
        <v>343</v>
      </c>
      <c r="B40" s="226">
        <v>788</v>
      </c>
      <c r="C40" s="239">
        <v>35</v>
      </c>
      <c r="D40" s="239">
        <v>263</v>
      </c>
      <c r="E40" s="229">
        <v>1086</v>
      </c>
      <c r="F40" s="226">
        <v>988</v>
      </c>
      <c r="G40" s="239">
        <v>152</v>
      </c>
      <c r="H40" s="239">
        <v>51</v>
      </c>
      <c r="I40" s="229">
        <v>1191</v>
      </c>
      <c r="J40" s="226">
        <v>1784</v>
      </c>
      <c r="K40" s="239">
        <v>187</v>
      </c>
      <c r="L40" s="239">
        <v>314</v>
      </c>
      <c r="M40" s="229">
        <v>2285</v>
      </c>
    </row>
    <row r="41" spans="1:13" ht="15.75" x14ac:dyDescent="0.25">
      <c r="A41" s="64" t="s">
        <v>344</v>
      </c>
      <c r="B41" s="230">
        <v>391</v>
      </c>
      <c r="C41" s="237">
        <v>36</v>
      </c>
      <c r="D41" s="237">
        <v>143</v>
      </c>
      <c r="E41" s="233">
        <v>570</v>
      </c>
      <c r="F41" s="230">
        <v>581</v>
      </c>
      <c r="G41" s="237">
        <v>144</v>
      </c>
      <c r="H41" s="237">
        <v>434</v>
      </c>
      <c r="I41" s="233">
        <v>1159</v>
      </c>
      <c r="J41" s="230">
        <v>977</v>
      </c>
      <c r="K41" s="237">
        <v>180</v>
      </c>
      <c r="L41" s="237">
        <v>581</v>
      </c>
      <c r="M41" s="233">
        <v>1738</v>
      </c>
    </row>
    <row r="42" spans="1:13" ht="15.75" x14ac:dyDescent="0.25">
      <c r="A42" s="64" t="s">
        <v>345</v>
      </c>
      <c r="B42" s="230">
        <v>156</v>
      </c>
      <c r="C42" s="237">
        <v>8</v>
      </c>
      <c r="D42" s="237" t="s">
        <v>309</v>
      </c>
      <c r="E42" s="233">
        <v>164</v>
      </c>
      <c r="F42" s="230">
        <v>201</v>
      </c>
      <c r="G42" s="237">
        <v>14</v>
      </c>
      <c r="H42" s="237" t="s">
        <v>309</v>
      </c>
      <c r="I42" s="233">
        <v>215</v>
      </c>
      <c r="J42" s="230">
        <v>359</v>
      </c>
      <c r="K42" s="237">
        <v>22</v>
      </c>
      <c r="L42" s="237" t="s">
        <v>309</v>
      </c>
      <c r="M42" s="233">
        <v>381</v>
      </c>
    </row>
    <row r="43" spans="1:13" ht="15.75" x14ac:dyDescent="0.25">
      <c r="A43" s="64" t="s">
        <v>346</v>
      </c>
      <c r="B43" s="230">
        <v>162</v>
      </c>
      <c r="C43" s="237">
        <v>3</v>
      </c>
      <c r="D43" s="237" t="s">
        <v>309</v>
      </c>
      <c r="E43" s="233">
        <v>165</v>
      </c>
      <c r="F43" s="230">
        <v>143</v>
      </c>
      <c r="G43" s="237">
        <v>21</v>
      </c>
      <c r="H43" s="237" t="s">
        <v>309</v>
      </c>
      <c r="I43" s="233">
        <v>164</v>
      </c>
      <c r="J43" s="230">
        <v>323</v>
      </c>
      <c r="K43" s="237">
        <v>24</v>
      </c>
      <c r="L43" s="237" t="s">
        <v>309</v>
      </c>
      <c r="M43" s="233">
        <v>347</v>
      </c>
    </row>
    <row r="44" spans="1:13" ht="15.75" x14ac:dyDescent="0.25">
      <c r="A44" s="64" t="s">
        <v>347</v>
      </c>
      <c r="B44" s="230">
        <v>15</v>
      </c>
      <c r="C44" s="237" t="s">
        <v>309</v>
      </c>
      <c r="D44" s="237" t="s">
        <v>309</v>
      </c>
      <c r="E44" s="233">
        <v>15</v>
      </c>
      <c r="F44" s="230">
        <v>34</v>
      </c>
      <c r="G44" s="237">
        <v>14</v>
      </c>
      <c r="H44" s="237" t="s">
        <v>309</v>
      </c>
      <c r="I44" s="233">
        <v>48</v>
      </c>
      <c r="J44" s="230">
        <v>49</v>
      </c>
      <c r="K44" s="237">
        <v>14</v>
      </c>
      <c r="L44" s="237" t="s">
        <v>309</v>
      </c>
      <c r="M44" s="233">
        <v>63</v>
      </c>
    </row>
    <row r="45" spans="1:13" ht="15.75" x14ac:dyDescent="0.25">
      <c r="A45" s="70" t="s">
        <v>348</v>
      </c>
      <c r="B45" s="226">
        <v>15</v>
      </c>
      <c r="C45" s="239">
        <v>1</v>
      </c>
      <c r="D45" s="239">
        <v>2</v>
      </c>
      <c r="E45" s="229">
        <v>18</v>
      </c>
      <c r="F45" s="226">
        <v>45</v>
      </c>
      <c r="G45" s="239">
        <v>8</v>
      </c>
      <c r="H45" s="239">
        <v>1</v>
      </c>
      <c r="I45" s="229">
        <v>54</v>
      </c>
      <c r="J45" s="226">
        <v>60</v>
      </c>
      <c r="K45" s="239">
        <v>10</v>
      </c>
      <c r="L45" s="239">
        <v>3</v>
      </c>
      <c r="M45" s="229">
        <v>73</v>
      </c>
    </row>
    <row r="46" spans="1:13" ht="15.75" x14ac:dyDescent="0.25">
      <c r="A46" s="64" t="s">
        <v>401</v>
      </c>
      <c r="B46" s="230">
        <v>9525</v>
      </c>
      <c r="C46" s="237">
        <v>793</v>
      </c>
      <c r="D46" s="237">
        <v>36</v>
      </c>
      <c r="E46" s="233">
        <v>10354</v>
      </c>
      <c r="F46" s="230">
        <v>17170</v>
      </c>
      <c r="G46" s="237">
        <v>5559</v>
      </c>
      <c r="H46" s="237">
        <v>92</v>
      </c>
      <c r="I46" s="233">
        <v>22821</v>
      </c>
      <c r="J46" s="230">
        <v>26925</v>
      </c>
      <c r="K46" s="237">
        <v>6411</v>
      </c>
      <c r="L46" s="237">
        <v>129</v>
      </c>
      <c r="M46" s="233">
        <v>33465</v>
      </c>
    </row>
    <row r="47" spans="1:13" ht="15.75" x14ac:dyDescent="0.25">
      <c r="A47" s="64" t="s">
        <v>349</v>
      </c>
      <c r="B47" s="230">
        <v>2067</v>
      </c>
      <c r="C47" s="237">
        <v>56</v>
      </c>
      <c r="D47" s="237">
        <v>22</v>
      </c>
      <c r="E47" s="233">
        <v>2145</v>
      </c>
      <c r="F47" s="230">
        <v>2802</v>
      </c>
      <c r="G47" s="237">
        <v>288</v>
      </c>
      <c r="H47" s="237">
        <v>17</v>
      </c>
      <c r="I47" s="233">
        <v>3107</v>
      </c>
      <c r="J47" s="230">
        <v>4881</v>
      </c>
      <c r="K47" s="237">
        <v>345</v>
      </c>
      <c r="L47" s="237">
        <v>39</v>
      </c>
      <c r="M47" s="233">
        <v>5265</v>
      </c>
    </row>
    <row r="48" spans="1:13" ht="31.5" x14ac:dyDescent="0.25">
      <c r="A48" s="64" t="s">
        <v>350</v>
      </c>
      <c r="B48" s="230">
        <v>16</v>
      </c>
      <c r="C48" s="237" t="s">
        <v>309</v>
      </c>
      <c r="D48" s="237" t="s">
        <v>309</v>
      </c>
      <c r="E48" s="233">
        <v>16</v>
      </c>
      <c r="F48" s="230">
        <v>36</v>
      </c>
      <c r="G48" s="237">
        <v>5</v>
      </c>
      <c r="H48" s="237" t="s">
        <v>309</v>
      </c>
      <c r="I48" s="233">
        <v>41</v>
      </c>
      <c r="J48" s="230">
        <v>52</v>
      </c>
      <c r="K48" s="237">
        <v>5</v>
      </c>
      <c r="L48" s="237" t="s">
        <v>309</v>
      </c>
      <c r="M48" s="233">
        <v>57</v>
      </c>
    </row>
    <row r="49" spans="1:13" ht="15.75" x14ac:dyDescent="0.25">
      <c r="A49" s="64" t="s">
        <v>351</v>
      </c>
      <c r="B49" s="230">
        <v>304</v>
      </c>
      <c r="C49" s="237">
        <v>7</v>
      </c>
      <c r="D49" s="237" t="s">
        <v>309</v>
      </c>
      <c r="E49" s="233">
        <v>311</v>
      </c>
      <c r="F49" s="230">
        <v>367</v>
      </c>
      <c r="G49" s="237">
        <v>54</v>
      </c>
      <c r="H49" s="237" t="s">
        <v>309</v>
      </c>
      <c r="I49" s="233">
        <v>421</v>
      </c>
      <c r="J49" s="230">
        <v>671</v>
      </c>
      <c r="K49" s="237">
        <v>61</v>
      </c>
      <c r="L49" s="237" t="s">
        <v>309</v>
      </c>
      <c r="M49" s="233">
        <v>732</v>
      </c>
    </row>
    <row r="50" spans="1:13" ht="15.75" x14ac:dyDescent="0.25">
      <c r="A50" s="70" t="s">
        <v>352</v>
      </c>
      <c r="B50" s="226">
        <v>2023</v>
      </c>
      <c r="C50" s="239">
        <v>137</v>
      </c>
      <c r="D50" s="239">
        <v>4</v>
      </c>
      <c r="E50" s="229">
        <v>2164</v>
      </c>
      <c r="F50" s="226">
        <v>4164</v>
      </c>
      <c r="G50" s="239">
        <v>965</v>
      </c>
      <c r="H50" s="239">
        <v>1</v>
      </c>
      <c r="I50" s="229">
        <v>5130</v>
      </c>
      <c r="J50" s="226">
        <v>6220</v>
      </c>
      <c r="K50" s="239">
        <v>1108</v>
      </c>
      <c r="L50" s="239">
        <v>5</v>
      </c>
      <c r="M50" s="229">
        <v>7333</v>
      </c>
    </row>
    <row r="51" spans="1:13" ht="15.75" x14ac:dyDescent="0.25">
      <c r="A51" s="64" t="s">
        <v>353</v>
      </c>
      <c r="B51" s="230">
        <v>600</v>
      </c>
      <c r="C51" s="237">
        <v>20</v>
      </c>
      <c r="D51" s="237" t="s">
        <v>309</v>
      </c>
      <c r="E51" s="233">
        <v>620</v>
      </c>
      <c r="F51" s="230">
        <v>1243</v>
      </c>
      <c r="G51" s="237">
        <v>178</v>
      </c>
      <c r="H51" s="237" t="s">
        <v>309</v>
      </c>
      <c r="I51" s="233">
        <v>1421</v>
      </c>
      <c r="J51" s="230">
        <v>1848</v>
      </c>
      <c r="K51" s="237">
        <v>199</v>
      </c>
      <c r="L51" s="237" t="s">
        <v>309</v>
      </c>
      <c r="M51" s="233">
        <v>2047</v>
      </c>
    </row>
    <row r="52" spans="1:13" ht="15.75" x14ac:dyDescent="0.25">
      <c r="A52" s="64" t="s">
        <v>1005</v>
      </c>
      <c r="B52" s="230">
        <v>65</v>
      </c>
      <c r="C52" s="237">
        <v>4</v>
      </c>
      <c r="D52" s="237" t="s">
        <v>309</v>
      </c>
      <c r="E52" s="233">
        <v>69</v>
      </c>
      <c r="F52" s="230">
        <v>170</v>
      </c>
      <c r="G52" s="237">
        <v>31</v>
      </c>
      <c r="H52" s="237">
        <v>1</v>
      </c>
      <c r="I52" s="233">
        <v>202</v>
      </c>
      <c r="J52" s="230">
        <v>236</v>
      </c>
      <c r="K52" s="237">
        <v>35</v>
      </c>
      <c r="L52" s="237">
        <v>1</v>
      </c>
      <c r="M52" s="233">
        <v>272</v>
      </c>
    </row>
    <row r="53" spans="1:13" ht="31.5" x14ac:dyDescent="0.25">
      <c r="A53" s="64" t="s">
        <v>354</v>
      </c>
      <c r="B53" s="230">
        <v>39</v>
      </c>
      <c r="C53" s="237" t="s">
        <v>309</v>
      </c>
      <c r="D53" s="237" t="s">
        <v>309</v>
      </c>
      <c r="E53" s="233">
        <v>39</v>
      </c>
      <c r="F53" s="230">
        <v>102</v>
      </c>
      <c r="G53" s="237">
        <v>15</v>
      </c>
      <c r="H53" s="237" t="s">
        <v>309</v>
      </c>
      <c r="I53" s="233">
        <v>117</v>
      </c>
      <c r="J53" s="230">
        <v>141</v>
      </c>
      <c r="K53" s="237">
        <v>15</v>
      </c>
      <c r="L53" s="237" t="s">
        <v>309</v>
      </c>
      <c r="M53" s="233">
        <v>156</v>
      </c>
    </row>
    <row r="54" spans="1:13" ht="15.75" x14ac:dyDescent="0.25">
      <c r="A54" s="64" t="s">
        <v>355</v>
      </c>
      <c r="B54" s="230">
        <v>258</v>
      </c>
      <c r="C54" s="237">
        <v>7</v>
      </c>
      <c r="D54" s="237" t="s">
        <v>309</v>
      </c>
      <c r="E54" s="233">
        <v>265</v>
      </c>
      <c r="F54" s="230">
        <v>415</v>
      </c>
      <c r="G54" s="237">
        <v>32</v>
      </c>
      <c r="H54" s="237" t="s">
        <v>309</v>
      </c>
      <c r="I54" s="233">
        <v>447</v>
      </c>
      <c r="J54" s="230">
        <v>674</v>
      </c>
      <c r="K54" s="237">
        <v>39</v>
      </c>
      <c r="L54" s="237" t="s">
        <v>309</v>
      </c>
      <c r="M54" s="233">
        <v>713</v>
      </c>
    </row>
    <row r="55" spans="1:13" ht="15.75" x14ac:dyDescent="0.25">
      <c r="A55" s="70" t="s">
        <v>356</v>
      </c>
      <c r="B55" s="226">
        <v>209</v>
      </c>
      <c r="C55" s="239">
        <v>33</v>
      </c>
      <c r="D55" s="239" t="s">
        <v>309</v>
      </c>
      <c r="E55" s="229">
        <v>242</v>
      </c>
      <c r="F55" s="226">
        <v>359</v>
      </c>
      <c r="G55" s="239">
        <v>127</v>
      </c>
      <c r="H55" s="239">
        <v>3</v>
      </c>
      <c r="I55" s="229">
        <v>489</v>
      </c>
      <c r="J55" s="226">
        <v>576</v>
      </c>
      <c r="K55" s="239">
        <v>162</v>
      </c>
      <c r="L55" s="239">
        <v>3</v>
      </c>
      <c r="M55" s="229">
        <v>741</v>
      </c>
    </row>
    <row r="56" spans="1:13" ht="31.5" x14ac:dyDescent="0.25">
      <c r="A56" s="64" t="s">
        <v>357</v>
      </c>
      <c r="B56" s="230">
        <v>99</v>
      </c>
      <c r="C56" s="237">
        <v>5</v>
      </c>
      <c r="D56" s="237">
        <v>3</v>
      </c>
      <c r="E56" s="233">
        <v>107</v>
      </c>
      <c r="F56" s="230">
        <v>68</v>
      </c>
      <c r="G56" s="237">
        <v>11</v>
      </c>
      <c r="H56" s="237">
        <v>7</v>
      </c>
      <c r="I56" s="233">
        <v>86</v>
      </c>
      <c r="J56" s="230">
        <v>167</v>
      </c>
      <c r="K56" s="237">
        <v>16</v>
      </c>
      <c r="L56" s="237">
        <v>10</v>
      </c>
      <c r="M56" s="233">
        <v>193</v>
      </c>
    </row>
    <row r="57" spans="1:13" ht="15.75" x14ac:dyDescent="0.25">
      <c r="A57" s="64" t="s">
        <v>358</v>
      </c>
      <c r="B57" s="230">
        <v>10</v>
      </c>
      <c r="C57" s="237">
        <v>1</v>
      </c>
      <c r="D57" s="237" t="s">
        <v>309</v>
      </c>
      <c r="E57" s="233">
        <v>11</v>
      </c>
      <c r="F57" s="230">
        <v>55</v>
      </c>
      <c r="G57" s="237">
        <v>14</v>
      </c>
      <c r="H57" s="237" t="s">
        <v>309</v>
      </c>
      <c r="I57" s="233">
        <v>69</v>
      </c>
      <c r="J57" s="230">
        <v>65</v>
      </c>
      <c r="K57" s="237">
        <v>15</v>
      </c>
      <c r="L57" s="237" t="s">
        <v>309</v>
      </c>
      <c r="M57" s="233">
        <v>80</v>
      </c>
    </row>
    <row r="58" spans="1:13" ht="15.75" x14ac:dyDescent="0.25">
      <c r="A58" s="64" t="s">
        <v>359</v>
      </c>
      <c r="B58" s="230">
        <v>32</v>
      </c>
      <c r="C58" s="237">
        <v>2</v>
      </c>
      <c r="D58" s="237" t="s">
        <v>309</v>
      </c>
      <c r="E58" s="233">
        <v>34</v>
      </c>
      <c r="F58" s="230">
        <v>67</v>
      </c>
      <c r="G58" s="237">
        <v>17</v>
      </c>
      <c r="H58" s="237" t="s">
        <v>309</v>
      </c>
      <c r="I58" s="233">
        <v>84</v>
      </c>
      <c r="J58" s="230">
        <v>99</v>
      </c>
      <c r="K58" s="237">
        <v>19</v>
      </c>
      <c r="L58" s="237" t="s">
        <v>309</v>
      </c>
      <c r="M58" s="233">
        <v>118</v>
      </c>
    </row>
    <row r="59" spans="1:13" ht="15.75" x14ac:dyDescent="0.25">
      <c r="A59" s="64" t="s">
        <v>360</v>
      </c>
      <c r="B59" s="230">
        <v>22</v>
      </c>
      <c r="C59" s="237">
        <v>1</v>
      </c>
      <c r="D59" s="237" t="s">
        <v>309</v>
      </c>
      <c r="E59" s="233">
        <v>23</v>
      </c>
      <c r="F59" s="230">
        <v>59</v>
      </c>
      <c r="G59" s="237">
        <v>10</v>
      </c>
      <c r="H59" s="237">
        <v>1</v>
      </c>
      <c r="I59" s="233">
        <v>70</v>
      </c>
      <c r="J59" s="230">
        <v>81</v>
      </c>
      <c r="K59" s="237">
        <v>11</v>
      </c>
      <c r="L59" s="237">
        <v>1</v>
      </c>
      <c r="M59" s="233">
        <v>93</v>
      </c>
    </row>
    <row r="60" spans="1:13" ht="15.75" x14ac:dyDescent="0.25">
      <c r="A60" s="70" t="s">
        <v>361</v>
      </c>
      <c r="B60" s="226">
        <v>2801</v>
      </c>
      <c r="C60" s="239">
        <v>150</v>
      </c>
      <c r="D60" s="239" t="s">
        <v>309</v>
      </c>
      <c r="E60" s="229">
        <v>2951</v>
      </c>
      <c r="F60" s="226">
        <v>6734</v>
      </c>
      <c r="G60" s="239">
        <v>1204</v>
      </c>
      <c r="H60" s="239">
        <v>1</v>
      </c>
      <c r="I60" s="229">
        <v>7939</v>
      </c>
      <c r="J60" s="226">
        <v>9594</v>
      </c>
      <c r="K60" s="239">
        <v>1356</v>
      </c>
      <c r="L60" s="239">
        <v>1</v>
      </c>
      <c r="M60" s="229">
        <v>10951</v>
      </c>
    </row>
    <row r="61" spans="1:13" ht="15.75" x14ac:dyDescent="0.25">
      <c r="A61" s="64" t="s">
        <v>362</v>
      </c>
      <c r="B61" s="230">
        <v>70</v>
      </c>
      <c r="C61" s="237">
        <v>7</v>
      </c>
      <c r="D61" s="237" t="s">
        <v>309</v>
      </c>
      <c r="E61" s="233">
        <v>77</v>
      </c>
      <c r="F61" s="230">
        <v>163</v>
      </c>
      <c r="G61" s="237">
        <v>39</v>
      </c>
      <c r="H61" s="237">
        <v>2</v>
      </c>
      <c r="I61" s="233">
        <v>204</v>
      </c>
      <c r="J61" s="230">
        <v>235</v>
      </c>
      <c r="K61" s="237">
        <v>46</v>
      </c>
      <c r="L61" s="237">
        <v>2</v>
      </c>
      <c r="M61" s="233">
        <v>283</v>
      </c>
    </row>
    <row r="62" spans="1:13" ht="15.75" x14ac:dyDescent="0.25">
      <c r="A62" s="64" t="s">
        <v>363</v>
      </c>
      <c r="B62" s="230">
        <v>11</v>
      </c>
      <c r="C62" s="237">
        <v>2</v>
      </c>
      <c r="D62" s="237" t="s">
        <v>309</v>
      </c>
      <c r="E62" s="233">
        <v>13</v>
      </c>
      <c r="F62" s="230">
        <v>18</v>
      </c>
      <c r="G62" s="237">
        <v>3</v>
      </c>
      <c r="H62" s="237" t="s">
        <v>309</v>
      </c>
      <c r="I62" s="233">
        <v>21</v>
      </c>
      <c r="J62" s="230">
        <v>29</v>
      </c>
      <c r="K62" s="237">
        <v>5</v>
      </c>
      <c r="L62" s="237" t="s">
        <v>309</v>
      </c>
      <c r="M62" s="233">
        <v>34</v>
      </c>
    </row>
    <row r="63" spans="1:13" ht="15.75" x14ac:dyDescent="0.25">
      <c r="A63" s="64" t="s">
        <v>364</v>
      </c>
      <c r="B63" s="230">
        <v>307</v>
      </c>
      <c r="C63" s="237">
        <v>18</v>
      </c>
      <c r="D63" s="237" t="s">
        <v>309</v>
      </c>
      <c r="E63" s="233">
        <v>325</v>
      </c>
      <c r="F63" s="230">
        <v>574</v>
      </c>
      <c r="G63" s="237">
        <v>74</v>
      </c>
      <c r="H63" s="237" t="s">
        <v>309</v>
      </c>
      <c r="I63" s="233">
        <v>648</v>
      </c>
      <c r="J63" s="230">
        <v>882</v>
      </c>
      <c r="K63" s="237">
        <v>94</v>
      </c>
      <c r="L63" s="237" t="s">
        <v>309</v>
      </c>
      <c r="M63" s="233">
        <v>976</v>
      </c>
    </row>
    <row r="64" spans="1:13" ht="15.75" x14ac:dyDescent="0.25">
      <c r="A64" s="64" t="s">
        <v>365</v>
      </c>
      <c r="B64" s="230">
        <v>6</v>
      </c>
      <c r="C64" s="237" t="s">
        <v>309</v>
      </c>
      <c r="D64" s="237" t="s">
        <v>309</v>
      </c>
      <c r="E64" s="233">
        <v>6</v>
      </c>
      <c r="F64" s="230">
        <v>12</v>
      </c>
      <c r="G64" s="237">
        <v>3</v>
      </c>
      <c r="H64" s="237" t="s">
        <v>309</v>
      </c>
      <c r="I64" s="233">
        <v>15</v>
      </c>
      <c r="J64" s="230">
        <v>18</v>
      </c>
      <c r="K64" s="237">
        <v>3</v>
      </c>
      <c r="L64" s="237" t="s">
        <v>309</v>
      </c>
      <c r="M64" s="233">
        <v>21</v>
      </c>
    </row>
    <row r="65" spans="1:13" ht="15.75" x14ac:dyDescent="0.25">
      <c r="A65" s="70" t="s">
        <v>366</v>
      </c>
      <c r="B65" s="226">
        <v>7</v>
      </c>
      <c r="C65" s="239" t="s">
        <v>309</v>
      </c>
      <c r="D65" s="239" t="s">
        <v>309</v>
      </c>
      <c r="E65" s="229">
        <v>7</v>
      </c>
      <c r="F65" s="226">
        <v>20</v>
      </c>
      <c r="G65" s="239">
        <v>6</v>
      </c>
      <c r="H65" s="239" t="s">
        <v>309</v>
      </c>
      <c r="I65" s="229">
        <v>26</v>
      </c>
      <c r="J65" s="226">
        <v>27</v>
      </c>
      <c r="K65" s="239">
        <v>6</v>
      </c>
      <c r="L65" s="239" t="s">
        <v>309</v>
      </c>
      <c r="M65" s="229">
        <v>33</v>
      </c>
    </row>
    <row r="66" spans="1:13" ht="15.75" x14ac:dyDescent="0.25">
      <c r="A66" s="64" t="s">
        <v>367</v>
      </c>
      <c r="B66" s="230">
        <v>13</v>
      </c>
      <c r="C66" s="237">
        <v>1</v>
      </c>
      <c r="D66" s="237" t="s">
        <v>309</v>
      </c>
      <c r="E66" s="233">
        <v>14</v>
      </c>
      <c r="F66" s="230">
        <v>38</v>
      </c>
      <c r="G66" s="237">
        <v>7</v>
      </c>
      <c r="H66" s="237" t="s">
        <v>309</v>
      </c>
      <c r="I66" s="233">
        <v>45</v>
      </c>
      <c r="J66" s="230">
        <v>51</v>
      </c>
      <c r="K66" s="237">
        <v>8</v>
      </c>
      <c r="L66" s="237" t="s">
        <v>309</v>
      </c>
      <c r="M66" s="233">
        <v>59</v>
      </c>
    </row>
    <row r="67" spans="1:13" ht="15.75" x14ac:dyDescent="0.25">
      <c r="A67" s="64" t="s">
        <v>368</v>
      </c>
      <c r="B67" s="230">
        <v>7098</v>
      </c>
      <c r="C67" s="237">
        <v>238</v>
      </c>
      <c r="D67" s="237">
        <v>202</v>
      </c>
      <c r="E67" s="233">
        <v>7538</v>
      </c>
      <c r="F67" s="230">
        <v>7156</v>
      </c>
      <c r="G67" s="237">
        <v>1388</v>
      </c>
      <c r="H67" s="237">
        <v>278</v>
      </c>
      <c r="I67" s="233">
        <v>8822</v>
      </c>
      <c r="J67" s="230">
        <v>14305</v>
      </c>
      <c r="K67" s="237">
        <v>1629</v>
      </c>
      <c r="L67" s="237">
        <v>482</v>
      </c>
      <c r="M67" s="233">
        <v>16416</v>
      </c>
    </row>
    <row r="68" spans="1:13" ht="15.75" x14ac:dyDescent="0.25">
      <c r="A68" s="64" t="s">
        <v>369</v>
      </c>
      <c r="B68" s="230">
        <v>437</v>
      </c>
      <c r="C68" s="237">
        <v>9</v>
      </c>
      <c r="D68" s="237">
        <v>12</v>
      </c>
      <c r="E68" s="233">
        <v>458</v>
      </c>
      <c r="F68" s="230">
        <v>466</v>
      </c>
      <c r="G68" s="237">
        <v>65</v>
      </c>
      <c r="H68" s="237">
        <v>10</v>
      </c>
      <c r="I68" s="233">
        <v>541</v>
      </c>
      <c r="J68" s="230">
        <v>906</v>
      </c>
      <c r="K68" s="237">
        <v>74</v>
      </c>
      <c r="L68" s="237">
        <v>22</v>
      </c>
      <c r="M68" s="233">
        <v>1002</v>
      </c>
    </row>
    <row r="69" spans="1:13" ht="15.75" x14ac:dyDescent="0.25">
      <c r="A69" s="64" t="s">
        <v>370</v>
      </c>
      <c r="B69" s="230">
        <v>344</v>
      </c>
      <c r="C69" s="237">
        <v>11</v>
      </c>
      <c r="D69" s="237" t="s">
        <v>309</v>
      </c>
      <c r="E69" s="233">
        <v>355</v>
      </c>
      <c r="F69" s="230">
        <v>464</v>
      </c>
      <c r="G69" s="237">
        <v>64</v>
      </c>
      <c r="H69" s="237">
        <v>1</v>
      </c>
      <c r="I69" s="233">
        <v>529</v>
      </c>
      <c r="J69" s="230">
        <v>809</v>
      </c>
      <c r="K69" s="237">
        <v>75</v>
      </c>
      <c r="L69" s="237">
        <v>1</v>
      </c>
      <c r="M69" s="233">
        <v>885</v>
      </c>
    </row>
    <row r="70" spans="1:13" ht="15.75" x14ac:dyDescent="0.25">
      <c r="A70" s="70" t="s">
        <v>371</v>
      </c>
      <c r="B70" s="226">
        <v>135</v>
      </c>
      <c r="C70" s="239">
        <v>2</v>
      </c>
      <c r="D70" s="239">
        <v>8</v>
      </c>
      <c r="E70" s="229">
        <v>145</v>
      </c>
      <c r="F70" s="226">
        <v>242</v>
      </c>
      <c r="G70" s="239">
        <v>21</v>
      </c>
      <c r="H70" s="239">
        <v>2</v>
      </c>
      <c r="I70" s="229">
        <v>265</v>
      </c>
      <c r="J70" s="226">
        <v>377</v>
      </c>
      <c r="K70" s="239">
        <v>23</v>
      </c>
      <c r="L70" s="239">
        <v>10</v>
      </c>
      <c r="M70" s="229">
        <v>410</v>
      </c>
    </row>
    <row r="71" spans="1:13" ht="15.75" x14ac:dyDescent="0.25">
      <c r="A71" s="64" t="s">
        <v>372</v>
      </c>
      <c r="B71" s="230">
        <v>2362</v>
      </c>
      <c r="C71" s="237">
        <v>118</v>
      </c>
      <c r="D71" s="237">
        <v>57</v>
      </c>
      <c r="E71" s="233">
        <v>2537</v>
      </c>
      <c r="F71" s="230">
        <v>2425</v>
      </c>
      <c r="G71" s="237">
        <v>454</v>
      </c>
      <c r="H71" s="237">
        <v>86</v>
      </c>
      <c r="I71" s="233">
        <v>2965</v>
      </c>
      <c r="J71" s="230">
        <v>4809</v>
      </c>
      <c r="K71" s="237">
        <v>575</v>
      </c>
      <c r="L71" s="237">
        <v>145</v>
      </c>
      <c r="M71" s="233">
        <v>5529</v>
      </c>
    </row>
    <row r="72" spans="1:13" ht="31.5" x14ac:dyDescent="0.25">
      <c r="A72" s="64" t="s">
        <v>373</v>
      </c>
      <c r="B72" s="230">
        <v>108</v>
      </c>
      <c r="C72" s="237" t="s">
        <v>309</v>
      </c>
      <c r="D72" s="237">
        <v>2</v>
      </c>
      <c r="E72" s="233">
        <v>110</v>
      </c>
      <c r="F72" s="230">
        <v>67</v>
      </c>
      <c r="G72" s="237">
        <v>12</v>
      </c>
      <c r="H72" s="237" t="s">
        <v>309</v>
      </c>
      <c r="I72" s="233">
        <v>79</v>
      </c>
      <c r="J72" s="230">
        <v>175</v>
      </c>
      <c r="K72" s="237">
        <v>12</v>
      </c>
      <c r="L72" s="237">
        <v>2</v>
      </c>
      <c r="M72" s="233">
        <v>189</v>
      </c>
    </row>
    <row r="73" spans="1:13" ht="31.5" x14ac:dyDescent="0.25">
      <c r="A73" s="64" t="s">
        <v>374</v>
      </c>
      <c r="B73" s="230">
        <v>856</v>
      </c>
      <c r="C73" s="237">
        <v>48</v>
      </c>
      <c r="D73" s="237">
        <v>1</v>
      </c>
      <c r="E73" s="233">
        <v>905</v>
      </c>
      <c r="F73" s="230">
        <v>1163</v>
      </c>
      <c r="G73" s="237">
        <v>247</v>
      </c>
      <c r="H73" s="237" t="s">
        <v>309</v>
      </c>
      <c r="I73" s="233">
        <v>1410</v>
      </c>
      <c r="J73" s="230">
        <v>2024</v>
      </c>
      <c r="K73" s="237">
        <v>295</v>
      </c>
      <c r="L73" s="237">
        <v>1</v>
      </c>
      <c r="M73" s="233">
        <v>2320</v>
      </c>
    </row>
    <row r="74" spans="1:13" ht="15.75" x14ac:dyDescent="0.25">
      <c r="A74" s="64" t="s">
        <v>375</v>
      </c>
      <c r="B74" s="230">
        <v>274</v>
      </c>
      <c r="C74" s="237">
        <v>11</v>
      </c>
      <c r="D74" s="237" t="s">
        <v>309</v>
      </c>
      <c r="E74" s="233">
        <v>285</v>
      </c>
      <c r="F74" s="230">
        <v>376</v>
      </c>
      <c r="G74" s="237">
        <v>77</v>
      </c>
      <c r="H74" s="237" t="s">
        <v>309</v>
      </c>
      <c r="I74" s="233">
        <v>453</v>
      </c>
      <c r="J74" s="230">
        <v>651</v>
      </c>
      <c r="K74" s="237">
        <v>89</v>
      </c>
      <c r="L74" s="237" t="s">
        <v>309</v>
      </c>
      <c r="M74" s="233">
        <v>740</v>
      </c>
    </row>
    <row r="75" spans="1:13" ht="15.75" x14ac:dyDescent="0.25">
      <c r="A75" s="70" t="s">
        <v>376</v>
      </c>
      <c r="B75" s="226">
        <v>56</v>
      </c>
      <c r="C75" s="239">
        <v>3</v>
      </c>
      <c r="D75" s="239">
        <v>2</v>
      </c>
      <c r="E75" s="229">
        <v>61</v>
      </c>
      <c r="F75" s="226">
        <v>67</v>
      </c>
      <c r="G75" s="239">
        <v>6</v>
      </c>
      <c r="H75" s="239">
        <v>3</v>
      </c>
      <c r="I75" s="229">
        <v>76</v>
      </c>
      <c r="J75" s="226">
        <v>123</v>
      </c>
      <c r="K75" s="239">
        <v>9</v>
      </c>
      <c r="L75" s="239">
        <v>5</v>
      </c>
      <c r="M75" s="229">
        <v>137</v>
      </c>
    </row>
    <row r="76" spans="1:13" ht="15.75" x14ac:dyDescent="0.25">
      <c r="A76" s="64" t="s">
        <v>377</v>
      </c>
      <c r="B76" s="230">
        <v>68</v>
      </c>
      <c r="C76" s="237">
        <v>3</v>
      </c>
      <c r="D76" s="237">
        <v>3</v>
      </c>
      <c r="E76" s="233">
        <v>74</v>
      </c>
      <c r="F76" s="230">
        <v>37</v>
      </c>
      <c r="G76" s="237">
        <v>11</v>
      </c>
      <c r="H76" s="237">
        <v>1</v>
      </c>
      <c r="I76" s="233">
        <v>49</v>
      </c>
      <c r="J76" s="230">
        <v>105</v>
      </c>
      <c r="K76" s="237">
        <v>14</v>
      </c>
      <c r="L76" s="237">
        <v>4</v>
      </c>
      <c r="M76" s="233">
        <v>123</v>
      </c>
    </row>
    <row r="77" spans="1:13" ht="15.75" x14ac:dyDescent="0.25">
      <c r="A77" s="64" t="s">
        <v>378</v>
      </c>
      <c r="B77" s="230">
        <v>10</v>
      </c>
      <c r="C77" s="237" t="s">
        <v>309</v>
      </c>
      <c r="D77" s="237" t="s">
        <v>309</v>
      </c>
      <c r="E77" s="233">
        <v>10</v>
      </c>
      <c r="F77" s="230">
        <v>19</v>
      </c>
      <c r="G77" s="237" t="s">
        <v>309</v>
      </c>
      <c r="H77" s="237" t="s">
        <v>309</v>
      </c>
      <c r="I77" s="233">
        <v>19</v>
      </c>
      <c r="J77" s="230">
        <v>29</v>
      </c>
      <c r="K77" s="237" t="s">
        <v>309</v>
      </c>
      <c r="L77" s="237" t="s">
        <v>309</v>
      </c>
      <c r="M77" s="233">
        <v>29</v>
      </c>
    </row>
    <row r="78" spans="1:13" ht="15.75" x14ac:dyDescent="0.25">
      <c r="A78" s="64" t="s">
        <v>379</v>
      </c>
      <c r="B78" s="230">
        <v>146</v>
      </c>
      <c r="C78" s="237">
        <v>18</v>
      </c>
      <c r="D78" s="237">
        <v>8</v>
      </c>
      <c r="E78" s="233">
        <v>172</v>
      </c>
      <c r="F78" s="230">
        <v>208</v>
      </c>
      <c r="G78" s="237">
        <v>55</v>
      </c>
      <c r="H78" s="237">
        <v>7</v>
      </c>
      <c r="I78" s="233">
        <v>270</v>
      </c>
      <c r="J78" s="230">
        <v>356</v>
      </c>
      <c r="K78" s="237">
        <v>73</v>
      </c>
      <c r="L78" s="237">
        <v>15</v>
      </c>
      <c r="M78" s="233">
        <v>444</v>
      </c>
    </row>
    <row r="79" spans="1:13" ht="15.75" x14ac:dyDescent="0.25">
      <c r="A79" s="64" t="s">
        <v>380</v>
      </c>
      <c r="B79" s="230">
        <v>31</v>
      </c>
      <c r="C79" s="237" t="s">
        <v>309</v>
      </c>
      <c r="D79" s="237">
        <v>1</v>
      </c>
      <c r="E79" s="233">
        <v>32</v>
      </c>
      <c r="F79" s="230">
        <v>38</v>
      </c>
      <c r="G79" s="237">
        <v>4</v>
      </c>
      <c r="H79" s="237" t="s">
        <v>309</v>
      </c>
      <c r="I79" s="233">
        <v>42</v>
      </c>
      <c r="J79" s="230">
        <v>69</v>
      </c>
      <c r="K79" s="237">
        <v>4</v>
      </c>
      <c r="L79" s="237">
        <v>1</v>
      </c>
      <c r="M79" s="233">
        <v>74</v>
      </c>
    </row>
    <row r="80" spans="1:13" ht="15.75" x14ac:dyDescent="0.25">
      <c r="A80" s="70" t="s">
        <v>381</v>
      </c>
      <c r="B80" s="226">
        <v>107</v>
      </c>
      <c r="C80" s="239">
        <v>8</v>
      </c>
      <c r="D80" s="239">
        <v>17</v>
      </c>
      <c r="E80" s="229">
        <v>132</v>
      </c>
      <c r="F80" s="226">
        <v>114</v>
      </c>
      <c r="G80" s="239">
        <v>19</v>
      </c>
      <c r="H80" s="239">
        <v>17</v>
      </c>
      <c r="I80" s="229">
        <v>150</v>
      </c>
      <c r="J80" s="226">
        <v>223</v>
      </c>
      <c r="K80" s="239">
        <v>27</v>
      </c>
      <c r="L80" s="239">
        <v>36</v>
      </c>
      <c r="M80" s="229">
        <v>286</v>
      </c>
    </row>
    <row r="81" spans="1:13" ht="15.75" x14ac:dyDescent="0.25">
      <c r="A81" s="70" t="s">
        <v>382</v>
      </c>
      <c r="B81" s="226">
        <v>128</v>
      </c>
      <c r="C81" s="239">
        <v>7</v>
      </c>
      <c r="D81" s="239">
        <v>2</v>
      </c>
      <c r="E81" s="229">
        <v>137</v>
      </c>
      <c r="F81" s="226">
        <v>213</v>
      </c>
      <c r="G81" s="239">
        <v>56</v>
      </c>
      <c r="H81" s="239">
        <v>12</v>
      </c>
      <c r="I81" s="229">
        <v>281</v>
      </c>
      <c r="J81" s="226">
        <v>343</v>
      </c>
      <c r="K81" s="239">
        <v>63</v>
      </c>
      <c r="L81" s="239">
        <v>14</v>
      </c>
      <c r="M81" s="229">
        <v>420</v>
      </c>
    </row>
    <row r="82" spans="1:13" ht="15.75" x14ac:dyDescent="0.25">
      <c r="A82" s="64" t="s">
        <v>383</v>
      </c>
      <c r="B82" s="230">
        <v>74</v>
      </c>
      <c r="C82" s="237">
        <v>13</v>
      </c>
      <c r="D82" s="237">
        <v>16</v>
      </c>
      <c r="E82" s="233">
        <v>103</v>
      </c>
      <c r="F82" s="230">
        <v>137</v>
      </c>
      <c r="G82" s="237">
        <v>47</v>
      </c>
      <c r="H82" s="237">
        <v>28</v>
      </c>
      <c r="I82" s="233">
        <v>212</v>
      </c>
      <c r="J82" s="230">
        <v>212</v>
      </c>
      <c r="K82" s="237">
        <v>61</v>
      </c>
      <c r="L82" s="237">
        <v>44</v>
      </c>
      <c r="M82" s="233">
        <v>317</v>
      </c>
    </row>
    <row r="83" spans="1:13" ht="15.75" x14ac:dyDescent="0.25">
      <c r="A83" s="64" t="s">
        <v>384</v>
      </c>
      <c r="B83" s="230">
        <v>17</v>
      </c>
      <c r="C83" s="237">
        <v>1</v>
      </c>
      <c r="D83" s="237" t="s">
        <v>309</v>
      </c>
      <c r="E83" s="233">
        <v>18</v>
      </c>
      <c r="F83" s="230">
        <v>34</v>
      </c>
      <c r="G83" s="237">
        <v>13</v>
      </c>
      <c r="H83" s="237">
        <v>1</v>
      </c>
      <c r="I83" s="233">
        <v>48</v>
      </c>
      <c r="J83" s="230">
        <v>51</v>
      </c>
      <c r="K83" s="237">
        <v>15</v>
      </c>
      <c r="L83" s="237">
        <v>2</v>
      </c>
      <c r="M83" s="233">
        <v>68</v>
      </c>
    </row>
    <row r="84" spans="1:13" ht="15.75" x14ac:dyDescent="0.25">
      <c r="A84" s="64" t="s">
        <v>385</v>
      </c>
      <c r="B84" s="230">
        <v>30</v>
      </c>
      <c r="C84" s="237">
        <v>8</v>
      </c>
      <c r="D84" s="237">
        <v>12</v>
      </c>
      <c r="E84" s="233">
        <v>50</v>
      </c>
      <c r="F84" s="230">
        <v>70</v>
      </c>
      <c r="G84" s="237">
        <v>21</v>
      </c>
      <c r="H84" s="237">
        <v>23</v>
      </c>
      <c r="I84" s="233">
        <v>114</v>
      </c>
      <c r="J84" s="230">
        <v>100</v>
      </c>
      <c r="K84" s="237">
        <v>29</v>
      </c>
      <c r="L84" s="237">
        <v>35</v>
      </c>
      <c r="M84" s="233">
        <v>164</v>
      </c>
    </row>
    <row r="85" spans="1:13" ht="15.75" x14ac:dyDescent="0.25">
      <c r="A85" s="64" t="s">
        <v>386</v>
      </c>
      <c r="B85" s="230">
        <v>2</v>
      </c>
      <c r="C85" s="237" t="s">
        <v>309</v>
      </c>
      <c r="D85" s="237" t="s">
        <v>309</v>
      </c>
      <c r="E85" s="233">
        <v>2</v>
      </c>
      <c r="F85" s="230">
        <v>1</v>
      </c>
      <c r="G85" s="237" t="s">
        <v>309</v>
      </c>
      <c r="H85" s="237" t="s">
        <v>309</v>
      </c>
      <c r="I85" s="233">
        <v>1</v>
      </c>
      <c r="J85" s="230">
        <v>3</v>
      </c>
      <c r="K85" s="237" t="s">
        <v>309</v>
      </c>
      <c r="L85" s="237" t="s">
        <v>309</v>
      </c>
      <c r="M85" s="233">
        <v>3</v>
      </c>
    </row>
    <row r="86" spans="1:13" ht="15.75" x14ac:dyDescent="0.25">
      <c r="A86" s="70" t="s">
        <v>387</v>
      </c>
      <c r="B86" s="226">
        <v>73</v>
      </c>
      <c r="C86" s="239">
        <v>3</v>
      </c>
      <c r="D86" s="239">
        <v>146</v>
      </c>
      <c r="E86" s="229">
        <v>222</v>
      </c>
      <c r="F86" s="226">
        <v>104</v>
      </c>
      <c r="G86" s="239">
        <v>19</v>
      </c>
      <c r="H86" s="239">
        <v>162</v>
      </c>
      <c r="I86" s="229">
        <v>285</v>
      </c>
      <c r="J86" s="226">
        <v>177</v>
      </c>
      <c r="K86" s="239">
        <v>22</v>
      </c>
      <c r="L86" s="239">
        <v>308</v>
      </c>
      <c r="M86" s="229">
        <v>507</v>
      </c>
    </row>
    <row r="87" spans="1:13" ht="15.75" x14ac:dyDescent="0.25">
      <c r="A87" s="64" t="s">
        <v>388</v>
      </c>
      <c r="B87" s="230">
        <v>417</v>
      </c>
      <c r="C87" s="237">
        <v>10</v>
      </c>
      <c r="D87" s="237">
        <v>19</v>
      </c>
      <c r="E87" s="233">
        <v>446</v>
      </c>
      <c r="F87" s="230">
        <v>756</v>
      </c>
      <c r="G87" s="237">
        <v>118</v>
      </c>
      <c r="H87" s="237">
        <v>21</v>
      </c>
      <c r="I87" s="233">
        <v>895</v>
      </c>
      <c r="J87" s="230">
        <v>1177</v>
      </c>
      <c r="K87" s="237">
        <v>128</v>
      </c>
      <c r="L87" s="237">
        <v>40</v>
      </c>
      <c r="M87" s="233">
        <v>1345</v>
      </c>
    </row>
    <row r="88" spans="1:13" ht="15.75" x14ac:dyDescent="0.25">
      <c r="A88" s="64" t="s">
        <v>389</v>
      </c>
      <c r="B88" s="230">
        <v>159</v>
      </c>
      <c r="C88" s="237">
        <v>15</v>
      </c>
      <c r="D88" s="237">
        <v>49</v>
      </c>
      <c r="E88" s="233">
        <v>223</v>
      </c>
      <c r="F88" s="230">
        <v>176</v>
      </c>
      <c r="G88" s="237">
        <v>51</v>
      </c>
      <c r="H88" s="237">
        <v>74</v>
      </c>
      <c r="I88" s="233">
        <v>301</v>
      </c>
      <c r="J88" s="230">
        <v>335</v>
      </c>
      <c r="K88" s="237">
        <v>66</v>
      </c>
      <c r="L88" s="237">
        <v>123</v>
      </c>
      <c r="M88" s="233">
        <v>524</v>
      </c>
    </row>
    <row r="89" spans="1:13" ht="31.5" x14ac:dyDescent="0.25">
      <c r="A89" s="64" t="s">
        <v>390</v>
      </c>
      <c r="B89" s="230">
        <v>65</v>
      </c>
      <c r="C89" s="237">
        <v>5</v>
      </c>
      <c r="D89" s="237" t="s">
        <v>309</v>
      </c>
      <c r="E89" s="233">
        <v>70</v>
      </c>
      <c r="F89" s="230">
        <v>84</v>
      </c>
      <c r="G89" s="237">
        <v>14</v>
      </c>
      <c r="H89" s="237" t="s">
        <v>309</v>
      </c>
      <c r="I89" s="233">
        <v>98</v>
      </c>
      <c r="J89" s="230">
        <v>149</v>
      </c>
      <c r="K89" s="237">
        <v>20</v>
      </c>
      <c r="L89" s="237" t="s">
        <v>309</v>
      </c>
      <c r="M89" s="233">
        <v>169</v>
      </c>
    </row>
    <row r="90" spans="1:13" ht="15.75" x14ac:dyDescent="0.25">
      <c r="A90" s="64" t="s">
        <v>391</v>
      </c>
      <c r="B90" s="230">
        <v>176</v>
      </c>
      <c r="C90" s="237">
        <v>6</v>
      </c>
      <c r="D90" s="237">
        <v>1</v>
      </c>
      <c r="E90" s="233">
        <v>183</v>
      </c>
      <c r="F90" s="230">
        <v>215</v>
      </c>
      <c r="G90" s="237">
        <v>33</v>
      </c>
      <c r="H90" s="237">
        <v>2</v>
      </c>
      <c r="I90" s="233">
        <v>250</v>
      </c>
      <c r="J90" s="230">
        <v>394</v>
      </c>
      <c r="K90" s="237">
        <v>39</v>
      </c>
      <c r="L90" s="237">
        <v>3</v>
      </c>
      <c r="M90" s="233">
        <v>436</v>
      </c>
    </row>
    <row r="91" spans="1:13" ht="15.75" x14ac:dyDescent="0.25">
      <c r="A91" s="70" t="s">
        <v>392</v>
      </c>
      <c r="B91" s="226">
        <v>90</v>
      </c>
      <c r="C91" s="239">
        <v>8</v>
      </c>
      <c r="D91" s="239">
        <v>9</v>
      </c>
      <c r="E91" s="229">
        <v>107</v>
      </c>
      <c r="F91" s="226">
        <v>211</v>
      </c>
      <c r="G91" s="239">
        <v>43</v>
      </c>
      <c r="H91" s="239">
        <v>32</v>
      </c>
      <c r="I91" s="229">
        <v>286</v>
      </c>
      <c r="J91" s="226">
        <v>302</v>
      </c>
      <c r="K91" s="239">
        <v>51</v>
      </c>
      <c r="L91" s="239">
        <v>41</v>
      </c>
      <c r="M91" s="229">
        <v>394</v>
      </c>
    </row>
    <row r="92" spans="1:13" ht="15.75" x14ac:dyDescent="0.25">
      <c r="A92" s="64" t="s">
        <v>393</v>
      </c>
      <c r="B92" s="230">
        <v>396</v>
      </c>
      <c r="C92" s="237">
        <v>19</v>
      </c>
      <c r="D92" s="237" t="s">
        <v>309</v>
      </c>
      <c r="E92" s="233">
        <v>415</v>
      </c>
      <c r="F92" s="230">
        <v>900</v>
      </c>
      <c r="G92" s="237">
        <v>167</v>
      </c>
      <c r="H92" s="237">
        <v>1</v>
      </c>
      <c r="I92" s="233">
        <v>1068</v>
      </c>
      <c r="J92" s="230">
        <v>1303</v>
      </c>
      <c r="K92" s="237">
        <v>187</v>
      </c>
      <c r="L92" s="237">
        <v>1</v>
      </c>
      <c r="M92" s="233">
        <v>1491</v>
      </c>
    </row>
    <row r="93" spans="1:13" ht="15.75" x14ac:dyDescent="0.25">
      <c r="A93" s="64" t="s">
        <v>394</v>
      </c>
      <c r="B93" s="230">
        <v>188</v>
      </c>
      <c r="C93" s="237">
        <v>7</v>
      </c>
      <c r="D93" s="237">
        <v>5</v>
      </c>
      <c r="E93" s="233">
        <v>200</v>
      </c>
      <c r="F93" s="230">
        <v>200</v>
      </c>
      <c r="G93" s="237">
        <v>40</v>
      </c>
      <c r="H93" s="237">
        <v>7</v>
      </c>
      <c r="I93" s="233">
        <v>247</v>
      </c>
      <c r="J93" s="230">
        <v>388</v>
      </c>
      <c r="K93" s="237">
        <v>47</v>
      </c>
      <c r="L93" s="237">
        <v>12</v>
      </c>
      <c r="M93" s="233">
        <v>447</v>
      </c>
    </row>
    <row r="94" spans="1:13" ht="15.75" x14ac:dyDescent="0.25">
      <c r="A94" s="64" t="s">
        <v>395</v>
      </c>
      <c r="B94" s="230">
        <v>56</v>
      </c>
      <c r="C94" s="237">
        <v>1</v>
      </c>
      <c r="D94" s="237" t="s">
        <v>309</v>
      </c>
      <c r="E94" s="233">
        <v>57</v>
      </c>
      <c r="F94" s="230">
        <v>100</v>
      </c>
      <c r="G94" s="237">
        <v>3</v>
      </c>
      <c r="H94" s="237" t="s">
        <v>309</v>
      </c>
      <c r="I94" s="233">
        <v>103</v>
      </c>
      <c r="J94" s="230">
        <v>156</v>
      </c>
      <c r="K94" s="237">
        <v>4</v>
      </c>
      <c r="L94" s="237" t="s">
        <v>309</v>
      </c>
      <c r="M94" s="233">
        <v>160</v>
      </c>
    </row>
    <row r="95" spans="1:13" ht="15.75" x14ac:dyDescent="0.25">
      <c r="A95" s="64" t="s">
        <v>396</v>
      </c>
      <c r="B95" s="230">
        <v>11</v>
      </c>
      <c r="C95" s="237" t="s">
        <v>309</v>
      </c>
      <c r="D95" s="237" t="s">
        <v>309</v>
      </c>
      <c r="E95" s="233">
        <v>11</v>
      </c>
      <c r="F95" s="230">
        <v>32</v>
      </c>
      <c r="G95" s="237">
        <v>6</v>
      </c>
      <c r="H95" s="237" t="s">
        <v>309</v>
      </c>
      <c r="I95" s="233">
        <v>38</v>
      </c>
      <c r="J95" s="230">
        <v>43</v>
      </c>
      <c r="K95" s="237">
        <v>6</v>
      </c>
      <c r="L95" s="237" t="s">
        <v>309</v>
      </c>
      <c r="M95" s="233">
        <v>49</v>
      </c>
    </row>
    <row r="96" spans="1:13" ht="15.75" x14ac:dyDescent="0.25">
      <c r="A96" s="70" t="s">
        <v>397</v>
      </c>
      <c r="B96" s="226">
        <v>651</v>
      </c>
      <c r="C96" s="239">
        <v>25</v>
      </c>
      <c r="D96" s="239" t="s">
        <v>309</v>
      </c>
      <c r="E96" s="229">
        <v>676</v>
      </c>
      <c r="F96" s="226">
        <v>1460</v>
      </c>
      <c r="G96" s="239">
        <v>309</v>
      </c>
      <c r="H96" s="239" t="s">
        <v>309</v>
      </c>
      <c r="I96" s="229">
        <v>1769</v>
      </c>
      <c r="J96" s="226">
        <v>2122</v>
      </c>
      <c r="K96" s="239">
        <v>334</v>
      </c>
      <c r="L96" s="239" t="s">
        <v>309</v>
      </c>
      <c r="M96" s="229">
        <v>2456</v>
      </c>
    </row>
    <row r="97" spans="1:13" ht="15.75" x14ac:dyDescent="0.25">
      <c r="A97" s="64" t="s">
        <v>398</v>
      </c>
      <c r="B97" s="230">
        <v>20</v>
      </c>
      <c r="C97" s="237">
        <v>4</v>
      </c>
      <c r="D97" s="237" t="s">
        <v>309</v>
      </c>
      <c r="E97" s="233">
        <v>24</v>
      </c>
      <c r="F97" s="230">
        <v>55</v>
      </c>
      <c r="G97" s="237">
        <v>28</v>
      </c>
      <c r="H97" s="237" t="s">
        <v>309</v>
      </c>
      <c r="I97" s="233">
        <v>83</v>
      </c>
      <c r="J97" s="230">
        <v>76</v>
      </c>
      <c r="K97" s="237">
        <v>32</v>
      </c>
      <c r="L97" s="237" t="s">
        <v>309</v>
      </c>
      <c r="M97" s="233">
        <v>108</v>
      </c>
    </row>
    <row r="98" spans="1:13" ht="15.75" x14ac:dyDescent="0.25">
      <c r="A98" s="64" t="s">
        <v>399</v>
      </c>
      <c r="B98" s="230">
        <v>4</v>
      </c>
      <c r="C98" s="237" t="s">
        <v>309</v>
      </c>
      <c r="D98" s="237" t="s">
        <v>309</v>
      </c>
      <c r="E98" s="233">
        <v>4</v>
      </c>
      <c r="F98" s="230">
        <v>19</v>
      </c>
      <c r="G98" s="237">
        <v>3</v>
      </c>
      <c r="H98" s="237" t="s">
        <v>309</v>
      </c>
      <c r="I98" s="233">
        <v>22</v>
      </c>
      <c r="J98" s="230">
        <v>23</v>
      </c>
      <c r="K98" s="237">
        <v>3</v>
      </c>
      <c r="L98" s="237" t="s">
        <v>309</v>
      </c>
      <c r="M98" s="233">
        <v>26</v>
      </c>
    </row>
    <row r="99" spans="1:13" ht="31.5" x14ac:dyDescent="0.25">
      <c r="A99" s="64" t="s">
        <v>400</v>
      </c>
      <c r="B99" s="230">
        <v>3</v>
      </c>
      <c r="C99" s="237" t="s">
        <v>309</v>
      </c>
      <c r="D99" s="237" t="s">
        <v>309</v>
      </c>
      <c r="E99" s="233">
        <v>3</v>
      </c>
      <c r="F99" s="230">
        <v>10</v>
      </c>
      <c r="G99" s="237">
        <v>1</v>
      </c>
      <c r="H99" s="237" t="s">
        <v>309</v>
      </c>
      <c r="I99" s="233">
        <v>11</v>
      </c>
      <c r="J99" s="230">
        <v>13</v>
      </c>
      <c r="K99" s="237">
        <v>1</v>
      </c>
      <c r="L99" s="237" t="s">
        <v>309</v>
      </c>
      <c r="M99" s="233">
        <v>14</v>
      </c>
    </row>
    <row r="100" spans="1:13" ht="15.75" x14ac:dyDescent="0.25">
      <c r="A100" s="64" t="s">
        <v>402</v>
      </c>
      <c r="B100" s="230">
        <v>954</v>
      </c>
      <c r="C100" s="237">
        <v>43</v>
      </c>
      <c r="D100" s="237">
        <v>19</v>
      </c>
      <c r="E100" s="233">
        <v>1016</v>
      </c>
      <c r="F100" s="230">
        <v>997</v>
      </c>
      <c r="G100" s="237">
        <v>186</v>
      </c>
      <c r="H100" s="237">
        <v>22</v>
      </c>
      <c r="I100" s="233">
        <v>1205</v>
      </c>
      <c r="J100" s="230">
        <v>1952</v>
      </c>
      <c r="K100" s="237">
        <v>229</v>
      </c>
      <c r="L100" s="237">
        <v>41</v>
      </c>
      <c r="M100" s="233">
        <v>2222</v>
      </c>
    </row>
    <row r="101" spans="1:13" ht="15.75" x14ac:dyDescent="0.25">
      <c r="A101" s="70" t="s">
        <v>403</v>
      </c>
      <c r="B101" s="226">
        <v>1772</v>
      </c>
      <c r="C101" s="239">
        <v>116</v>
      </c>
      <c r="D101" s="239">
        <v>102</v>
      </c>
      <c r="E101" s="229">
        <v>1990</v>
      </c>
      <c r="F101" s="226">
        <v>1510</v>
      </c>
      <c r="G101" s="239">
        <v>436</v>
      </c>
      <c r="H101" s="239">
        <v>150</v>
      </c>
      <c r="I101" s="229">
        <v>2096</v>
      </c>
      <c r="J101" s="226">
        <v>3312</v>
      </c>
      <c r="K101" s="239">
        <v>558</v>
      </c>
      <c r="L101" s="239">
        <v>258</v>
      </c>
      <c r="M101" s="229">
        <v>4128</v>
      </c>
    </row>
    <row r="102" spans="1:13" ht="15.75" x14ac:dyDescent="0.25">
      <c r="A102" s="64" t="s">
        <v>404</v>
      </c>
      <c r="B102" s="230">
        <v>767</v>
      </c>
      <c r="C102" s="237">
        <v>55</v>
      </c>
      <c r="D102" s="237" t="s">
        <v>309</v>
      </c>
      <c r="E102" s="233">
        <v>822</v>
      </c>
      <c r="F102" s="230">
        <v>859</v>
      </c>
      <c r="G102" s="237">
        <v>261</v>
      </c>
      <c r="H102" s="237" t="s">
        <v>309</v>
      </c>
      <c r="I102" s="233">
        <v>1120</v>
      </c>
      <c r="J102" s="230">
        <v>1632</v>
      </c>
      <c r="K102" s="237">
        <v>316</v>
      </c>
      <c r="L102" s="237" t="s">
        <v>309</v>
      </c>
      <c r="M102" s="233">
        <v>1948</v>
      </c>
    </row>
    <row r="103" spans="1:13" ht="15.75" x14ac:dyDescent="0.25">
      <c r="A103" s="64" t="s">
        <v>405</v>
      </c>
      <c r="B103" s="230">
        <v>167</v>
      </c>
      <c r="C103" s="237">
        <v>5</v>
      </c>
      <c r="D103" s="237" t="s">
        <v>309</v>
      </c>
      <c r="E103" s="233">
        <v>172</v>
      </c>
      <c r="F103" s="230">
        <v>256</v>
      </c>
      <c r="G103" s="237">
        <v>46</v>
      </c>
      <c r="H103" s="237" t="s">
        <v>309</v>
      </c>
      <c r="I103" s="233">
        <v>302</v>
      </c>
      <c r="J103" s="230">
        <v>423</v>
      </c>
      <c r="K103" s="237">
        <v>51</v>
      </c>
      <c r="L103" s="237" t="s">
        <v>309</v>
      </c>
      <c r="M103" s="233">
        <v>474</v>
      </c>
    </row>
    <row r="104" spans="1:13" ht="15.75" x14ac:dyDescent="0.25">
      <c r="A104" s="64" t="s">
        <v>406</v>
      </c>
      <c r="B104" s="230">
        <v>9127</v>
      </c>
      <c r="C104" s="237">
        <v>297</v>
      </c>
      <c r="D104" s="237">
        <v>608</v>
      </c>
      <c r="E104" s="233">
        <v>10032</v>
      </c>
      <c r="F104" s="230">
        <v>9699</v>
      </c>
      <c r="G104" s="237">
        <v>1596</v>
      </c>
      <c r="H104" s="237">
        <v>923</v>
      </c>
      <c r="I104" s="233">
        <v>12218</v>
      </c>
      <c r="J104" s="230">
        <v>18895</v>
      </c>
      <c r="K104" s="237">
        <v>1899</v>
      </c>
      <c r="L104" s="237">
        <v>1541</v>
      </c>
      <c r="M104" s="233">
        <v>22335</v>
      </c>
    </row>
    <row r="105" spans="1:13" ht="15.75" x14ac:dyDescent="0.25">
      <c r="A105" s="64" t="s">
        <v>407</v>
      </c>
      <c r="B105" s="230">
        <v>20</v>
      </c>
      <c r="C105" s="237">
        <v>1</v>
      </c>
      <c r="D105" s="237" t="s">
        <v>309</v>
      </c>
      <c r="E105" s="233">
        <v>21</v>
      </c>
      <c r="F105" s="230">
        <v>15</v>
      </c>
      <c r="G105" s="237">
        <v>1</v>
      </c>
      <c r="H105" s="237" t="s">
        <v>309</v>
      </c>
      <c r="I105" s="233">
        <v>16</v>
      </c>
      <c r="J105" s="230">
        <v>35</v>
      </c>
      <c r="K105" s="237">
        <v>2</v>
      </c>
      <c r="L105" s="237" t="s">
        <v>309</v>
      </c>
      <c r="M105" s="233">
        <v>37</v>
      </c>
    </row>
    <row r="106" spans="1:13" ht="15.75" x14ac:dyDescent="0.25">
      <c r="A106" s="70" t="s">
        <v>408</v>
      </c>
      <c r="B106" s="226">
        <v>61</v>
      </c>
      <c r="C106" s="239">
        <v>5</v>
      </c>
      <c r="D106" s="239" t="s">
        <v>309</v>
      </c>
      <c r="E106" s="229">
        <v>66</v>
      </c>
      <c r="F106" s="226">
        <v>73</v>
      </c>
      <c r="G106" s="239">
        <v>20</v>
      </c>
      <c r="H106" s="239">
        <v>2</v>
      </c>
      <c r="I106" s="229">
        <v>95</v>
      </c>
      <c r="J106" s="226">
        <v>134</v>
      </c>
      <c r="K106" s="239">
        <v>25</v>
      </c>
      <c r="L106" s="239">
        <v>2</v>
      </c>
      <c r="M106" s="229">
        <v>161</v>
      </c>
    </row>
    <row r="107" spans="1:13" ht="15.75" x14ac:dyDescent="0.25">
      <c r="A107" s="64" t="s">
        <v>409</v>
      </c>
      <c r="B107" s="230">
        <v>1144</v>
      </c>
      <c r="C107" s="237">
        <v>53</v>
      </c>
      <c r="D107" s="237" t="s">
        <v>309</v>
      </c>
      <c r="E107" s="233">
        <v>1197</v>
      </c>
      <c r="F107" s="230">
        <v>2113</v>
      </c>
      <c r="G107" s="237">
        <v>334</v>
      </c>
      <c r="H107" s="237" t="s">
        <v>309</v>
      </c>
      <c r="I107" s="233">
        <v>2447</v>
      </c>
      <c r="J107" s="230">
        <v>3266</v>
      </c>
      <c r="K107" s="237">
        <v>387</v>
      </c>
      <c r="L107" s="237" t="s">
        <v>309</v>
      </c>
      <c r="M107" s="233">
        <v>3653</v>
      </c>
    </row>
    <row r="108" spans="1:13" ht="15.75" x14ac:dyDescent="0.25">
      <c r="A108" s="64" t="s">
        <v>410</v>
      </c>
      <c r="B108" s="230">
        <v>152</v>
      </c>
      <c r="C108" s="237">
        <v>4</v>
      </c>
      <c r="D108" s="237">
        <v>15</v>
      </c>
      <c r="E108" s="233">
        <v>171</v>
      </c>
      <c r="F108" s="230">
        <v>175</v>
      </c>
      <c r="G108" s="237">
        <v>19</v>
      </c>
      <c r="H108" s="237">
        <v>20</v>
      </c>
      <c r="I108" s="233">
        <v>214</v>
      </c>
      <c r="J108" s="230">
        <v>327</v>
      </c>
      <c r="K108" s="237">
        <v>23</v>
      </c>
      <c r="L108" s="237">
        <v>35</v>
      </c>
      <c r="M108" s="233">
        <v>385</v>
      </c>
    </row>
    <row r="109" spans="1:13" ht="16.5" thickBot="1" x14ac:dyDescent="0.3">
      <c r="A109" s="68" t="s">
        <v>88</v>
      </c>
      <c r="B109" s="241">
        <v>71102</v>
      </c>
      <c r="C109" s="244">
        <v>3542</v>
      </c>
      <c r="D109" s="245">
        <v>2200</v>
      </c>
      <c r="E109" s="235">
        <v>76844</v>
      </c>
      <c r="F109" s="246">
        <v>95694</v>
      </c>
      <c r="G109" s="242">
        <v>19874</v>
      </c>
      <c r="H109" s="242">
        <v>2886</v>
      </c>
      <c r="I109" s="243">
        <v>118454</v>
      </c>
      <c r="J109" s="241">
        <v>167657</v>
      </c>
      <c r="K109" s="244">
        <v>23549</v>
      </c>
      <c r="L109" s="245">
        <v>5116</v>
      </c>
      <c r="M109" s="243">
        <v>196322</v>
      </c>
    </row>
    <row r="111" spans="1:13" x14ac:dyDescent="0.25">
      <c r="A111" s="51" t="s">
        <v>89</v>
      </c>
    </row>
    <row r="112" spans="1:13" x14ac:dyDescent="0.25">
      <c r="A112" t="s">
        <v>411</v>
      </c>
    </row>
  </sheetData>
  <mergeCells count="4">
    <mergeCell ref="B3:E3"/>
    <mergeCell ref="F3:I3"/>
    <mergeCell ref="J3:M3"/>
    <mergeCell ref="A3:A4"/>
  </mergeCells>
  <hyperlinks>
    <hyperlink ref="C1" location="'Table of Contents'!C2" display="Back to Table of Contents" xr:uid="{00000000-0004-0000-0500-000000000000}"/>
  </hyperlink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11"/>
  <sheetViews>
    <sheetView showGridLines="0" workbookViewId="0">
      <pane xSplit="1" ySplit="4" topLeftCell="B5" activePane="bottomRight" state="frozen"/>
      <selection pane="topRight"/>
      <selection pane="bottomLeft"/>
      <selection pane="bottomRight" activeCell="O3" sqref="O3:O4"/>
    </sheetView>
  </sheetViews>
  <sheetFormatPr defaultRowHeight="15" x14ac:dyDescent="0.25"/>
  <cols>
    <col min="1" max="1" width="61.42578125" bestFit="1" customWidth="1"/>
    <col min="2" max="15" width="9.85546875" customWidth="1"/>
  </cols>
  <sheetData>
    <row r="1" spans="1:15" x14ac:dyDescent="0.25">
      <c r="A1" s="22" t="s">
        <v>910</v>
      </c>
      <c r="C1" s="21" t="s">
        <v>78</v>
      </c>
    </row>
    <row r="2" spans="1:15" ht="15.75" thickBot="1" x14ac:dyDescent="0.3">
      <c r="A2" s="1"/>
    </row>
    <row r="3" spans="1:15" ht="15.75" thickBot="1" x14ac:dyDescent="0.3">
      <c r="A3" s="382" t="s">
        <v>1</v>
      </c>
      <c r="B3" s="396" t="s">
        <v>0</v>
      </c>
      <c r="C3" s="397"/>
      <c r="D3" s="397"/>
      <c r="E3" s="397"/>
      <c r="F3" s="397"/>
      <c r="G3" s="397"/>
      <c r="H3" s="397"/>
      <c r="I3" s="397"/>
      <c r="J3" s="397"/>
      <c r="K3" s="397"/>
      <c r="L3" s="397"/>
      <c r="M3" s="397"/>
      <c r="N3" s="398"/>
      <c r="O3" s="399" t="s">
        <v>88</v>
      </c>
    </row>
    <row r="4" spans="1:15" ht="15.75" thickBot="1" x14ac:dyDescent="0.3">
      <c r="A4" s="395"/>
      <c r="B4" s="57" t="s">
        <v>93</v>
      </c>
      <c r="C4" s="58" t="s">
        <v>94</v>
      </c>
      <c r="D4" s="58" t="s">
        <v>95</v>
      </c>
      <c r="E4" s="58" t="s">
        <v>96</v>
      </c>
      <c r="F4" s="58" t="s">
        <v>97</v>
      </c>
      <c r="G4" s="58" t="s">
        <v>98</v>
      </c>
      <c r="H4" s="58" t="s">
        <v>99</v>
      </c>
      <c r="I4" s="58" t="s">
        <v>100</v>
      </c>
      <c r="J4" s="58" t="s">
        <v>101</v>
      </c>
      <c r="K4" s="58" t="s">
        <v>102</v>
      </c>
      <c r="L4" s="58" t="s">
        <v>103</v>
      </c>
      <c r="M4" s="58" t="s">
        <v>104</v>
      </c>
      <c r="N4" s="59" t="s">
        <v>105</v>
      </c>
      <c r="O4" s="400"/>
    </row>
    <row r="5" spans="1:15" ht="15.75" x14ac:dyDescent="0.25">
      <c r="A5" s="61" t="s">
        <v>310</v>
      </c>
      <c r="B5" s="230">
        <v>13</v>
      </c>
      <c r="C5" s="237">
        <v>33</v>
      </c>
      <c r="D5" s="237">
        <v>2</v>
      </c>
      <c r="E5" s="237">
        <v>6</v>
      </c>
      <c r="F5" s="237">
        <v>52</v>
      </c>
      <c r="G5" s="237">
        <v>2102</v>
      </c>
      <c r="H5" s="237">
        <v>958</v>
      </c>
      <c r="I5" s="237">
        <v>1590</v>
      </c>
      <c r="J5" s="237">
        <v>1320</v>
      </c>
      <c r="K5" s="237">
        <v>515</v>
      </c>
      <c r="L5" s="237">
        <v>71</v>
      </c>
      <c r="M5" s="237">
        <v>21</v>
      </c>
      <c r="N5" s="231">
        <v>4</v>
      </c>
      <c r="O5" s="247">
        <v>6687</v>
      </c>
    </row>
    <row r="6" spans="1:15" ht="15.75" x14ac:dyDescent="0.25">
      <c r="A6" s="61" t="s">
        <v>311</v>
      </c>
      <c r="B6" s="230" t="s">
        <v>309</v>
      </c>
      <c r="C6" s="237">
        <v>1</v>
      </c>
      <c r="D6" s="237" t="s">
        <v>309</v>
      </c>
      <c r="E6" s="237" t="s">
        <v>309</v>
      </c>
      <c r="F6" s="237">
        <v>1</v>
      </c>
      <c r="G6" s="237">
        <v>8</v>
      </c>
      <c r="H6" s="237">
        <v>13</v>
      </c>
      <c r="I6" s="237">
        <v>63</v>
      </c>
      <c r="J6" s="237">
        <v>34</v>
      </c>
      <c r="K6" s="237">
        <v>15</v>
      </c>
      <c r="L6" s="237">
        <v>2</v>
      </c>
      <c r="M6" s="237">
        <v>1</v>
      </c>
      <c r="N6" s="231" t="s">
        <v>309</v>
      </c>
      <c r="O6" s="247">
        <v>138</v>
      </c>
    </row>
    <row r="7" spans="1:15" ht="15.75" x14ac:dyDescent="0.25">
      <c r="A7" s="61" t="s">
        <v>312</v>
      </c>
      <c r="B7" s="230" t="s">
        <v>309</v>
      </c>
      <c r="C7" s="237" t="s">
        <v>309</v>
      </c>
      <c r="D7" s="237" t="s">
        <v>309</v>
      </c>
      <c r="E7" s="237" t="s">
        <v>309</v>
      </c>
      <c r="F7" s="237" t="s">
        <v>309</v>
      </c>
      <c r="G7" s="237">
        <v>16</v>
      </c>
      <c r="H7" s="237">
        <v>49</v>
      </c>
      <c r="I7" s="237">
        <v>68</v>
      </c>
      <c r="J7" s="237">
        <v>69</v>
      </c>
      <c r="K7" s="237">
        <v>35</v>
      </c>
      <c r="L7" s="237">
        <v>3</v>
      </c>
      <c r="M7" s="237" t="s">
        <v>309</v>
      </c>
      <c r="N7" s="231" t="s">
        <v>309</v>
      </c>
      <c r="O7" s="247">
        <v>240</v>
      </c>
    </row>
    <row r="8" spans="1:15" ht="15.75" x14ac:dyDescent="0.25">
      <c r="A8" s="61" t="s">
        <v>313</v>
      </c>
      <c r="B8" s="230">
        <v>7</v>
      </c>
      <c r="C8" s="237">
        <v>50</v>
      </c>
      <c r="D8" s="237">
        <v>1</v>
      </c>
      <c r="E8" s="237">
        <v>2</v>
      </c>
      <c r="F8" s="237">
        <v>23</v>
      </c>
      <c r="G8" s="237">
        <v>139</v>
      </c>
      <c r="H8" s="237">
        <v>282</v>
      </c>
      <c r="I8" s="237">
        <v>480</v>
      </c>
      <c r="J8" s="237">
        <v>604</v>
      </c>
      <c r="K8" s="237">
        <v>368</v>
      </c>
      <c r="L8" s="237">
        <v>147</v>
      </c>
      <c r="M8" s="237">
        <v>32</v>
      </c>
      <c r="N8" s="231">
        <v>4</v>
      </c>
      <c r="O8" s="247">
        <v>2139</v>
      </c>
    </row>
    <row r="9" spans="1:15" ht="15.75" x14ac:dyDescent="0.25">
      <c r="A9" s="61" t="s">
        <v>314</v>
      </c>
      <c r="B9" s="230" t="s">
        <v>309</v>
      </c>
      <c r="C9" s="237" t="s">
        <v>309</v>
      </c>
      <c r="D9" s="237" t="s">
        <v>309</v>
      </c>
      <c r="E9" s="237">
        <v>4</v>
      </c>
      <c r="F9" s="237">
        <v>100</v>
      </c>
      <c r="G9" s="237">
        <v>460</v>
      </c>
      <c r="H9" s="237">
        <v>152</v>
      </c>
      <c r="I9" s="237">
        <v>188</v>
      </c>
      <c r="J9" s="237">
        <v>159</v>
      </c>
      <c r="K9" s="237">
        <v>58</v>
      </c>
      <c r="L9" s="237">
        <v>6</v>
      </c>
      <c r="M9" s="237">
        <v>1</v>
      </c>
      <c r="N9" s="231" t="s">
        <v>309</v>
      </c>
      <c r="O9" s="247">
        <v>1128</v>
      </c>
    </row>
    <row r="10" spans="1:15" ht="15.75" x14ac:dyDescent="0.25">
      <c r="A10" s="61" t="s">
        <v>315</v>
      </c>
      <c r="B10" s="230" t="s">
        <v>309</v>
      </c>
      <c r="C10" s="237" t="s">
        <v>309</v>
      </c>
      <c r="D10" s="237" t="s">
        <v>309</v>
      </c>
      <c r="E10" s="237" t="s">
        <v>309</v>
      </c>
      <c r="F10" s="237" t="s">
        <v>309</v>
      </c>
      <c r="G10" s="237">
        <v>22</v>
      </c>
      <c r="H10" s="237">
        <v>8</v>
      </c>
      <c r="I10" s="237">
        <v>51</v>
      </c>
      <c r="J10" s="237">
        <v>41</v>
      </c>
      <c r="K10" s="237">
        <v>28</v>
      </c>
      <c r="L10" s="237">
        <v>2</v>
      </c>
      <c r="M10" s="237">
        <v>1</v>
      </c>
      <c r="N10" s="231" t="s">
        <v>309</v>
      </c>
      <c r="O10" s="247">
        <v>153</v>
      </c>
    </row>
    <row r="11" spans="1:15" ht="15.75" x14ac:dyDescent="0.25">
      <c r="A11" s="61" t="s">
        <v>316</v>
      </c>
      <c r="B11" s="230" t="s">
        <v>309</v>
      </c>
      <c r="C11" s="237" t="s">
        <v>309</v>
      </c>
      <c r="D11" s="237" t="s">
        <v>309</v>
      </c>
      <c r="E11" s="237" t="s">
        <v>309</v>
      </c>
      <c r="F11" s="237" t="s">
        <v>309</v>
      </c>
      <c r="G11" s="237" t="s">
        <v>309</v>
      </c>
      <c r="H11" s="237" t="s">
        <v>309</v>
      </c>
      <c r="I11" s="237">
        <v>4</v>
      </c>
      <c r="J11" s="237">
        <v>4</v>
      </c>
      <c r="K11" s="237">
        <v>4</v>
      </c>
      <c r="L11" s="237">
        <v>1</v>
      </c>
      <c r="M11" s="237" t="s">
        <v>309</v>
      </c>
      <c r="N11" s="231" t="s">
        <v>309</v>
      </c>
      <c r="O11" s="247">
        <v>13</v>
      </c>
    </row>
    <row r="12" spans="1:15" ht="15.75" x14ac:dyDescent="0.25">
      <c r="A12" s="61" t="s">
        <v>317</v>
      </c>
      <c r="B12" s="230" t="s">
        <v>309</v>
      </c>
      <c r="C12" s="237" t="s">
        <v>309</v>
      </c>
      <c r="D12" s="237">
        <v>1</v>
      </c>
      <c r="E12" s="237" t="s">
        <v>309</v>
      </c>
      <c r="F12" s="237">
        <v>11</v>
      </c>
      <c r="G12" s="237">
        <v>297</v>
      </c>
      <c r="H12" s="237">
        <v>166</v>
      </c>
      <c r="I12" s="237">
        <v>198</v>
      </c>
      <c r="J12" s="237">
        <v>257</v>
      </c>
      <c r="K12" s="237">
        <v>184</v>
      </c>
      <c r="L12" s="237">
        <v>11</v>
      </c>
      <c r="M12" s="237">
        <v>5</v>
      </c>
      <c r="N12" s="231" t="s">
        <v>309</v>
      </c>
      <c r="O12" s="247">
        <v>1130</v>
      </c>
    </row>
    <row r="13" spans="1:15" ht="15.75" x14ac:dyDescent="0.25">
      <c r="A13" s="61" t="s">
        <v>318</v>
      </c>
      <c r="B13" s="230" t="s">
        <v>309</v>
      </c>
      <c r="C13" s="237" t="s">
        <v>309</v>
      </c>
      <c r="D13" s="237" t="s">
        <v>309</v>
      </c>
      <c r="E13" s="237" t="s">
        <v>309</v>
      </c>
      <c r="F13" s="237" t="s">
        <v>309</v>
      </c>
      <c r="G13" s="237">
        <v>11</v>
      </c>
      <c r="H13" s="237">
        <v>27</v>
      </c>
      <c r="I13" s="237">
        <v>82</v>
      </c>
      <c r="J13" s="237">
        <v>93</v>
      </c>
      <c r="K13" s="237">
        <v>21</v>
      </c>
      <c r="L13" s="237">
        <v>5</v>
      </c>
      <c r="M13" s="237" t="s">
        <v>309</v>
      </c>
      <c r="N13" s="231" t="s">
        <v>309</v>
      </c>
      <c r="O13" s="247">
        <v>239</v>
      </c>
    </row>
    <row r="14" spans="1:15" ht="15.75" x14ac:dyDescent="0.25">
      <c r="A14" s="61" t="s">
        <v>319</v>
      </c>
      <c r="B14" s="230" t="s">
        <v>309</v>
      </c>
      <c r="C14" s="237" t="s">
        <v>309</v>
      </c>
      <c r="D14" s="237" t="s">
        <v>309</v>
      </c>
      <c r="E14" s="237" t="s">
        <v>309</v>
      </c>
      <c r="F14" s="237">
        <v>1</v>
      </c>
      <c r="G14" s="237">
        <v>6</v>
      </c>
      <c r="H14" s="237">
        <v>28</v>
      </c>
      <c r="I14" s="237">
        <v>50</v>
      </c>
      <c r="J14" s="237">
        <v>50</v>
      </c>
      <c r="K14" s="237">
        <v>23</v>
      </c>
      <c r="L14" s="237">
        <v>5</v>
      </c>
      <c r="M14" s="237">
        <v>3</v>
      </c>
      <c r="N14" s="231" t="s">
        <v>309</v>
      </c>
      <c r="O14" s="247">
        <v>166</v>
      </c>
    </row>
    <row r="15" spans="1:15" ht="15.75" x14ac:dyDescent="0.25">
      <c r="A15" s="61" t="s">
        <v>320</v>
      </c>
      <c r="B15" s="230" t="s">
        <v>309</v>
      </c>
      <c r="C15" s="237" t="s">
        <v>309</v>
      </c>
      <c r="D15" s="237" t="s">
        <v>309</v>
      </c>
      <c r="E15" s="237" t="s">
        <v>309</v>
      </c>
      <c r="F15" s="237">
        <v>1</v>
      </c>
      <c r="G15" s="237">
        <v>34</v>
      </c>
      <c r="H15" s="237">
        <v>88</v>
      </c>
      <c r="I15" s="237">
        <v>99</v>
      </c>
      <c r="J15" s="237">
        <v>70</v>
      </c>
      <c r="K15" s="237">
        <v>29</v>
      </c>
      <c r="L15" s="237">
        <v>5</v>
      </c>
      <c r="M15" s="237">
        <v>1</v>
      </c>
      <c r="N15" s="231" t="s">
        <v>309</v>
      </c>
      <c r="O15" s="247">
        <v>327</v>
      </c>
    </row>
    <row r="16" spans="1:15" ht="15.75" x14ac:dyDescent="0.25">
      <c r="A16" s="61" t="s">
        <v>321</v>
      </c>
      <c r="B16" s="230" t="s">
        <v>309</v>
      </c>
      <c r="C16" s="237" t="s">
        <v>309</v>
      </c>
      <c r="D16" s="237">
        <v>1</v>
      </c>
      <c r="E16" s="237" t="s">
        <v>309</v>
      </c>
      <c r="F16" s="237">
        <v>3</v>
      </c>
      <c r="G16" s="237">
        <v>50</v>
      </c>
      <c r="H16" s="237">
        <v>46</v>
      </c>
      <c r="I16" s="237">
        <v>114</v>
      </c>
      <c r="J16" s="237">
        <v>167</v>
      </c>
      <c r="K16" s="237">
        <v>74</v>
      </c>
      <c r="L16" s="237">
        <v>20</v>
      </c>
      <c r="M16" s="237">
        <v>5</v>
      </c>
      <c r="N16" s="231" t="s">
        <v>309</v>
      </c>
      <c r="O16" s="247">
        <v>480</v>
      </c>
    </row>
    <row r="17" spans="1:15" ht="15.75" x14ac:dyDescent="0.25">
      <c r="A17" s="61" t="s">
        <v>322</v>
      </c>
      <c r="B17" s="230" t="s">
        <v>309</v>
      </c>
      <c r="C17" s="237" t="s">
        <v>309</v>
      </c>
      <c r="D17" s="237" t="s">
        <v>309</v>
      </c>
      <c r="E17" s="237" t="s">
        <v>309</v>
      </c>
      <c r="F17" s="237" t="s">
        <v>309</v>
      </c>
      <c r="G17" s="237">
        <v>3</v>
      </c>
      <c r="H17" s="237">
        <v>6</v>
      </c>
      <c r="I17" s="237">
        <v>14</v>
      </c>
      <c r="J17" s="237">
        <v>17</v>
      </c>
      <c r="K17" s="237">
        <v>13</v>
      </c>
      <c r="L17" s="237">
        <v>2</v>
      </c>
      <c r="M17" s="237">
        <v>1</v>
      </c>
      <c r="N17" s="231">
        <v>1</v>
      </c>
      <c r="O17" s="247">
        <v>57</v>
      </c>
    </row>
    <row r="18" spans="1:15" ht="15.75" x14ac:dyDescent="0.25">
      <c r="A18" s="61" t="s">
        <v>323</v>
      </c>
      <c r="B18" s="230" t="s">
        <v>309</v>
      </c>
      <c r="C18" s="237" t="s">
        <v>309</v>
      </c>
      <c r="D18" s="237" t="s">
        <v>309</v>
      </c>
      <c r="E18" s="237" t="s">
        <v>309</v>
      </c>
      <c r="F18" s="237" t="s">
        <v>309</v>
      </c>
      <c r="G18" s="237">
        <v>6</v>
      </c>
      <c r="H18" s="237">
        <v>31</v>
      </c>
      <c r="I18" s="237">
        <v>18</v>
      </c>
      <c r="J18" s="237">
        <v>26</v>
      </c>
      <c r="K18" s="237">
        <v>36</v>
      </c>
      <c r="L18" s="237">
        <v>24</v>
      </c>
      <c r="M18" s="237" t="s">
        <v>309</v>
      </c>
      <c r="N18" s="231">
        <v>2</v>
      </c>
      <c r="O18" s="247">
        <v>143</v>
      </c>
    </row>
    <row r="19" spans="1:15" ht="15.75" x14ac:dyDescent="0.25">
      <c r="A19" s="61" t="s">
        <v>324</v>
      </c>
      <c r="B19" s="230" t="s">
        <v>309</v>
      </c>
      <c r="C19" s="237" t="s">
        <v>309</v>
      </c>
      <c r="D19" s="237" t="s">
        <v>309</v>
      </c>
      <c r="E19" s="237" t="s">
        <v>309</v>
      </c>
      <c r="F19" s="237" t="s">
        <v>309</v>
      </c>
      <c r="G19" s="237" t="s">
        <v>309</v>
      </c>
      <c r="H19" s="237" t="s">
        <v>309</v>
      </c>
      <c r="I19" s="237" t="s">
        <v>309</v>
      </c>
      <c r="J19" s="237" t="s">
        <v>309</v>
      </c>
      <c r="K19" s="237" t="s">
        <v>309</v>
      </c>
      <c r="L19" s="237">
        <v>2</v>
      </c>
      <c r="M19" s="237">
        <v>1</v>
      </c>
      <c r="N19" s="231" t="s">
        <v>309</v>
      </c>
      <c r="O19" s="247">
        <v>3</v>
      </c>
    </row>
    <row r="20" spans="1:15" ht="15.75" x14ac:dyDescent="0.25">
      <c r="A20" s="61" t="s">
        <v>325</v>
      </c>
      <c r="B20" s="230">
        <v>19</v>
      </c>
      <c r="C20" s="237">
        <v>50</v>
      </c>
      <c r="D20" s="237">
        <v>5</v>
      </c>
      <c r="E20" s="237">
        <v>10</v>
      </c>
      <c r="F20" s="237">
        <v>57</v>
      </c>
      <c r="G20" s="237">
        <v>272</v>
      </c>
      <c r="H20" s="237">
        <v>687</v>
      </c>
      <c r="I20" s="237">
        <v>1473</v>
      </c>
      <c r="J20" s="237">
        <v>1709</v>
      </c>
      <c r="K20" s="237">
        <v>639</v>
      </c>
      <c r="L20" s="237">
        <v>111</v>
      </c>
      <c r="M20" s="237">
        <v>26</v>
      </c>
      <c r="N20" s="231">
        <v>5</v>
      </c>
      <c r="O20" s="247">
        <v>5063</v>
      </c>
    </row>
    <row r="21" spans="1:15" ht="15.75" x14ac:dyDescent="0.25">
      <c r="A21" s="61" t="s">
        <v>326</v>
      </c>
      <c r="B21" s="230" t="s">
        <v>309</v>
      </c>
      <c r="C21" s="237">
        <v>24</v>
      </c>
      <c r="D21" s="237" t="s">
        <v>309</v>
      </c>
      <c r="E21" s="237">
        <v>2</v>
      </c>
      <c r="F21" s="237">
        <v>16</v>
      </c>
      <c r="G21" s="237">
        <v>43</v>
      </c>
      <c r="H21" s="237">
        <v>149</v>
      </c>
      <c r="I21" s="237">
        <v>502</v>
      </c>
      <c r="J21" s="237">
        <v>739</v>
      </c>
      <c r="K21" s="237">
        <v>351</v>
      </c>
      <c r="L21" s="237">
        <v>19</v>
      </c>
      <c r="M21" s="237">
        <v>6</v>
      </c>
      <c r="N21" s="231" t="s">
        <v>309</v>
      </c>
      <c r="O21" s="247">
        <v>1851</v>
      </c>
    </row>
    <row r="22" spans="1:15" ht="15.75" x14ac:dyDescent="0.25">
      <c r="A22" s="61" t="s">
        <v>327</v>
      </c>
      <c r="B22" s="230" t="s">
        <v>309</v>
      </c>
      <c r="C22" s="237">
        <v>8</v>
      </c>
      <c r="D22" s="237">
        <v>1</v>
      </c>
      <c r="E22" s="237" t="s">
        <v>309</v>
      </c>
      <c r="F22" s="237">
        <v>2</v>
      </c>
      <c r="G22" s="237">
        <v>48</v>
      </c>
      <c r="H22" s="237">
        <v>81</v>
      </c>
      <c r="I22" s="237">
        <v>156</v>
      </c>
      <c r="J22" s="237">
        <v>125</v>
      </c>
      <c r="K22" s="237">
        <v>52</v>
      </c>
      <c r="L22" s="237">
        <v>10</v>
      </c>
      <c r="M22" s="237">
        <v>1</v>
      </c>
      <c r="N22" s="231">
        <v>1</v>
      </c>
      <c r="O22" s="247">
        <v>485</v>
      </c>
    </row>
    <row r="23" spans="1:15" ht="15.75" x14ac:dyDescent="0.25">
      <c r="A23" s="61" t="s">
        <v>328</v>
      </c>
      <c r="B23" s="230" t="s">
        <v>309</v>
      </c>
      <c r="C23" s="237" t="s">
        <v>309</v>
      </c>
      <c r="D23" s="237">
        <v>3</v>
      </c>
      <c r="E23" s="237" t="s">
        <v>309</v>
      </c>
      <c r="F23" s="237" t="s">
        <v>309</v>
      </c>
      <c r="G23" s="237">
        <v>4</v>
      </c>
      <c r="H23" s="237">
        <v>6</v>
      </c>
      <c r="I23" s="237">
        <v>10</v>
      </c>
      <c r="J23" s="237">
        <v>21</v>
      </c>
      <c r="K23" s="237">
        <v>13</v>
      </c>
      <c r="L23" s="237">
        <v>2</v>
      </c>
      <c r="M23" s="237" t="s">
        <v>309</v>
      </c>
      <c r="N23" s="231" t="s">
        <v>309</v>
      </c>
      <c r="O23" s="247">
        <v>59</v>
      </c>
    </row>
    <row r="24" spans="1:15" ht="15.75" x14ac:dyDescent="0.25">
      <c r="A24" s="61" t="s">
        <v>329</v>
      </c>
      <c r="B24" s="230" t="s">
        <v>309</v>
      </c>
      <c r="C24" s="237" t="s">
        <v>309</v>
      </c>
      <c r="D24" s="237" t="s">
        <v>309</v>
      </c>
      <c r="E24" s="237" t="s">
        <v>309</v>
      </c>
      <c r="F24" s="237">
        <v>6</v>
      </c>
      <c r="G24" s="237">
        <v>23</v>
      </c>
      <c r="H24" s="237">
        <v>43</v>
      </c>
      <c r="I24" s="237">
        <v>88</v>
      </c>
      <c r="J24" s="237">
        <v>47</v>
      </c>
      <c r="K24" s="237">
        <v>18</v>
      </c>
      <c r="L24" s="237">
        <v>4</v>
      </c>
      <c r="M24" s="237" t="s">
        <v>309</v>
      </c>
      <c r="N24" s="231" t="s">
        <v>309</v>
      </c>
      <c r="O24" s="247">
        <v>229</v>
      </c>
    </row>
    <row r="25" spans="1:15" ht="15.75" x14ac:dyDescent="0.25">
      <c r="A25" s="61" t="s">
        <v>330</v>
      </c>
      <c r="B25" s="230" t="s">
        <v>309</v>
      </c>
      <c r="C25" s="237">
        <v>2</v>
      </c>
      <c r="D25" s="237" t="s">
        <v>309</v>
      </c>
      <c r="E25" s="237" t="s">
        <v>309</v>
      </c>
      <c r="F25" s="237">
        <v>1</v>
      </c>
      <c r="G25" s="237">
        <v>8</v>
      </c>
      <c r="H25" s="237">
        <v>41</v>
      </c>
      <c r="I25" s="237">
        <v>101</v>
      </c>
      <c r="J25" s="237">
        <v>127</v>
      </c>
      <c r="K25" s="237">
        <v>64</v>
      </c>
      <c r="L25" s="237">
        <v>7</v>
      </c>
      <c r="M25" s="237">
        <v>4</v>
      </c>
      <c r="N25" s="231" t="s">
        <v>309</v>
      </c>
      <c r="O25" s="247">
        <v>355</v>
      </c>
    </row>
    <row r="26" spans="1:15" ht="15.75" x14ac:dyDescent="0.25">
      <c r="A26" s="61" t="s">
        <v>331</v>
      </c>
      <c r="B26" s="230">
        <v>79</v>
      </c>
      <c r="C26" s="237">
        <v>203</v>
      </c>
      <c r="D26" s="237">
        <v>55</v>
      </c>
      <c r="E26" s="237">
        <v>91</v>
      </c>
      <c r="F26" s="237">
        <v>638</v>
      </c>
      <c r="G26" s="237">
        <v>1650</v>
      </c>
      <c r="H26" s="237">
        <v>3241</v>
      </c>
      <c r="I26" s="237">
        <v>6760</v>
      </c>
      <c r="J26" s="237">
        <v>5379</v>
      </c>
      <c r="K26" s="237">
        <v>2305</v>
      </c>
      <c r="L26" s="237">
        <v>133</v>
      </c>
      <c r="M26" s="237">
        <v>56</v>
      </c>
      <c r="N26" s="231">
        <v>9</v>
      </c>
      <c r="O26" s="247">
        <v>20599</v>
      </c>
    </row>
    <row r="27" spans="1:15" ht="15.75" x14ac:dyDescent="0.25">
      <c r="A27" s="61" t="s">
        <v>415</v>
      </c>
      <c r="B27" s="230">
        <v>1</v>
      </c>
      <c r="C27" s="237">
        <v>1</v>
      </c>
      <c r="D27" s="237" t="s">
        <v>309</v>
      </c>
      <c r="E27" s="237" t="s">
        <v>309</v>
      </c>
      <c r="F27" s="237" t="s">
        <v>309</v>
      </c>
      <c r="G27" s="237">
        <v>3</v>
      </c>
      <c r="H27" s="237">
        <v>3</v>
      </c>
      <c r="I27" s="237">
        <v>18</v>
      </c>
      <c r="J27" s="237">
        <v>27</v>
      </c>
      <c r="K27" s="237">
        <v>15</v>
      </c>
      <c r="L27" s="237" t="s">
        <v>309</v>
      </c>
      <c r="M27" s="237" t="s">
        <v>309</v>
      </c>
      <c r="N27" s="231" t="s">
        <v>309</v>
      </c>
      <c r="O27" s="247">
        <v>68</v>
      </c>
    </row>
    <row r="28" spans="1:15" ht="15.75" x14ac:dyDescent="0.25">
      <c r="A28" s="61" t="s">
        <v>332</v>
      </c>
      <c r="B28" s="230">
        <v>1</v>
      </c>
      <c r="C28" s="237">
        <v>55</v>
      </c>
      <c r="D28" s="237" t="s">
        <v>309</v>
      </c>
      <c r="E28" s="237" t="s">
        <v>309</v>
      </c>
      <c r="F28" s="237">
        <v>4</v>
      </c>
      <c r="G28" s="237">
        <v>31</v>
      </c>
      <c r="H28" s="237">
        <v>111</v>
      </c>
      <c r="I28" s="237">
        <v>193</v>
      </c>
      <c r="J28" s="237">
        <v>265</v>
      </c>
      <c r="K28" s="237">
        <v>200</v>
      </c>
      <c r="L28" s="237">
        <v>23</v>
      </c>
      <c r="M28" s="237">
        <v>9</v>
      </c>
      <c r="N28" s="231">
        <v>2</v>
      </c>
      <c r="O28" s="247">
        <v>894</v>
      </c>
    </row>
    <row r="29" spans="1:15" ht="15.75" x14ac:dyDescent="0.25">
      <c r="A29" s="61" t="s">
        <v>333</v>
      </c>
      <c r="B29" s="230" t="s">
        <v>309</v>
      </c>
      <c r="C29" s="237" t="s">
        <v>309</v>
      </c>
      <c r="D29" s="237" t="s">
        <v>309</v>
      </c>
      <c r="E29" s="237" t="s">
        <v>309</v>
      </c>
      <c r="F29" s="237">
        <v>30</v>
      </c>
      <c r="G29" s="237">
        <v>192</v>
      </c>
      <c r="H29" s="237">
        <v>115</v>
      </c>
      <c r="I29" s="237">
        <v>124</v>
      </c>
      <c r="J29" s="237">
        <v>117</v>
      </c>
      <c r="K29" s="237">
        <v>41</v>
      </c>
      <c r="L29" s="237">
        <v>5</v>
      </c>
      <c r="M29" s="237">
        <v>4</v>
      </c>
      <c r="N29" s="231" t="s">
        <v>309</v>
      </c>
      <c r="O29" s="247">
        <v>628</v>
      </c>
    </row>
    <row r="30" spans="1:15" ht="15.75" x14ac:dyDescent="0.25">
      <c r="A30" s="61" t="s">
        <v>9</v>
      </c>
      <c r="B30" s="230">
        <v>5</v>
      </c>
      <c r="C30" s="237">
        <v>24</v>
      </c>
      <c r="D30" s="237" t="s">
        <v>309</v>
      </c>
      <c r="E30" s="237">
        <v>5</v>
      </c>
      <c r="F30" s="237">
        <v>10</v>
      </c>
      <c r="G30" s="237">
        <v>87</v>
      </c>
      <c r="H30" s="237">
        <v>271</v>
      </c>
      <c r="I30" s="237">
        <v>483</v>
      </c>
      <c r="J30" s="237">
        <v>563</v>
      </c>
      <c r="K30" s="237">
        <v>227</v>
      </c>
      <c r="L30" s="237">
        <v>55</v>
      </c>
      <c r="M30" s="237">
        <v>16</v>
      </c>
      <c r="N30" s="231">
        <v>3</v>
      </c>
      <c r="O30" s="247">
        <v>1749</v>
      </c>
    </row>
    <row r="31" spans="1:15" ht="15.75" x14ac:dyDescent="0.25">
      <c r="A31" s="61" t="s">
        <v>334</v>
      </c>
      <c r="B31" s="230" t="s">
        <v>309</v>
      </c>
      <c r="C31" s="237" t="s">
        <v>309</v>
      </c>
      <c r="D31" s="237" t="s">
        <v>309</v>
      </c>
      <c r="E31" s="237">
        <v>2</v>
      </c>
      <c r="F31" s="237">
        <v>4</v>
      </c>
      <c r="G31" s="237">
        <v>4</v>
      </c>
      <c r="H31" s="237">
        <v>15</v>
      </c>
      <c r="I31" s="237">
        <v>30</v>
      </c>
      <c r="J31" s="237">
        <v>46</v>
      </c>
      <c r="K31" s="237">
        <v>16</v>
      </c>
      <c r="L31" s="237">
        <v>4</v>
      </c>
      <c r="M31" s="237">
        <v>1</v>
      </c>
      <c r="N31" s="231" t="s">
        <v>309</v>
      </c>
      <c r="O31" s="247">
        <v>122</v>
      </c>
    </row>
    <row r="32" spans="1:15" ht="15.75" x14ac:dyDescent="0.25">
      <c r="A32" s="61" t="s">
        <v>335</v>
      </c>
      <c r="B32" s="230" t="s">
        <v>309</v>
      </c>
      <c r="C32" s="237" t="s">
        <v>309</v>
      </c>
      <c r="D32" s="237" t="s">
        <v>309</v>
      </c>
      <c r="E32" s="237" t="s">
        <v>309</v>
      </c>
      <c r="F32" s="237" t="s">
        <v>309</v>
      </c>
      <c r="G32" s="237">
        <v>3</v>
      </c>
      <c r="H32" s="237">
        <v>17</v>
      </c>
      <c r="I32" s="237">
        <v>57</v>
      </c>
      <c r="J32" s="237">
        <v>23</v>
      </c>
      <c r="K32" s="237">
        <v>7</v>
      </c>
      <c r="L32" s="237">
        <v>1</v>
      </c>
      <c r="M32" s="237" t="s">
        <v>309</v>
      </c>
      <c r="N32" s="231" t="s">
        <v>309</v>
      </c>
      <c r="O32" s="247">
        <v>108</v>
      </c>
    </row>
    <row r="33" spans="1:15" ht="15.75" x14ac:dyDescent="0.25">
      <c r="A33" s="61" t="s">
        <v>336</v>
      </c>
      <c r="B33" s="230">
        <v>2</v>
      </c>
      <c r="C33" s="237">
        <v>46</v>
      </c>
      <c r="D33" s="237" t="s">
        <v>309</v>
      </c>
      <c r="E33" s="237">
        <v>11</v>
      </c>
      <c r="F33" s="237">
        <v>132</v>
      </c>
      <c r="G33" s="237">
        <v>374</v>
      </c>
      <c r="H33" s="237">
        <v>673</v>
      </c>
      <c r="I33" s="237">
        <v>1117</v>
      </c>
      <c r="J33" s="237">
        <v>1251</v>
      </c>
      <c r="K33" s="237">
        <v>394</v>
      </c>
      <c r="L33" s="237">
        <v>81</v>
      </c>
      <c r="M33" s="237">
        <v>21</v>
      </c>
      <c r="N33" s="231">
        <v>4</v>
      </c>
      <c r="O33" s="247">
        <v>4106</v>
      </c>
    </row>
    <row r="34" spans="1:15" ht="15.75" x14ac:dyDescent="0.25">
      <c r="A34" s="61" t="s">
        <v>337</v>
      </c>
      <c r="B34" s="230" t="s">
        <v>309</v>
      </c>
      <c r="C34" s="237" t="s">
        <v>309</v>
      </c>
      <c r="D34" s="237" t="s">
        <v>309</v>
      </c>
      <c r="E34" s="237" t="s">
        <v>309</v>
      </c>
      <c r="F34" s="237" t="s">
        <v>309</v>
      </c>
      <c r="G34" s="237">
        <v>1</v>
      </c>
      <c r="H34" s="237" t="s">
        <v>309</v>
      </c>
      <c r="I34" s="237">
        <v>5</v>
      </c>
      <c r="J34" s="237">
        <v>9</v>
      </c>
      <c r="K34" s="237">
        <v>4</v>
      </c>
      <c r="L34" s="237" t="s">
        <v>309</v>
      </c>
      <c r="M34" s="237" t="s">
        <v>309</v>
      </c>
      <c r="N34" s="231" t="s">
        <v>309</v>
      </c>
      <c r="O34" s="247">
        <v>19</v>
      </c>
    </row>
    <row r="35" spans="1:15" ht="15.75" x14ac:dyDescent="0.25">
      <c r="A35" s="61" t="s">
        <v>338</v>
      </c>
      <c r="B35" s="230" t="s">
        <v>309</v>
      </c>
      <c r="C35" s="237" t="s">
        <v>309</v>
      </c>
      <c r="D35" s="237" t="s">
        <v>309</v>
      </c>
      <c r="E35" s="237" t="s">
        <v>309</v>
      </c>
      <c r="F35" s="237" t="s">
        <v>309</v>
      </c>
      <c r="G35" s="237">
        <v>24</v>
      </c>
      <c r="H35" s="237">
        <v>42</v>
      </c>
      <c r="I35" s="237">
        <v>77</v>
      </c>
      <c r="J35" s="237">
        <v>63</v>
      </c>
      <c r="K35" s="237">
        <v>19</v>
      </c>
      <c r="L35" s="237">
        <v>3</v>
      </c>
      <c r="M35" s="237" t="s">
        <v>309</v>
      </c>
      <c r="N35" s="231" t="s">
        <v>309</v>
      </c>
      <c r="O35" s="247">
        <v>228</v>
      </c>
    </row>
    <row r="36" spans="1:15" ht="15.75" x14ac:dyDescent="0.25">
      <c r="A36" s="61" t="s">
        <v>339</v>
      </c>
      <c r="B36" s="230" t="s">
        <v>309</v>
      </c>
      <c r="C36" s="237">
        <v>4</v>
      </c>
      <c r="D36" s="237">
        <v>1</v>
      </c>
      <c r="E36" s="237">
        <v>3</v>
      </c>
      <c r="F36" s="237">
        <v>22</v>
      </c>
      <c r="G36" s="237">
        <v>65</v>
      </c>
      <c r="H36" s="237">
        <v>140</v>
      </c>
      <c r="I36" s="237">
        <v>251</v>
      </c>
      <c r="J36" s="237">
        <v>198</v>
      </c>
      <c r="K36" s="237">
        <v>61</v>
      </c>
      <c r="L36" s="237">
        <v>6</v>
      </c>
      <c r="M36" s="237" t="s">
        <v>309</v>
      </c>
      <c r="N36" s="231" t="s">
        <v>309</v>
      </c>
      <c r="O36" s="247">
        <v>751</v>
      </c>
    </row>
    <row r="37" spans="1:15" ht="15.75" x14ac:dyDescent="0.25">
      <c r="A37" s="61" t="s">
        <v>340</v>
      </c>
      <c r="B37" s="230" t="s">
        <v>309</v>
      </c>
      <c r="C37" s="237" t="s">
        <v>309</v>
      </c>
      <c r="D37" s="237" t="s">
        <v>309</v>
      </c>
      <c r="E37" s="237" t="s">
        <v>309</v>
      </c>
      <c r="F37" s="237">
        <v>4</v>
      </c>
      <c r="G37" s="237">
        <v>58</v>
      </c>
      <c r="H37" s="237">
        <v>120</v>
      </c>
      <c r="I37" s="237">
        <v>68</v>
      </c>
      <c r="J37" s="237">
        <v>51</v>
      </c>
      <c r="K37" s="237">
        <v>29</v>
      </c>
      <c r="L37" s="237">
        <v>4</v>
      </c>
      <c r="M37" s="237" t="s">
        <v>309</v>
      </c>
      <c r="N37" s="231" t="s">
        <v>309</v>
      </c>
      <c r="O37" s="247">
        <v>334</v>
      </c>
    </row>
    <row r="38" spans="1:15" ht="15.75" x14ac:dyDescent="0.25">
      <c r="A38" s="61" t="s">
        <v>341</v>
      </c>
      <c r="B38" s="230" t="s">
        <v>309</v>
      </c>
      <c r="C38" s="237" t="s">
        <v>309</v>
      </c>
      <c r="D38" s="237" t="s">
        <v>309</v>
      </c>
      <c r="E38" s="237">
        <v>1</v>
      </c>
      <c r="F38" s="237">
        <v>76</v>
      </c>
      <c r="G38" s="237">
        <v>127</v>
      </c>
      <c r="H38" s="237">
        <v>355</v>
      </c>
      <c r="I38" s="237">
        <v>258</v>
      </c>
      <c r="J38" s="237">
        <v>156</v>
      </c>
      <c r="K38" s="237">
        <v>56</v>
      </c>
      <c r="L38" s="237">
        <v>13</v>
      </c>
      <c r="M38" s="237">
        <v>4</v>
      </c>
      <c r="N38" s="231" t="s">
        <v>309</v>
      </c>
      <c r="O38" s="247">
        <v>1046</v>
      </c>
    </row>
    <row r="39" spans="1:15" ht="15.75" x14ac:dyDescent="0.25">
      <c r="A39" s="61" t="s">
        <v>342</v>
      </c>
      <c r="B39" s="230" t="s">
        <v>309</v>
      </c>
      <c r="C39" s="237">
        <v>1</v>
      </c>
      <c r="D39" s="237" t="s">
        <v>309</v>
      </c>
      <c r="E39" s="237" t="s">
        <v>309</v>
      </c>
      <c r="F39" s="237" t="s">
        <v>309</v>
      </c>
      <c r="G39" s="237">
        <v>3</v>
      </c>
      <c r="H39" s="237">
        <v>16</v>
      </c>
      <c r="I39" s="237">
        <v>33</v>
      </c>
      <c r="J39" s="237">
        <v>51</v>
      </c>
      <c r="K39" s="237">
        <v>19</v>
      </c>
      <c r="L39" s="237">
        <v>2</v>
      </c>
      <c r="M39" s="237">
        <v>1</v>
      </c>
      <c r="N39" s="231" t="s">
        <v>309</v>
      </c>
      <c r="O39" s="247">
        <v>126</v>
      </c>
    </row>
    <row r="40" spans="1:15" ht="15.75" x14ac:dyDescent="0.25">
      <c r="A40" s="61" t="s">
        <v>343</v>
      </c>
      <c r="B40" s="230">
        <v>22</v>
      </c>
      <c r="C40" s="237">
        <v>45</v>
      </c>
      <c r="D40" s="237" t="s">
        <v>309</v>
      </c>
      <c r="E40" s="237">
        <v>23</v>
      </c>
      <c r="F40" s="237">
        <v>36</v>
      </c>
      <c r="G40" s="237">
        <v>150</v>
      </c>
      <c r="H40" s="237">
        <v>249</v>
      </c>
      <c r="I40" s="237">
        <v>400</v>
      </c>
      <c r="J40" s="237">
        <v>650</v>
      </c>
      <c r="K40" s="237">
        <v>266</v>
      </c>
      <c r="L40" s="237">
        <v>58</v>
      </c>
      <c r="M40" s="237">
        <v>17</v>
      </c>
      <c r="N40" s="231">
        <v>4</v>
      </c>
      <c r="O40" s="247">
        <v>1920</v>
      </c>
    </row>
    <row r="41" spans="1:15" ht="15.75" x14ac:dyDescent="0.25">
      <c r="A41" s="61" t="s">
        <v>344</v>
      </c>
      <c r="B41" s="230" t="s">
        <v>309</v>
      </c>
      <c r="C41" s="237">
        <v>7</v>
      </c>
      <c r="D41" s="237" t="s">
        <v>309</v>
      </c>
      <c r="E41" s="237">
        <v>121</v>
      </c>
      <c r="F41" s="237">
        <v>87</v>
      </c>
      <c r="G41" s="237">
        <v>102</v>
      </c>
      <c r="H41" s="237">
        <v>205</v>
      </c>
      <c r="I41" s="237">
        <v>258</v>
      </c>
      <c r="J41" s="237">
        <v>219</v>
      </c>
      <c r="K41" s="237">
        <v>86</v>
      </c>
      <c r="L41" s="237">
        <v>10</v>
      </c>
      <c r="M41" s="237">
        <v>3</v>
      </c>
      <c r="N41" s="231">
        <v>1</v>
      </c>
      <c r="O41" s="247">
        <v>1099</v>
      </c>
    </row>
    <row r="42" spans="1:15" ht="15.75" x14ac:dyDescent="0.25">
      <c r="A42" s="61" t="s">
        <v>345</v>
      </c>
      <c r="B42" s="230">
        <v>3</v>
      </c>
      <c r="C42" s="237">
        <v>3</v>
      </c>
      <c r="D42" s="237" t="s">
        <v>309</v>
      </c>
      <c r="E42" s="237" t="s">
        <v>309</v>
      </c>
      <c r="F42" s="237" t="s">
        <v>309</v>
      </c>
      <c r="G42" s="237">
        <v>18</v>
      </c>
      <c r="H42" s="237">
        <v>40</v>
      </c>
      <c r="I42" s="237">
        <v>103</v>
      </c>
      <c r="J42" s="237">
        <v>133</v>
      </c>
      <c r="K42" s="237">
        <v>55</v>
      </c>
      <c r="L42" s="237">
        <v>8</v>
      </c>
      <c r="M42" s="237">
        <v>4</v>
      </c>
      <c r="N42" s="231" t="s">
        <v>309</v>
      </c>
      <c r="O42" s="247">
        <v>367</v>
      </c>
    </row>
    <row r="43" spans="1:15" ht="15.75" x14ac:dyDescent="0.25">
      <c r="A43" s="61" t="s">
        <v>346</v>
      </c>
      <c r="B43" s="230" t="s">
        <v>309</v>
      </c>
      <c r="C43" s="237" t="s">
        <v>309</v>
      </c>
      <c r="D43" s="237" t="s">
        <v>309</v>
      </c>
      <c r="E43" s="237" t="s">
        <v>309</v>
      </c>
      <c r="F43" s="237" t="s">
        <v>309</v>
      </c>
      <c r="G43" s="237">
        <v>36</v>
      </c>
      <c r="H43" s="237">
        <v>76</v>
      </c>
      <c r="I43" s="237">
        <v>121</v>
      </c>
      <c r="J43" s="237">
        <v>49</v>
      </c>
      <c r="K43" s="237">
        <v>49</v>
      </c>
      <c r="L43" s="237" t="s">
        <v>309</v>
      </c>
      <c r="M43" s="237">
        <v>1</v>
      </c>
      <c r="N43" s="231">
        <v>1</v>
      </c>
      <c r="O43" s="247">
        <v>333</v>
      </c>
    </row>
    <row r="44" spans="1:15" ht="15.75" x14ac:dyDescent="0.25">
      <c r="A44" s="61" t="s">
        <v>347</v>
      </c>
      <c r="B44" s="230" t="s">
        <v>309</v>
      </c>
      <c r="C44" s="237" t="s">
        <v>309</v>
      </c>
      <c r="D44" s="237" t="s">
        <v>309</v>
      </c>
      <c r="E44" s="237" t="s">
        <v>309</v>
      </c>
      <c r="F44" s="237">
        <v>4</v>
      </c>
      <c r="G44" s="237">
        <v>9</v>
      </c>
      <c r="H44" s="237">
        <v>8</v>
      </c>
      <c r="I44" s="237">
        <v>13</v>
      </c>
      <c r="J44" s="237">
        <v>18</v>
      </c>
      <c r="K44" s="237">
        <v>7</v>
      </c>
      <c r="L44" s="237">
        <v>3</v>
      </c>
      <c r="M44" s="237" t="s">
        <v>309</v>
      </c>
      <c r="N44" s="231" t="s">
        <v>309</v>
      </c>
      <c r="O44" s="247">
        <v>62</v>
      </c>
    </row>
    <row r="45" spans="1:15" ht="15.75" x14ac:dyDescent="0.25">
      <c r="A45" s="61" t="s">
        <v>348</v>
      </c>
      <c r="B45" s="230" t="s">
        <v>309</v>
      </c>
      <c r="C45" s="237" t="s">
        <v>309</v>
      </c>
      <c r="D45" s="237" t="s">
        <v>309</v>
      </c>
      <c r="E45" s="237" t="s">
        <v>309</v>
      </c>
      <c r="F45" s="237" t="s">
        <v>309</v>
      </c>
      <c r="G45" s="237">
        <v>1</v>
      </c>
      <c r="H45" s="237">
        <v>6</v>
      </c>
      <c r="I45" s="237">
        <v>11</v>
      </c>
      <c r="J45" s="237">
        <v>33</v>
      </c>
      <c r="K45" s="237">
        <v>13</v>
      </c>
      <c r="L45" s="237">
        <v>2</v>
      </c>
      <c r="M45" s="237">
        <v>1</v>
      </c>
      <c r="N45" s="231" t="s">
        <v>309</v>
      </c>
      <c r="O45" s="247">
        <v>67</v>
      </c>
    </row>
    <row r="46" spans="1:15" ht="15.75" x14ac:dyDescent="0.25">
      <c r="A46" s="61" t="s">
        <v>401</v>
      </c>
      <c r="B46" s="230">
        <v>150</v>
      </c>
      <c r="C46" s="237">
        <v>114</v>
      </c>
      <c r="D46" s="237">
        <v>30</v>
      </c>
      <c r="E46" s="237">
        <v>31</v>
      </c>
      <c r="F46" s="237">
        <v>3555</v>
      </c>
      <c r="G46" s="237">
        <v>15867</v>
      </c>
      <c r="H46" s="237">
        <v>3304</v>
      </c>
      <c r="I46" s="237">
        <v>6253</v>
      </c>
      <c r="J46" s="237">
        <v>2813</v>
      </c>
      <c r="K46" s="237">
        <v>990</v>
      </c>
      <c r="L46" s="237">
        <v>136</v>
      </c>
      <c r="M46" s="237">
        <v>37</v>
      </c>
      <c r="N46" s="231">
        <v>8</v>
      </c>
      <c r="O46" s="247">
        <v>33288</v>
      </c>
    </row>
    <row r="47" spans="1:15" ht="15.75" x14ac:dyDescent="0.25">
      <c r="A47" s="61" t="s">
        <v>349</v>
      </c>
      <c r="B47" s="230">
        <v>3</v>
      </c>
      <c r="C47" s="237">
        <v>134</v>
      </c>
      <c r="D47" s="237" t="s">
        <v>309</v>
      </c>
      <c r="E47" s="237">
        <v>2</v>
      </c>
      <c r="F47" s="237">
        <v>61</v>
      </c>
      <c r="G47" s="237">
        <v>184</v>
      </c>
      <c r="H47" s="237">
        <v>798</v>
      </c>
      <c r="I47" s="237">
        <v>920</v>
      </c>
      <c r="J47" s="237">
        <v>1944</v>
      </c>
      <c r="K47" s="237">
        <v>806</v>
      </c>
      <c r="L47" s="237">
        <v>228</v>
      </c>
      <c r="M47" s="237">
        <v>71</v>
      </c>
      <c r="N47" s="231">
        <v>14</v>
      </c>
      <c r="O47" s="247">
        <v>5165</v>
      </c>
    </row>
    <row r="48" spans="1:15" ht="15.75" x14ac:dyDescent="0.25">
      <c r="A48" s="61" t="s">
        <v>350</v>
      </c>
      <c r="B48" s="230" t="s">
        <v>309</v>
      </c>
      <c r="C48" s="237" t="s">
        <v>309</v>
      </c>
      <c r="D48" s="237" t="s">
        <v>309</v>
      </c>
      <c r="E48" s="237" t="s">
        <v>309</v>
      </c>
      <c r="F48" s="237" t="s">
        <v>309</v>
      </c>
      <c r="G48" s="237" t="s">
        <v>309</v>
      </c>
      <c r="H48" s="237">
        <v>11</v>
      </c>
      <c r="I48" s="237">
        <v>11</v>
      </c>
      <c r="J48" s="237">
        <v>9</v>
      </c>
      <c r="K48" s="237">
        <v>17</v>
      </c>
      <c r="L48" s="237">
        <v>1</v>
      </c>
      <c r="M48" s="237" t="s">
        <v>309</v>
      </c>
      <c r="N48" s="231" t="s">
        <v>309</v>
      </c>
      <c r="O48" s="247">
        <v>49</v>
      </c>
    </row>
    <row r="49" spans="1:15" ht="15.75" x14ac:dyDescent="0.25">
      <c r="A49" s="61" t="s">
        <v>351</v>
      </c>
      <c r="B49" s="230" t="s">
        <v>309</v>
      </c>
      <c r="C49" s="237" t="s">
        <v>309</v>
      </c>
      <c r="D49" s="237">
        <v>1</v>
      </c>
      <c r="E49" s="237">
        <v>6</v>
      </c>
      <c r="F49" s="237">
        <v>14</v>
      </c>
      <c r="G49" s="237">
        <v>42</v>
      </c>
      <c r="H49" s="237">
        <v>56</v>
      </c>
      <c r="I49" s="237">
        <v>152</v>
      </c>
      <c r="J49" s="237">
        <v>242</v>
      </c>
      <c r="K49" s="237">
        <v>116</v>
      </c>
      <c r="L49" s="237">
        <v>30</v>
      </c>
      <c r="M49" s="237">
        <v>8</v>
      </c>
      <c r="N49" s="231">
        <v>2</v>
      </c>
      <c r="O49" s="247">
        <v>669</v>
      </c>
    </row>
    <row r="50" spans="1:15" ht="15.75" x14ac:dyDescent="0.25">
      <c r="A50" s="61" t="s">
        <v>352</v>
      </c>
      <c r="B50" s="230">
        <v>18</v>
      </c>
      <c r="C50" s="237">
        <v>92</v>
      </c>
      <c r="D50" s="237">
        <v>8</v>
      </c>
      <c r="E50" s="237">
        <v>27</v>
      </c>
      <c r="F50" s="237">
        <v>66</v>
      </c>
      <c r="G50" s="237">
        <v>386</v>
      </c>
      <c r="H50" s="237">
        <v>1051</v>
      </c>
      <c r="I50" s="237">
        <v>2132</v>
      </c>
      <c r="J50" s="237">
        <v>2270</v>
      </c>
      <c r="K50" s="237">
        <v>928</v>
      </c>
      <c r="L50" s="237">
        <v>155</v>
      </c>
      <c r="M50" s="237">
        <v>37</v>
      </c>
      <c r="N50" s="231">
        <v>7</v>
      </c>
      <c r="O50" s="247">
        <v>7177</v>
      </c>
    </row>
    <row r="51" spans="1:15" ht="15.75" x14ac:dyDescent="0.25">
      <c r="A51" s="61" t="s">
        <v>353</v>
      </c>
      <c r="B51" s="230" t="s">
        <v>309</v>
      </c>
      <c r="C51" s="237" t="s">
        <v>309</v>
      </c>
      <c r="D51" s="237" t="s">
        <v>309</v>
      </c>
      <c r="E51" s="237" t="s">
        <v>309</v>
      </c>
      <c r="F51" s="237">
        <v>2</v>
      </c>
      <c r="G51" s="237">
        <v>159</v>
      </c>
      <c r="H51" s="237">
        <v>269</v>
      </c>
      <c r="I51" s="237">
        <v>977</v>
      </c>
      <c r="J51" s="237">
        <v>401</v>
      </c>
      <c r="K51" s="237">
        <v>98</v>
      </c>
      <c r="L51" s="237">
        <v>17</v>
      </c>
      <c r="M51" s="237">
        <v>3</v>
      </c>
      <c r="N51" s="231">
        <v>1</v>
      </c>
      <c r="O51" s="247">
        <v>1927</v>
      </c>
    </row>
    <row r="52" spans="1:15" ht="15.75" x14ac:dyDescent="0.25">
      <c r="A52" s="61" t="s">
        <v>1005</v>
      </c>
      <c r="B52" s="230" t="s">
        <v>309</v>
      </c>
      <c r="C52" s="237" t="s">
        <v>309</v>
      </c>
      <c r="D52" s="237" t="s">
        <v>309</v>
      </c>
      <c r="E52" s="237">
        <v>1</v>
      </c>
      <c r="F52" s="237">
        <v>1</v>
      </c>
      <c r="G52" s="237">
        <v>5</v>
      </c>
      <c r="H52" s="237">
        <v>37</v>
      </c>
      <c r="I52" s="237">
        <v>96</v>
      </c>
      <c r="J52" s="237">
        <v>78</v>
      </c>
      <c r="K52" s="237">
        <v>29</v>
      </c>
      <c r="L52" s="237">
        <v>7</v>
      </c>
      <c r="M52" s="237">
        <v>2</v>
      </c>
      <c r="N52" s="231" t="s">
        <v>309</v>
      </c>
      <c r="O52" s="247">
        <v>256</v>
      </c>
    </row>
    <row r="53" spans="1:15" ht="31.5" x14ac:dyDescent="0.25">
      <c r="A53" s="61" t="s">
        <v>354</v>
      </c>
      <c r="B53" s="230" t="s">
        <v>309</v>
      </c>
      <c r="C53" s="237" t="s">
        <v>309</v>
      </c>
      <c r="D53" s="237" t="s">
        <v>309</v>
      </c>
      <c r="E53" s="237" t="s">
        <v>309</v>
      </c>
      <c r="F53" s="237" t="s">
        <v>309</v>
      </c>
      <c r="G53" s="237">
        <v>1</v>
      </c>
      <c r="H53" s="237">
        <v>3</v>
      </c>
      <c r="I53" s="237">
        <v>26</v>
      </c>
      <c r="J53" s="237">
        <v>56</v>
      </c>
      <c r="K53" s="237">
        <v>29</v>
      </c>
      <c r="L53" s="237">
        <v>1</v>
      </c>
      <c r="M53" s="237">
        <v>2</v>
      </c>
      <c r="N53" s="231" t="s">
        <v>309</v>
      </c>
      <c r="O53" s="247">
        <v>118</v>
      </c>
    </row>
    <row r="54" spans="1:15" ht="15.75" x14ac:dyDescent="0.25">
      <c r="A54" s="61" t="s">
        <v>355</v>
      </c>
      <c r="B54" s="230" t="s">
        <v>309</v>
      </c>
      <c r="C54" s="237">
        <v>9</v>
      </c>
      <c r="D54" s="237" t="s">
        <v>309</v>
      </c>
      <c r="E54" s="237" t="s">
        <v>309</v>
      </c>
      <c r="F54" s="237" t="s">
        <v>309</v>
      </c>
      <c r="G54" s="237">
        <v>41</v>
      </c>
      <c r="H54" s="237">
        <v>80</v>
      </c>
      <c r="I54" s="237">
        <v>236</v>
      </c>
      <c r="J54" s="237">
        <v>224</v>
      </c>
      <c r="K54" s="237">
        <v>82</v>
      </c>
      <c r="L54" s="237">
        <v>18</v>
      </c>
      <c r="M54" s="237">
        <v>4</v>
      </c>
      <c r="N54" s="231">
        <v>1</v>
      </c>
      <c r="O54" s="247">
        <v>695</v>
      </c>
    </row>
    <row r="55" spans="1:15" ht="15.75" x14ac:dyDescent="0.25">
      <c r="A55" s="61" t="s">
        <v>356</v>
      </c>
      <c r="B55" s="230" t="s">
        <v>309</v>
      </c>
      <c r="C55" s="237">
        <v>21</v>
      </c>
      <c r="D55" s="237" t="s">
        <v>309</v>
      </c>
      <c r="E55" s="237">
        <v>1</v>
      </c>
      <c r="F55" s="237">
        <v>3</v>
      </c>
      <c r="G55" s="237">
        <v>34</v>
      </c>
      <c r="H55" s="237">
        <v>103</v>
      </c>
      <c r="I55" s="237">
        <v>196</v>
      </c>
      <c r="J55" s="237">
        <v>238</v>
      </c>
      <c r="K55" s="237">
        <v>69</v>
      </c>
      <c r="L55" s="237">
        <v>9</v>
      </c>
      <c r="M55" s="237">
        <v>3</v>
      </c>
      <c r="N55" s="231" t="s">
        <v>309</v>
      </c>
      <c r="O55" s="247">
        <v>677</v>
      </c>
    </row>
    <row r="56" spans="1:15" ht="31.5" x14ac:dyDescent="0.25">
      <c r="A56" s="61" t="s">
        <v>357</v>
      </c>
      <c r="B56" s="230" t="s">
        <v>309</v>
      </c>
      <c r="C56" s="237" t="s">
        <v>309</v>
      </c>
      <c r="D56" s="237" t="s">
        <v>309</v>
      </c>
      <c r="E56" s="237">
        <v>1</v>
      </c>
      <c r="F56" s="237">
        <v>15</v>
      </c>
      <c r="G56" s="237">
        <v>4</v>
      </c>
      <c r="H56" s="237">
        <v>19</v>
      </c>
      <c r="I56" s="237">
        <v>44</v>
      </c>
      <c r="J56" s="237">
        <v>50</v>
      </c>
      <c r="K56" s="237">
        <v>25</v>
      </c>
      <c r="L56" s="237">
        <v>3</v>
      </c>
      <c r="M56" s="237" t="s">
        <v>309</v>
      </c>
      <c r="N56" s="231" t="s">
        <v>309</v>
      </c>
      <c r="O56" s="247">
        <v>161</v>
      </c>
    </row>
    <row r="57" spans="1:15" ht="15.75" x14ac:dyDescent="0.25">
      <c r="A57" s="61" t="s">
        <v>358</v>
      </c>
      <c r="B57" s="230" t="s">
        <v>309</v>
      </c>
      <c r="C57" s="237" t="s">
        <v>309</v>
      </c>
      <c r="D57" s="237" t="s">
        <v>309</v>
      </c>
      <c r="E57" s="237" t="s">
        <v>309</v>
      </c>
      <c r="F57" s="237" t="s">
        <v>309</v>
      </c>
      <c r="G57" s="237">
        <v>1</v>
      </c>
      <c r="H57" s="237">
        <v>10</v>
      </c>
      <c r="I57" s="237">
        <v>26</v>
      </c>
      <c r="J57" s="237">
        <v>22</v>
      </c>
      <c r="K57" s="237">
        <v>9</v>
      </c>
      <c r="L57" s="237">
        <v>3</v>
      </c>
      <c r="M57" s="237">
        <v>1</v>
      </c>
      <c r="N57" s="231" t="s">
        <v>309</v>
      </c>
      <c r="O57" s="247">
        <v>72</v>
      </c>
    </row>
    <row r="58" spans="1:15" ht="15.75" x14ac:dyDescent="0.25">
      <c r="A58" s="61" t="s">
        <v>359</v>
      </c>
      <c r="B58" s="230" t="s">
        <v>309</v>
      </c>
      <c r="C58" s="237">
        <v>2</v>
      </c>
      <c r="D58" s="237" t="s">
        <v>309</v>
      </c>
      <c r="E58" s="237" t="s">
        <v>309</v>
      </c>
      <c r="F58" s="237" t="s">
        <v>309</v>
      </c>
      <c r="G58" s="237">
        <v>8</v>
      </c>
      <c r="H58" s="237">
        <v>9</v>
      </c>
      <c r="I58" s="237">
        <v>36</v>
      </c>
      <c r="J58" s="237">
        <v>37</v>
      </c>
      <c r="K58" s="237">
        <v>13</v>
      </c>
      <c r="L58" s="237" t="s">
        <v>309</v>
      </c>
      <c r="M58" s="237">
        <v>1</v>
      </c>
      <c r="N58" s="231">
        <v>2</v>
      </c>
      <c r="O58" s="247">
        <v>108</v>
      </c>
    </row>
    <row r="59" spans="1:15" ht="15.75" x14ac:dyDescent="0.25">
      <c r="A59" s="61" t="s">
        <v>360</v>
      </c>
      <c r="B59" s="230" t="s">
        <v>309</v>
      </c>
      <c r="C59" s="237" t="s">
        <v>309</v>
      </c>
      <c r="D59" s="237" t="s">
        <v>309</v>
      </c>
      <c r="E59" s="237" t="s">
        <v>309</v>
      </c>
      <c r="F59" s="237" t="s">
        <v>309</v>
      </c>
      <c r="G59" s="237">
        <v>10</v>
      </c>
      <c r="H59" s="237">
        <v>13</v>
      </c>
      <c r="I59" s="237">
        <v>26</v>
      </c>
      <c r="J59" s="237">
        <v>30</v>
      </c>
      <c r="K59" s="237">
        <v>12</v>
      </c>
      <c r="L59" s="237">
        <v>1</v>
      </c>
      <c r="M59" s="237" t="s">
        <v>309</v>
      </c>
      <c r="N59" s="231" t="s">
        <v>309</v>
      </c>
      <c r="O59" s="247">
        <v>92</v>
      </c>
    </row>
    <row r="60" spans="1:15" ht="15.75" x14ac:dyDescent="0.25">
      <c r="A60" s="61" t="s">
        <v>361</v>
      </c>
      <c r="B60" s="230" t="s">
        <v>309</v>
      </c>
      <c r="C60" s="237" t="s">
        <v>309</v>
      </c>
      <c r="D60" s="237" t="s">
        <v>309</v>
      </c>
      <c r="E60" s="237">
        <v>4</v>
      </c>
      <c r="F60" s="237">
        <v>452</v>
      </c>
      <c r="G60" s="237">
        <v>2136</v>
      </c>
      <c r="H60" s="237">
        <v>2988</v>
      </c>
      <c r="I60" s="237">
        <v>3215</v>
      </c>
      <c r="J60" s="237">
        <v>1278</v>
      </c>
      <c r="K60" s="237">
        <v>528</v>
      </c>
      <c r="L60" s="237">
        <v>76</v>
      </c>
      <c r="M60" s="237">
        <v>19</v>
      </c>
      <c r="N60" s="231">
        <v>7</v>
      </c>
      <c r="O60" s="247">
        <v>10703</v>
      </c>
    </row>
    <row r="61" spans="1:15" ht="15.75" x14ac:dyDescent="0.25">
      <c r="A61" s="61" t="s">
        <v>362</v>
      </c>
      <c r="B61" s="230" t="s">
        <v>309</v>
      </c>
      <c r="C61" s="237" t="s">
        <v>309</v>
      </c>
      <c r="D61" s="237" t="s">
        <v>309</v>
      </c>
      <c r="E61" s="237" t="s">
        <v>309</v>
      </c>
      <c r="F61" s="237" t="s">
        <v>309</v>
      </c>
      <c r="G61" s="237">
        <v>11</v>
      </c>
      <c r="H61" s="237">
        <v>46</v>
      </c>
      <c r="I61" s="237">
        <v>93</v>
      </c>
      <c r="J61" s="237">
        <v>82</v>
      </c>
      <c r="K61" s="237">
        <v>23</v>
      </c>
      <c r="L61" s="237">
        <v>3</v>
      </c>
      <c r="M61" s="237">
        <v>1</v>
      </c>
      <c r="N61" s="231" t="s">
        <v>309</v>
      </c>
      <c r="O61" s="247">
        <v>259</v>
      </c>
    </row>
    <row r="62" spans="1:15" ht="15.75" x14ac:dyDescent="0.25">
      <c r="A62" s="61" t="s">
        <v>363</v>
      </c>
      <c r="B62" s="230" t="s">
        <v>309</v>
      </c>
      <c r="C62" s="237">
        <v>1</v>
      </c>
      <c r="D62" s="237" t="s">
        <v>309</v>
      </c>
      <c r="E62" s="237">
        <v>1</v>
      </c>
      <c r="F62" s="237">
        <v>1</v>
      </c>
      <c r="G62" s="237">
        <v>3</v>
      </c>
      <c r="H62" s="237">
        <v>8</v>
      </c>
      <c r="I62" s="237">
        <v>5</v>
      </c>
      <c r="J62" s="237">
        <v>11</v>
      </c>
      <c r="K62" s="237">
        <v>3</v>
      </c>
      <c r="L62" s="237">
        <v>1</v>
      </c>
      <c r="M62" s="237" t="s">
        <v>309</v>
      </c>
      <c r="N62" s="231" t="s">
        <v>309</v>
      </c>
      <c r="O62" s="247">
        <v>34</v>
      </c>
    </row>
    <row r="63" spans="1:15" ht="15.75" x14ac:dyDescent="0.25">
      <c r="A63" s="61" t="s">
        <v>364</v>
      </c>
      <c r="B63" s="230" t="s">
        <v>309</v>
      </c>
      <c r="C63" s="237" t="s">
        <v>309</v>
      </c>
      <c r="D63" s="237" t="s">
        <v>309</v>
      </c>
      <c r="E63" s="237" t="s">
        <v>309</v>
      </c>
      <c r="F63" s="237">
        <v>20</v>
      </c>
      <c r="G63" s="237">
        <v>91</v>
      </c>
      <c r="H63" s="237">
        <v>248</v>
      </c>
      <c r="I63" s="237">
        <v>274</v>
      </c>
      <c r="J63" s="237">
        <v>214</v>
      </c>
      <c r="K63" s="237">
        <v>74</v>
      </c>
      <c r="L63" s="237">
        <v>9</v>
      </c>
      <c r="M63" s="237">
        <v>6</v>
      </c>
      <c r="N63" s="231">
        <v>1</v>
      </c>
      <c r="O63" s="247">
        <v>937</v>
      </c>
    </row>
    <row r="64" spans="1:15" ht="15.75" x14ac:dyDescent="0.25">
      <c r="A64" s="61" t="s">
        <v>365</v>
      </c>
      <c r="B64" s="230" t="s">
        <v>309</v>
      </c>
      <c r="C64" s="237" t="s">
        <v>309</v>
      </c>
      <c r="D64" s="237" t="s">
        <v>309</v>
      </c>
      <c r="E64" s="237" t="s">
        <v>309</v>
      </c>
      <c r="F64" s="237" t="s">
        <v>309</v>
      </c>
      <c r="G64" s="237" t="s">
        <v>309</v>
      </c>
      <c r="H64" s="237" t="s">
        <v>309</v>
      </c>
      <c r="I64" s="237">
        <v>4</v>
      </c>
      <c r="J64" s="237">
        <v>8</v>
      </c>
      <c r="K64" s="237">
        <v>5</v>
      </c>
      <c r="L64" s="237">
        <v>1</v>
      </c>
      <c r="M64" s="237" t="s">
        <v>309</v>
      </c>
      <c r="N64" s="231" t="s">
        <v>309</v>
      </c>
      <c r="O64" s="247">
        <v>18</v>
      </c>
    </row>
    <row r="65" spans="1:15" ht="15.75" x14ac:dyDescent="0.25">
      <c r="A65" s="61" t="s">
        <v>366</v>
      </c>
      <c r="B65" s="230" t="s">
        <v>309</v>
      </c>
      <c r="C65" s="237" t="s">
        <v>309</v>
      </c>
      <c r="D65" s="237" t="s">
        <v>309</v>
      </c>
      <c r="E65" s="237" t="s">
        <v>309</v>
      </c>
      <c r="F65" s="237" t="s">
        <v>309</v>
      </c>
      <c r="G65" s="237" t="s">
        <v>309</v>
      </c>
      <c r="H65" s="237">
        <v>2</v>
      </c>
      <c r="I65" s="237">
        <v>3</v>
      </c>
      <c r="J65" s="237">
        <v>15</v>
      </c>
      <c r="K65" s="237">
        <v>9</v>
      </c>
      <c r="L65" s="237">
        <v>2</v>
      </c>
      <c r="M65" s="237" t="s">
        <v>309</v>
      </c>
      <c r="N65" s="231" t="s">
        <v>309</v>
      </c>
      <c r="O65" s="247">
        <v>31</v>
      </c>
    </row>
    <row r="66" spans="1:15" ht="15.75" x14ac:dyDescent="0.25">
      <c r="A66" s="61" t="s">
        <v>367</v>
      </c>
      <c r="B66" s="230" t="s">
        <v>309</v>
      </c>
      <c r="C66" s="237" t="s">
        <v>309</v>
      </c>
      <c r="D66" s="237" t="s">
        <v>309</v>
      </c>
      <c r="E66" s="237" t="s">
        <v>309</v>
      </c>
      <c r="F66" s="237" t="s">
        <v>309</v>
      </c>
      <c r="G66" s="237">
        <v>6</v>
      </c>
      <c r="H66" s="237">
        <v>10</v>
      </c>
      <c r="I66" s="237">
        <v>16</v>
      </c>
      <c r="J66" s="237">
        <v>12</v>
      </c>
      <c r="K66" s="237">
        <v>10</v>
      </c>
      <c r="L66" s="237">
        <v>1</v>
      </c>
      <c r="M66" s="237" t="s">
        <v>309</v>
      </c>
      <c r="N66" s="231" t="s">
        <v>309</v>
      </c>
      <c r="O66" s="247">
        <v>55</v>
      </c>
    </row>
    <row r="67" spans="1:15" ht="15.75" x14ac:dyDescent="0.25">
      <c r="A67" s="61" t="s">
        <v>368</v>
      </c>
      <c r="B67" s="230">
        <v>213</v>
      </c>
      <c r="C67" s="237">
        <v>63</v>
      </c>
      <c r="D67" s="237">
        <v>6</v>
      </c>
      <c r="E67" s="237">
        <v>119</v>
      </c>
      <c r="F67" s="237">
        <v>2152</v>
      </c>
      <c r="G67" s="237">
        <v>2416</v>
      </c>
      <c r="H67" s="237">
        <v>3132</v>
      </c>
      <c r="I67" s="237">
        <v>3652</v>
      </c>
      <c r="J67" s="237">
        <v>2905</v>
      </c>
      <c r="K67" s="237">
        <v>953</v>
      </c>
      <c r="L67" s="237">
        <v>137</v>
      </c>
      <c r="M67" s="237">
        <v>38</v>
      </c>
      <c r="N67" s="231">
        <v>14</v>
      </c>
      <c r="O67" s="247">
        <v>15800</v>
      </c>
    </row>
    <row r="68" spans="1:15" ht="15.75" x14ac:dyDescent="0.25">
      <c r="A68" s="61" t="s">
        <v>369</v>
      </c>
      <c r="B68" s="230" t="s">
        <v>309</v>
      </c>
      <c r="C68" s="237" t="s">
        <v>309</v>
      </c>
      <c r="D68" s="237" t="s">
        <v>309</v>
      </c>
      <c r="E68" s="237">
        <v>1</v>
      </c>
      <c r="F68" s="237">
        <v>12</v>
      </c>
      <c r="G68" s="237">
        <v>102</v>
      </c>
      <c r="H68" s="237">
        <v>143</v>
      </c>
      <c r="I68" s="237">
        <v>185</v>
      </c>
      <c r="J68" s="237">
        <v>399</v>
      </c>
      <c r="K68" s="237">
        <v>104</v>
      </c>
      <c r="L68" s="237">
        <v>17</v>
      </c>
      <c r="M68" s="237">
        <v>5</v>
      </c>
      <c r="N68" s="231">
        <v>3</v>
      </c>
      <c r="O68" s="247">
        <v>971</v>
      </c>
    </row>
    <row r="69" spans="1:15" ht="15.75" x14ac:dyDescent="0.25">
      <c r="A69" s="61" t="s">
        <v>370</v>
      </c>
      <c r="B69" s="230">
        <v>3</v>
      </c>
      <c r="C69" s="237">
        <v>6</v>
      </c>
      <c r="D69" s="237" t="s">
        <v>309</v>
      </c>
      <c r="E69" s="237">
        <v>1</v>
      </c>
      <c r="F69" s="237">
        <v>2</v>
      </c>
      <c r="G69" s="237">
        <v>17</v>
      </c>
      <c r="H69" s="237">
        <v>111</v>
      </c>
      <c r="I69" s="237">
        <v>320</v>
      </c>
      <c r="J69" s="237">
        <v>219</v>
      </c>
      <c r="K69" s="237">
        <v>91</v>
      </c>
      <c r="L69" s="237">
        <v>16</v>
      </c>
      <c r="M69" s="237">
        <v>4</v>
      </c>
      <c r="N69" s="231" t="s">
        <v>309</v>
      </c>
      <c r="O69" s="247">
        <v>790</v>
      </c>
    </row>
    <row r="70" spans="1:15" ht="15.75" x14ac:dyDescent="0.25">
      <c r="A70" s="61" t="s">
        <v>371</v>
      </c>
      <c r="B70" s="230" t="s">
        <v>309</v>
      </c>
      <c r="C70" s="237" t="s">
        <v>309</v>
      </c>
      <c r="D70" s="237" t="s">
        <v>309</v>
      </c>
      <c r="E70" s="237" t="s">
        <v>309</v>
      </c>
      <c r="F70" s="237" t="s">
        <v>309</v>
      </c>
      <c r="G70" s="237">
        <v>24</v>
      </c>
      <c r="H70" s="237">
        <v>49</v>
      </c>
      <c r="I70" s="237">
        <v>118</v>
      </c>
      <c r="J70" s="237">
        <v>128</v>
      </c>
      <c r="K70" s="237">
        <v>52</v>
      </c>
      <c r="L70" s="237">
        <v>14</v>
      </c>
      <c r="M70" s="237">
        <v>4</v>
      </c>
      <c r="N70" s="231">
        <v>3</v>
      </c>
      <c r="O70" s="247">
        <v>392</v>
      </c>
    </row>
    <row r="71" spans="1:15" ht="15.75" x14ac:dyDescent="0.25">
      <c r="A71" s="61" t="s">
        <v>372</v>
      </c>
      <c r="B71" s="230">
        <v>10</v>
      </c>
      <c r="C71" s="237">
        <v>28</v>
      </c>
      <c r="D71" s="237" t="s">
        <v>309</v>
      </c>
      <c r="E71" s="237">
        <v>26</v>
      </c>
      <c r="F71" s="237">
        <v>40</v>
      </c>
      <c r="G71" s="237">
        <v>276</v>
      </c>
      <c r="H71" s="237">
        <v>757</v>
      </c>
      <c r="I71" s="237">
        <v>1802</v>
      </c>
      <c r="J71" s="237">
        <v>1576</v>
      </c>
      <c r="K71" s="237">
        <v>654</v>
      </c>
      <c r="L71" s="237">
        <v>90</v>
      </c>
      <c r="M71" s="237">
        <v>24</v>
      </c>
      <c r="N71" s="231">
        <v>6</v>
      </c>
      <c r="O71" s="247">
        <v>5289</v>
      </c>
    </row>
    <row r="72" spans="1:15" ht="31.5" x14ac:dyDescent="0.25">
      <c r="A72" s="61" t="s">
        <v>373</v>
      </c>
      <c r="B72" s="230" t="s">
        <v>309</v>
      </c>
      <c r="C72" s="237" t="s">
        <v>309</v>
      </c>
      <c r="D72" s="237" t="s">
        <v>309</v>
      </c>
      <c r="E72" s="237" t="s">
        <v>309</v>
      </c>
      <c r="F72" s="237" t="s">
        <v>309</v>
      </c>
      <c r="G72" s="237">
        <v>15</v>
      </c>
      <c r="H72" s="237">
        <v>12</v>
      </c>
      <c r="I72" s="237">
        <v>21</v>
      </c>
      <c r="J72" s="237">
        <v>90</v>
      </c>
      <c r="K72" s="237">
        <v>27</v>
      </c>
      <c r="L72" s="237">
        <v>2</v>
      </c>
      <c r="M72" s="237">
        <v>1</v>
      </c>
      <c r="N72" s="231" t="s">
        <v>309</v>
      </c>
      <c r="O72" s="247">
        <v>168</v>
      </c>
    </row>
    <row r="73" spans="1:15" ht="31.5" x14ac:dyDescent="0.25">
      <c r="A73" s="61" t="s">
        <v>374</v>
      </c>
      <c r="B73" s="230" t="s">
        <v>309</v>
      </c>
      <c r="C73" s="237">
        <v>27</v>
      </c>
      <c r="D73" s="237" t="s">
        <v>309</v>
      </c>
      <c r="E73" s="237">
        <v>16</v>
      </c>
      <c r="F73" s="237">
        <v>17</v>
      </c>
      <c r="G73" s="237">
        <v>127</v>
      </c>
      <c r="H73" s="237">
        <v>317</v>
      </c>
      <c r="I73" s="237">
        <v>557</v>
      </c>
      <c r="J73" s="237">
        <v>792</v>
      </c>
      <c r="K73" s="237">
        <v>314</v>
      </c>
      <c r="L73" s="237">
        <v>76</v>
      </c>
      <c r="M73" s="237">
        <v>22</v>
      </c>
      <c r="N73" s="231">
        <v>6</v>
      </c>
      <c r="O73" s="247">
        <v>2271</v>
      </c>
    </row>
    <row r="74" spans="1:15" ht="15.75" x14ac:dyDescent="0.25">
      <c r="A74" s="61" t="s">
        <v>375</v>
      </c>
      <c r="B74" s="230" t="s">
        <v>309</v>
      </c>
      <c r="C74" s="237">
        <v>5</v>
      </c>
      <c r="D74" s="237" t="s">
        <v>309</v>
      </c>
      <c r="E74" s="237">
        <v>3</v>
      </c>
      <c r="F74" s="237">
        <v>7</v>
      </c>
      <c r="G74" s="237">
        <v>28</v>
      </c>
      <c r="H74" s="237">
        <v>57</v>
      </c>
      <c r="I74" s="237">
        <v>193</v>
      </c>
      <c r="J74" s="237">
        <v>278</v>
      </c>
      <c r="K74" s="237">
        <v>99</v>
      </c>
      <c r="L74" s="237">
        <v>19</v>
      </c>
      <c r="M74" s="237">
        <v>8</v>
      </c>
      <c r="N74" s="231" t="s">
        <v>309</v>
      </c>
      <c r="O74" s="247">
        <v>697</v>
      </c>
    </row>
    <row r="75" spans="1:15" ht="15.75" x14ac:dyDescent="0.25">
      <c r="A75" s="61" t="s">
        <v>376</v>
      </c>
      <c r="B75" s="230" t="s">
        <v>309</v>
      </c>
      <c r="C75" s="237" t="s">
        <v>309</v>
      </c>
      <c r="D75" s="237" t="s">
        <v>309</v>
      </c>
      <c r="E75" s="237" t="s">
        <v>309</v>
      </c>
      <c r="F75" s="237">
        <v>1</v>
      </c>
      <c r="G75" s="237">
        <v>3</v>
      </c>
      <c r="H75" s="237">
        <v>31</v>
      </c>
      <c r="I75" s="237">
        <v>36</v>
      </c>
      <c r="J75" s="237">
        <v>24</v>
      </c>
      <c r="K75" s="237">
        <v>11</v>
      </c>
      <c r="L75" s="237" t="s">
        <v>309</v>
      </c>
      <c r="M75" s="237" t="s">
        <v>309</v>
      </c>
      <c r="N75" s="231" t="s">
        <v>309</v>
      </c>
      <c r="O75" s="247">
        <v>106</v>
      </c>
    </row>
    <row r="76" spans="1:15" ht="15.75" x14ac:dyDescent="0.25">
      <c r="A76" s="61" t="s">
        <v>377</v>
      </c>
      <c r="B76" s="230" t="s">
        <v>309</v>
      </c>
      <c r="C76" s="237" t="s">
        <v>309</v>
      </c>
      <c r="D76" s="237" t="s">
        <v>309</v>
      </c>
      <c r="E76" s="237" t="s">
        <v>309</v>
      </c>
      <c r="F76" s="237" t="s">
        <v>309</v>
      </c>
      <c r="G76" s="237">
        <v>2</v>
      </c>
      <c r="H76" s="237">
        <v>8</v>
      </c>
      <c r="I76" s="237">
        <v>17</v>
      </c>
      <c r="J76" s="237">
        <v>9</v>
      </c>
      <c r="K76" s="237">
        <v>75</v>
      </c>
      <c r="L76" s="237" t="s">
        <v>309</v>
      </c>
      <c r="M76" s="237">
        <v>1</v>
      </c>
      <c r="N76" s="231" t="s">
        <v>309</v>
      </c>
      <c r="O76" s="247">
        <v>112</v>
      </c>
    </row>
    <row r="77" spans="1:15" ht="15.75" x14ac:dyDescent="0.25">
      <c r="A77" s="61" t="s">
        <v>378</v>
      </c>
      <c r="B77" s="230" t="s">
        <v>309</v>
      </c>
      <c r="C77" s="237" t="s">
        <v>309</v>
      </c>
      <c r="D77" s="237" t="s">
        <v>309</v>
      </c>
      <c r="E77" s="237" t="s">
        <v>309</v>
      </c>
      <c r="F77" s="237" t="s">
        <v>309</v>
      </c>
      <c r="G77" s="237" t="s">
        <v>309</v>
      </c>
      <c r="H77" s="237">
        <v>1</v>
      </c>
      <c r="I77" s="237">
        <v>5</v>
      </c>
      <c r="J77" s="237">
        <v>5</v>
      </c>
      <c r="K77" s="237">
        <v>6</v>
      </c>
      <c r="L77" s="237">
        <v>6</v>
      </c>
      <c r="M77" s="237" t="s">
        <v>309</v>
      </c>
      <c r="N77" s="231" t="s">
        <v>309</v>
      </c>
      <c r="O77" s="247">
        <v>23</v>
      </c>
    </row>
    <row r="78" spans="1:15" ht="15.75" x14ac:dyDescent="0.25">
      <c r="A78" s="61" t="s">
        <v>379</v>
      </c>
      <c r="B78" s="230" t="s">
        <v>309</v>
      </c>
      <c r="C78" s="237" t="s">
        <v>309</v>
      </c>
      <c r="D78" s="237" t="s">
        <v>309</v>
      </c>
      <c r="E78" s="237">
        <v>22</v>
      </c>
      <c r="F78" s="237">
        <v>17</v>
      </c>
      <c r="G78" s="237">
        <v>62</v>
      </c>
      <c r="H78" s="237">
        <v>69</v>
      </c>
      <c r="I78" s="237">
        <v>99</v>
      </c>
      <c r="J78" s="237">
        <v>66</v>
      </c>
      <c r="K78" s="237">
        <v>27</v>
      </c>
      <c r="L78" s="237">
        <v>4</v>
      </c>
      <c r="M78" s="237" t="s">
        <v>309</v>
      </c>
      <c r="N78" s="231" t="s">
        <v>309</v>
      </c>
      <c r="O78" s="247">
        <v>366</v>
      </c>
    </row>
    <row r="79" spans="1:15" ht="15.75" x14ac:dyDescent="0.25">
      <c r="A79" s="61" t="s">
        <v>380</v>
      </c>
      <c r="B79" s="230" t="s">
        <v>309</v>
      </c>
      <c r="C79" s="237" t="s">
        <v>309</v>
      </c>
      <c r="D79" s="237" t="s">
        <v>309</v>
      </c>
      <c r="E79" s="237">
        <v>1</v>
      </c>
      <c r="F79" s="237">
        <v>2</v>
      </c>
      <c r="G79" s="237">
        <v>6</v>
      </c>
      <c r="H79" s="237">
        <v>4</v>
      </c>
      <c r="I79" s="237">
        <v>22</v>
      </c>
      <c r="J79" s="237">
        <v>21</v>
      </c>
      <c r="K79" s="237">
        <v>11</v>
      </c>
      <c r="L79" s="237">
        <v>3</v>
      </c>
      <c r="M79" s="237" t="s">
        <v>309</v>
      </c>
      <c r="N79" s="231" t="s">
        <v>309</v>
      </c>
      <c r="O79" s="247">
        <v>70</v>
      </c>
    </row>
    <row r="80" spans="1:15" ht="15.75" x14ac:dyDescent="0.25">
      <c r="A80" s="61" t="s">
        <v>381</v>
      </c>
      <c r="B80" s="230" t="s">
        <v>309</v>
      </c>
      <c r="C80" s="237" t="s">
        <v>309</v>
      </c>
      <c r="D80" s="237" t="s">
        <v>309</v>
      </c>
      <c r="E80" s="237" t="s">
        <v>309</v>
      </c>
      <c r="F80" s="237">
        <v>20</v>
      </c>
      <c r="G80" s="237">
        <v>39</v>
      </c>
      <c r="H80" s="237">
        <v>43</v>
      </c>
      <c r="I80" s="237">
        <v>57</v>
      </c>
      <c r="J80" s="237">
        <v>36</v>
      </c>
      <c r="K80" s="237">
        <v>17</v>
      </c>
      <c r="L80" s="237">
        <v>1</v>
      </c>
      <c r="M80" s="237" t="s">
        <v>309</v>
      </c>
      <c r="N80" s="231" t="s">
        <v>309</v>
      </c>
      <c r="O80" s="247">
        <v>213</v>
      </c>
    </row>
    <row r="81" spans="1:15" ht="15.75" x14ac:dyDescent="0.25">
      <c r="A81" s="61" t="s">
        <v>382</v>
      </c>
      <c r="B81" s="230" t="s">
        <v>309</v>
      </c>
      <c r="C81" s="237" t="s">
        <v>309</v>
      </c>
      <c r="D81" s="237" t="s">
        <v>309</v>
      </c>
      <c r="E81" s="237">
        <v>6</v>
      </c>
      <c r="F81" s="237">
        <v>29</v>
      </c>
      <c r="G81" s="237">
        <v>72</v>
      </c>
      <c r="H81" s="237">
        <v>84</v>
      </c>
      <c r="I81" s="237">
        <v>78</v>
      </c>
      <c r="J81" s="237">
        <v>100</v>
      </c>
      <c r="K81" s="237">
        <v>31</v>
      </c>
      <c r="L81" s="237">
        <v>5</v>
      </c>
      <c r="M81" s="237" t="s">
        <v>309</v>
      </c>
      <c r="N81" s="231" t="s">
        <v>309</v>
      </c>
      <c r="O81" s="247">
        <v>405</v>
      </c>
    </row>
    <row r="82" spans="1:15" ht="15.75" x14ac:dyDescent="0.25">
      <c r="A82" s="61" t="s">
        <v>383</v>
      </c>
      <c r="B82" s="230" t="s">
        <v>309</v>
      </c>
      <c r="C82" s="237" t="s">
        <v>309</v>
      </c>
      <c r="D82" s="237">
        <v>2</v>
      </c>
      <c r="E82" s="237">
        <v>20</v>
      </c>
      <c r="F82" s="237">
        <v>5</v>
      </c>
      <c r="G82" s="237">
        <v>33</v>
      </c>
      <c r="H82" s="237">
        <v>38</v>
      </c>
      <c r="I82" s="237">
        <v>68</v>
      </c>
      <c r="J82" s="237">
        <v>44</v>
      </c>
      <c r="K82" s="237">
        <v>16</v>
      </c>
      <c r="L82" s="237">
        <v>4</v>
      </c>
      <c r="M82" s="237" t="s">
        <v>309</v>
      </c>
      <c r="N82" s="231" t="s">
        <v>309</v>
      </c>
      <c r="O82" s="247">
        <v>230</v>
      </c>
    </row>
    <row r="83" spans="1:15" ht="15.75" x14ac:dyDescent="0.25">
      <c r="A83" s="61" t="s">
        <v>384</v>
      </c>
      <c r="B83" s="230" t="s">
        <v>309</v>
      </c>
      <c r="C83" s="237" t="s">
        <v>309</v>
      </c>
      <c r="D83" s="237" t="s">
        <v>309</v>
      </c>
      <c r="E83" s="237">
        <v>2</v>
      </c>
      <c r="F83" s="237">
        <v>1</v>
      </c>
      <c r="G83" s="237">
        <v>12</v>
      </c>
      <c r="H83" s="237">
        <v>7</v>
      </c>
      <c r="I83" s="237">
        <v>14</v>
      </c>
      <c r="J83" s="237">
        <v>17</v>
      </c>
      <c r="K83" s="237">
        <v>4</v>
      </c>
      <c r="L83" s="237" t="s">
        <v>309</v>
      </c>
      <c r="M83" s="237" t="s">
        <v>309</v>
      </c>
      <c r="N83" s="231" t="s">
        <v>309</v>
      </c>
      <c r="O83" s="247">
        <v>57</v>
      </c>
    </row>
    <row r="84" spans="1:15" ht="15.75" x14ac:dyDescent="0.25">
      <c r="A84" s="61" t="s">
        <v>385</v>
      </c>
      <c r="B84" s="230" t="s">
        <v>309</v>
      </c>
      <c r="C84" s="237" t="s">
        <v>309</v>
      </c>
      <c r="D84" s="237" t="s">
        <v>309</v>
      </c>
      <c r="E84" s="237" t="s">
        <v>309</v>
      </c>
      <c r="F84" s="237">
        <v>17</v>
      </c>
      <c r="G84" s="237">
        <v>11</v>
      </c>
      <c r="H84" s="237">
        <v>19</v>
      </c>
      <c r="I84" s="237">
        <v>30</v>
      </c>
      <c r="J84" s="237">
        <v>21</v>
      </c>
      <c r="K84" s="237">
        <v>7</v>
      </c>
      <c r="L84" s="237">
        <v>4</v>
      </c>
      <c r="M84" s="237" t="s">
        <v>309</v>
      </c>
      <c r="N84" s="231" t="s">
        <v>309</v>
      </c>
      <c r="O84" s="247">
        <v>109</v>
      </c>
    </row>
    <row r="85" spans="1:15" ht="15.75" x14ac:dyDescent="0.25">
      <c r="A85" s="61" t="s">
        <v>386</v>
      </c>
      <c r="B85" s="230" t="s">
        <v>309</v>
      </c>
      <c r="C85" s="237" t="s">
        <v>309</v>
      </c>
      <c r="D85" s="237" t="s">
        <v>309</v>
      </c>
      <c r="E85" s="237" t="s">
        <v>309</v>
      </c>
      <c r="F85" s="237" t="s">
        <v>309</v>
      </c>
      <c r="G85" s="237" t="s">
        <v>309</v>
      </c>
      <c r="H85" s="237" t="s">
        <v>309</v>
      </c>
      <c r="I85" s="237" t="s">
        <v>309</v>
      </c>
      <c r="J85" s="237">
        <v>1</v>
      </c>
      <c r="K85" s="237">
        <v>2</v>
      </c>
      <c r="L85" s="237" t="s">
        <v>309</v>
      </c>
      <c r="M85" s="237" t="s">
        <v>309</v>
      </c>
      <c r="N85" s="231" t="s">
        <v>309</v>
      </c>
      <c r="O85" s="247">
        <v>3</v>
      </c>
    </row>
    <row r="86" spans="1:15" ht="15.75" x14ac:dyDescent="0.25">
      <c r="A86" s="61" t="s">
        <v>387</v>
      </c>
      <c r="B86" s="230" t="s">
        <v>309</v>
      </c>
      <c r="C86" s="237" t="s">
        <v>309</v>
      </c>
      <c r="D86" s="237" t="s">
        <v>309</v>
      </c>
      <c r="E86" s="237" t="s">
        <v>309</v>
      </c>
      <c r="F86" s="237">
        <v>2</v>
      </c>
      <c r="G86" s="237">
        <v>9</v>
      </c>
      <c r="H86" s="237">
        <v>28</v>
      </c>
      <c r="I86" s="237">
        <v>61</v>
      </c>
      <c r="J86" s="237">
        <v>55</v>
      </c>
      <c r="K86" s="237">
        <v>20</v>
      </c>
      <c r="L86" s="237">
        <v>4</v>
      </c>
      <c r="M86" s="237">
        <v>3</v>
      </c>
      <c r="N86" s="231" t="s">
        <v>309</v>
      </c>
      <c r="O86" s="247">
        <v>182</v>
      </c>
    </row>
    <row r="87" spans="1:15" ht="15.75" x14ac:dyDescent="0.25">
      <c r="A87" s="61" t="s">
        <v>388</v>
      </c>
      <c r="B87" s="230" t="s">
        <v>309</v>
      </c>
      <c r="C87" s="237">
        <v>26</v>
      </c>
      <c r="D87" s="237">
        <v>4</v>
      </c>
      <c r="E87" s="237">
        <v>3</v>
      </c>
      <c r="F87" s="237">
        <v>5</v>
      </c>
      <c r="G87" s="237">
        <v>42</v>
      </c>
      <c r="H87" s="237">
        <v>161</v>
      </c>
      <c r="I87" s="237">
        <v>291</v>
      </c>
      <c r="J87" s="237">
        <v>440</v>
      </c>
      <c r="K87" s="237">
        <v>216</v>
      </c>
      <c r="L87" s="237">
        <v>59</v>
      </c>
      <c r="M87" s="237">
        <v>23</v>
      </c>
      <c r="N87" s="231">
        <v>6</v>
      </c>
      <c r="O87" s="247">
        <v>1276</v>
      </c>
    </row>
    <row r="88" spans="1:15" ht="15.75" x14ac:dyDescent="0.25">
      <c r="A88" s="61" t="s">
        <v>389</v>
      </c>
      <c r="B88" s="230" t="s">
        <v>309</v>
      </c>
      <c r="C88" s="237" t="s">
        <v>309</v>
      </c>
      <c r="D88" s="237" t="s">
        <v>309</v>
      </c>
      <c r="E88" s="237">
        <v>187</v>
      </c>
      <c r="F88" s="237">
        <v>19</v>
      </c>
      <c r="G88" s="237">
        <v>41</v>
      </c>
      <c r="H88" s="237">
        <v>66</v>
      </c>
      <c r="I88" s="237">
        <v>15</v>
      </c>
      <c r="J88" s="237">
        <v>27</v>
      </c>
      <c r="K88" s="237">
        <v>12</v>
      </c>
      <c r="L88" s="237">
        <v>2</v>
      </c>
      <c r="M88" s="237" t="s">
        <v>309</v>
      </c>
      <c r="N88" s="231" t="s">
        <v>309</v>
      </c>
      <c r="O88" s="247">
        <v>369</v>
      </c>
    </row>
    <row r="89" spans="1:15" ht="31.5" x14ac:dyDescent="0.25">
      <c r="A89" s="61" t="s">
        <v>390</v>
      </c>
      <c r="B89" s="230" t="s">
        <v>309</v>
      </c>
      <c r="C89" s="237" t="s">
        <v>309</v>
      </c>
      <c r="D89" s="237" t="s">
        <v>309</v>
      </c>
      <c r="E89" s="237">
        <v>1</v>
      </c>
      <c r="F89" s="237">
        <v>3</v>
      </c>
      <c r="G89" s="237">
        <v>28</v>
      </c>
      <c r="H89" s="237">
        <v>21</v>
      </c>
      <c r="I89" s="237">
        <v>39</v>
      </c>
      <c r="J89" s="237">
        <v>33</v>
      </c>
      <c r="K89" s="237">
        <v>16</v>
      </c>
      <c r="L89" s="237">
        <v>2</v>
      </c>
      <c r="M89" s="237">
        <v>1</v>
      </c>
      <c r="N89" s="231" t="s">
        <v>309</v>
      </c>
      <c r="O89" s="247">
        <v>144</v>
      </c>
    </row>
    <row r="90" spans="1:15" ht="15.75" x14ac:dyDescent="0.25">
      <c r="A90" s="61" t="s">
        <v>391</v>
      </c>
      <c r="B90" s="230" t="s">
        <v>309</v>
      </c>
      <c r="C90" s="237">
        <v>12</v>
      </c>
      <c r="D90" s="237" t="s">
        <v>309</v>
      </c>
      <c r="E90" s="237" t="s">
        <v>309</v>
      </c>
      <c r="F90" s="237">
        <v>1</v>
      </c>
      <c r="G90" s="237">
        <v>61</v>
      </c>
      <c r="H90" s="237">
        <v>55</v>
      </c>
      <c r="I90" s="237">
        <v>80</v>
      </c>
      <c r="J90" s="237">
        <v>100</v>
      </c>
      <c r="K90" s="237">
        <v>90</v>
      </c>
      <c r="L90" s="237">
        <v>24</v>
      </c>
      <c r="M90" s="237">
        <v>7</v>
      </c>
      <c r="N90" s="231" t="s">
        <v>309</v>
      </c>
      <c r="O90" s="247">
        <v>430</v>
      </c>
    </row>
    <row r="91" spans="1:15" ht="15.75" x14ac:dyDescent="0.25">
      <c r="A91" s="61" t="s">
        <v>392</v>
      </c>
      <c r="B91" s="230" t="s">
        <v>309</v>
      </c>
      <c r="C91" s="237">
        <v>4</v>
      </c>
      <c r="D91" s="237">
        <v>5</v>
      </c>
      <c r="E91" s="237">
        <v>5</v>
      </c>
      <c r="F91" s="237">
        <v>2</v>
      </c>
      <c r="G91" s="237">
        <v>24</v>
      </c>
      <c r="H91" s="237">
        <v>51</v>
      </c>
      <c r="I91" s="237">
        <v>72</v>
      </c>
      <c r="J91" s="237">
        <v>117</v>
      </c>
      <c r="K91" s="237">
        <v>52</v>
      </c>
      <c r="L91" s="237">
        <v>9</v>
      </c>
      <c r="M91" s="237">
        <v>1</v>
      </c>
      <c r="N91" s="231">
        <v>1</v>
      </c>
      <c r="O91" s="247">
        <v>343</v>
      </c>
    </row>
    <row r="92" spans="1:15" ht="15.75" x14ac:dyDescent="0.25">
      <c r="A92" s="61" t="s">
        <v>393</v>
      </c>
      <c r="B92" s="230" t="s">
        <v>309</v>
      </c>
      <c r="C92" s="237">
        <v>25</v>
      </c>
      <c r="D92" s="237">
        <v>2</v>
      </c>
      <c r="E92" s="237">
        <v>5</v>
      </c>
      <c r="F92" s="237">
        <v>10</v>
      </c>
      <c r="G92" s="237">
        <v>104</v>
      </c>
      <c r="H92" s="237">
        <v>185</v>
      </c>
      <c r="I92" s="237">
        <v>387</v>
      </c>
      <c r="J92" s="237">
        <v>490</v>
      </c>
      <c r="K92" s="237">
        <v>191</v>
      </c>
      <c r="L92" s="237">
        <v>38</v>
      </c>
      <c r="M92" s="237">
        <v>13</v>
      </c>
      <c r="N92" s="231">
        <v>3</v>
      </c>
      <c r="O92" s="247">
        <v>1453</v>
      </c>
    </row>
    <row r="93" spans="1:15" ht="15.75" x14ac:dyDescent="0.25">
      <c r="A93" s="61" t="s">
        <v>394</v>
      </c>
      <c r="B93" s="230" t="s">
        <v>309</v>
      </c>
      <c r="C93" s="237" t="s">
        <v>309</v>
      </c>
      <c r="D93" s="237" t="s">
        <v>309</v>
      </c>
      <c r="E93" s="237">
        <v>3</v>
      </c>
      <c r="F93" s="237">
        <v>2</v>
      </c>
      <c r="G93" s="237">
        <v>12</v>
      </c>
      <c r="H93" s="237">
        <v>24</v>
      </c>
      <c r="I93" s="237">
        <v>83</v>
      </c>
      <c r="J93" s="237">
        <v>123</v>
      </c>
      <c r="K93" s="237">
        <v>133</v>
      </c>
      <c r="L93" s="237">
        <v>28</v>
      </c>
      <c r="M93" s="237">
        <v>9</v>
      </c>
      <c r="N93" s="231">
        <v>3</v>
      </c>
      <c r="O93" s="247">
        <v>420</v>
      </c>
    </row>
    <row r="94" spans="1:15" ht="15.75" x14ac:dyDescent="0.25">
      <c r="A94" s="61" t="s">
        <v>395</v>
      </c>
      <c r="B94" s="230" t="s">
        <v>309</v>
      </c>
      <c r="C94" s="237" t="s">
        <v>309</v>
      </c>
      <c r="D94" s="237">
        <v>14</v>
      </c>
      <c r="E94" s="237">
        <v>19</v>
      </c>
      <c r="F94" s="237">
        <v>15</v>
      </c>
      <c r="G94" s="237">
        <v>13</v>
      </c>
      <c r="H94" s="237">
        <v>23</v>
      </c>
      <c r="I94" s="237">
        <v>34</v>
      </c>
      <c r="J94" s="237">
        <v>16</v>
      </c>
      <c r="K94" s="237">
        <v>9</v>
      </c>
      <c r="L94" s="237" t="s">
        <v>309</v>
      </c>
      <c r="M94" s="237" t="s">
        <v>309</v>
      </c>
      <c r="N94" s="231" t="s">
        <v>309</v>
      </c>
      <c r="O94" s="247">
        <v>143</v>
      </c>
    </row>
    <row r="95" spans="1:15" ht="15.75" x14ac:dyDescent="0.25">
      <c r="A95" s="61" t="s">
        <v>396</v>
      </c>
      <c r="B95" s="230" t="s">
        <v>309</v>
      </c>
      <c r="C95" s="237" t="s">
        <v>309</v>
      </c>
      <c r="D95" s="237" t="s">
        <v>309</v>
      </c>
      <c r="E95" s="237" t="s">
        <v>309</v>
      </c>
      <c r="F95" s="237" t="s">
        <v>309</v>
      </c>
      <c r="G95" s="237">
        <v>3</v>
      </c>
      <c r="H95" s="237">
        <v>5</v>
      </c>
      <c r="I95" s="237">
        <v>17</v>
      </c>
      <c r="J95" s="237">
        <v>11</v>
      </c>
      <c r="K95" s="237">
        <v>6</v>
      </c>
      <c r="L95" s="237">
        <v>1</v>
      </c>
      <c r="M95" s="237" t="s">
        <v>309</v>
      </c>
      <c r="N95" s="231" t="s">
        <v>309</v>
      </c>
      <c r="O95" s="247">
        <v>43</v>
      </c>
    </row>
    <row r="96" spans="1:15" ht="15.75" x14ac:dyDescent="0.25">
      <c r="A96" s="61" t="s">
        <v>397</v>
      </c>
      <c r="B96" s="230">
        <v>3</v>
      </c>
      <c r="C96" s="237">
        <v>39</v>
      </c>
      <c r="D96" s="237">
        <v>1</v>
      </c>
      <c r="E96" s="237">
        <v>9</v>
      </c>
      <c r="F96" s="237">
        <v>1</v>
      </c>
      <c r="G96" s="237">
        <v>166</v>
      </c>
      <c r="H96" s="237">
        <v>682</v>
      </c>
      <c r="I96" s="237">
        <v>631</v>
      </c>
      <c r="J96" s="237">
        <v>551</v>
      </c>
      <c r="K96" s="237">
        <v>253</v>
      </c>
      <c r="L96" s="237">
        <v>39</v>
      </c>
      <c r="M96" s="237">
        <v>10</v>
      </c>
      <c r="N96" s="231">
        <v>3</v>
      </c>
      <c r="O96" s="247">
        <v>2388</v>
      </c>
    </row>
    <row r="97" spans="1:15" ht="15.75" x14ac:dyDescent="0.25">
      <c r="A97" s="61" t="s">
        <v>398</v>
      </c>
      <c r="B97" s="230" t="s">
        <v>309</v>
      </c>
      <c r="C97" s="237" t="s">
        <v>309</v>
      </c>
      <c r="D97" s="237" t="s">
        <v>309</v>
      </c>
      <c r="E97" s="237" t="s">
        <v>309</v>
      </c>
      <c r="F97" s="237" t="s">
        <v>309</v>
      </c>
      <c r="G97" s="237">
        <v>13</v>
      </c>
      <c r="H97" s="237">
        <v>9</v>
      </c>
      <c r="I97" s="237">
        <v>28</v>
      </c>
      <c r="J97" s="237">
        <v>27</v>
      </c>
      <c r="K97" s="237">
        <v>16</v>
      </c>
      <c r="L97" s="237">
        <v>3</v>
      </c>
      <c r="M97" s="237" t="s">
        <v>309</v>
      </c>
      <c r="N97" s="231" t="s">
        <v>309</v>
      </c>
      <c r="O97" s="247">
        <v>96</v>
      </c>
    </row>
    <row r="98" spans="1:15" ht="15.75" x14ac:dyDescent="0.25">
      <c r="A98" s="61" t="s">
        <v>399</v>
      </c>
      <c r="B98" s="230" t="s">
        <v>309</v>
      </c>
      <c r="C98" s="237" t="s">
        <v>309</v>
      </c>
      <c r="D98" s="237" t="s">
        <v>309</v>
      </c>
      <c r="E98" s="237" t="s">
        <v>309</v>
      </c>
      <c r="F98" s="237" t="s">
        <v>309</v>
      </c>
      <c r="G98" s="237" t="s">
        <v>309</v>
      </c>
      <c r="H98" s="237">
        <v>1</v>
      </c>
      <c r="I98" s="237">
        <v>7</v>
      </c>
      <c r="J98" s="237">
        <v>7</v>
      </c>
      <c r="K98" s="237">
        <v>6</v>
      </c>
      <c r="L98" s="237">
        <v>1</v>
      </c>
      <c r="M98" s="237" t="s">
        <v>309</v>
      </c>
      <c r="N98" s="231" t="s">
        <v>309</v>
      </c>
      <c r="O98" s="247">
        <v>22</v>
      </c>
    </row>
    <row r="99" spans="1:15" ht="31.5" x14ac:dyDescent="0.25">
      <c r="A99" s="61" t="s">
        <v>400</v>
      </c>
      <c r="B99" s="230" t="s">
        <v>309</v>
      </c>
      <c r="C99" s="237" t="s">
        <v>309</v>
      </c>
      <c r="D99" s="237" t="s">
        <v>309</v>
      </c>
      <c r="E99" s="237" t="s">
        <v>309</v>
      </c>
      <c r="F99" s="237" t="s">
        <v>309</v>
      </c>
      <c r="G99" s="237" t="s">
        <v>309</v>
      </c>
      <c r="H99" s="237">
        <v>4</v>
      </c>
      <c r="I99" s="237">
        <v>4</v>
      </c>
      <c r="J99" s="237">
        <v>1</v>
      </c>
      <c r="K99" s="237">
        <v>2</v>
      </c>
      <c r="L99" s="237" t="s">
        <v>309</v>
      </c>
      <c r="M99" s="237" t="s">
        <v>309</v>
      </c>
      <c r="N99" s="231" t="s">
        <v>309</v>
      </c>
      <c r="O99" s="247">
        <v>11</v>
      </c>
    </row>
    <row r="100" spans="1:15" ht="15.75" x14ac:dyDescent="0.25">
      <c r="A100" s="61" t="s">
        <v>402</v>
      </c>
      <c r="B100" s="230">
        <v>3</v>
      </c>
      <c r="C100" s="237">
        <v>112</v>
      </c>
      <c r="D100" s="237">
        <v>1</v>
      </c>
      <c r="E100" s="237">
        <v>49</v>
      </c>
      <c r="F100" s="237">
        <v>54</v>
      </c>
      <c r="G100" s="237">
        <v>78</v>
      </c>
      <c r="H100" s="237">
        <v>182</v>
      </c>
      <c r="I100" s="237">
        <v>562</v>
      </c>
      <c r="J100" s="237">
        <v>678</v>
      </c>
      <c r="K100" s="237">
        <v>313</v>
      </c>
      <c r="L100" s="237">
        <v>84</v>
      </c>
      <c r="M100" s="237">
        <v>24</v>
      </c>
      <c r="N100" s="231">
        <v>9</v>
      </c>
      <c r="O100" s="247">
        <v>2149</v>
      </c>
    </row>
    <row r="101" spans="1:15" ht="15.75" x14ac:dyDescent="0.25">
      <c r="A101" s="61" t="s">
        <v>403</v>
      </c>
      <c r="B101" s="230" t="s">
        <v>309</v>
      </c>
      <c r="C101" s="237">
        <v>51</v>
      </c>
      <c r="D101" s="237" t="s">
        <v>309</v>
      </c>
      <c r="E101" s="237">
        <v>71</v>
      </c>
      <c r="F101" s="237">
        <v>60</v>
      </c>
      <c r="G101" s="237">
        <v>508</v>
      </c>
      <c r="H101" s="237">
        <v>745</v>
      </c>
      <c r="I101" s="237">
        <v>955</v>
      </c>
      <c r="J101" s="237">
        <v>692</v>
      </c>
      <c r="K101" s="237">
        <v>194</v>
      </c>
      <c r="L101" s="237">
        <v>40</v>
      </c>
      <c r="M101" s="237">
        <v>9</v>
      </c>
      <c r="N101" s="231">
        <v>3</v>
      </c>
      <c r="O101" s="247">
        <v>3328</v>
      </c>
    </row>
    <row r="102" spans="1:15" ht="15.75" x14ac:dyDescent="0.25">
      <c r="A102" s="61" t="s">
        <v>404</v>
      </c>
      <c r="B102" s="230" t="s">
        <v>309</v>
      </c>
      <c r="C102" s="237">
        <v>28</v>
      </c>
      <c r="D102" s="237" t="s">
        <v>309</v>
      </c>
      <c r="E102" s="237" t="s">
        <v>309</v>
      </c>
      <c r="F102" s="237">
        <v>16</v>
      </c>
      <c r="G102" s="237">
        <v>35</v>
      </c>
      <c r="H102" s="237">
        <v>293</v>
      </c>
      <c r="I102" s="237">
        <v>459</v>
      </c>
      <c r="J102" s="237">
        <v>612</v>
      </c>
      <c r="K102" s="237">
        <v>372</v>
      </c>
      <c r="L102" s="237">
        <v>40</v>
      </c>
      <c r="M102" s="237">
        <v>11</v>
      </c>
      <c r="N102" s="231">
        <v>2</v>
      </c>
      <c r="O102" s="247">
        <v>1868</v>
      </c>
    </row>
    <row r="103" spans="1:15" ht="15.75" x14ac:dyDescent="0.25">
      <c r="A103" s="61" t="s">
        <v>405</v>
      </c>
      <c r="B103" s="230" t="s">
        <v>309</v>
      </c>
      <c r="C103" s="237" t="s">
        <v>309</v>
      </c>
      <c r="D103" s="237" t="s">
        <v>309</v>
      </c>
      <c r="E103" s="237">
        <v>3</v>
      </c>
      <c r="F103" s="237">
        <v>31</v>
      </c>
      <c r="G103" s="237">
        <v>54</v>
      </c>
      <c r="H103" s="237">
        <v>75</v>
      </c>
      <c r="I103" s="237">
        <v>132</v>
      </c>
      <c r="J103" s="237">
        <v>116</v>
      </c>
      <c r="K103" s="237">
        <v>46</v>
      </c>
      <c r="L103" s="237">
        <v>7</v>
      </c>
      <c r="M103" s="237">
        <v>2</v>
      </c>
      <c r="N103" s="231" t="s">
        <v>309</v>
      </c>
      <c r="O103" s="247">
        <v>466</v>
      </c>
    </row>
    <row r="104" spans="1:15" ht="15.75" x14ac:dyDescent="0.25">
      <c r="A104" s="61" t="s">
        <v>406</v>
      </c>
      <c r="B104" s="230" t="s">
        <v>309</v>
      </c>
      <c r="C104" s="237">
        <v>392</v>
      </c>
      <c r="D104" s="237">
        <v>74</v>
      </c>
      <c r="E104" s="237">
        <v>491</v>
      </c>
      <c r="F104" s="237">
        <v>2195</v>
      </c>
      <c r="G104" s="237">
        <v>3787</v>
      </c>
      <c r="H104" s="237">
        <v>1983</v>
      </c>
      <c r="I104" s="237">
        <v>4530</v>
      </c>
      <c r="J104" s="237">
        <v>4750</v>
      </c>
      <c r="K104" s="237">
        <v>2281</v>
      </c>
      <c r="L104" s="237">
        <v>197</v>
      </c>
      <c r="M104" s="237">
        <v>32</v>
      </c>
      <c r="N104" s="231">
        <v>1</v>
      </c>
      <c r="O104" s="247">
        <v>20713</v>
      </c>
    </row>
    <row r="105" spans="1:15" ht="15.75" x14ac:dyDescent="0.25">
      <c r="A105" s="61" t="s">
        <v>407</v>
      </c>
      <c r="B105" s="230" t="s">
        <v>309</v>
      </c>
      <c r="C105" s="237" t="s">
        <v>309</v>
      </c>
      <c r="D105" s="237" t="s">
        <v>309</v>
      </c>
      <c r="E105" s="237" t="s">
        <v>309</v>
      </c>
      <c r="F105" s="237" t="s">
        <v>309</v>
      </c>
      <c r="G105" s="237">
        <v>3</v>
      </c>
      <c r="H105" s="237">
        <v>4</v>
      </c>
      <c r="I105" s="237">
        <v>13</v>
      </c>
      <c r="J105" s="237">
        <v>5</v>
      </c>
      <c r="K105" s="237">
        <v>7</v>
      </c>
      <c r="L105" s="237">
        <v>2</v>
      </c>
      <c r="M105" s="237" t="s">
        <v>309</v>
      </c>
      <c r="N105" s="231" t="s">
        <v>309</v>
      </c>
      <c r="O105" s="247">
        <v>34</v>
      </c>
    </row>
    <row r="106" spans="1:15" ht="15.75" x14ac:dyDescent="0.25">
      <c r="A106" s="61" t="s">
        <v>408</v>
      </c>
      <c r="B106" s="230" t="s">
        <v>309</v>
      </c>
      <c r="C106" s="237">
        <v>5</v>
      </c>
      <c r="D106" s="237" t="s">
        <v>309</v>
      </c>
      <c r="E106" s="237" t="s">
        <v>309</v>
      </c>
      <c r="F106" s="237">
        <v>2</v>
      </c>
      <c r="G106" s="237">
        <v>4</v>
      </c>
      <c r="H106" s="237">
        <v>20</v>
      </c>
      <c r="I106" s="237">
        <v>47</v>
      </c>
      <c r="J106" s="237">
        <v>30</v>
      </c>
      <c r="K106" s="237">
        <v>33</v>
      </c>
      <c r="L106" s="237">
        <v>10</v>
      </c>
      <c r="M106" s="237">
        <v>1</v>
      </c>
      <c r="N106" s="231">
        <v>1</v>
      </c>
      <c r="O106" s="247">
        <v>153</v>
      </c>
    </row>
    <row r="107" spans="1:15" ht="15.75" x14ac:dyDescent="0.25">
      <c r="A107" s="61" t="s">
        <v>409</v>
      </c>
      <c r="B107" s="230">
        <v>1</v>
      </c>
      <c r="C107" s="237" t="s">
        <v>309</v>
      </c>
      <c r="D107" s="237">
        <v>13</v>
      </c>
      <c r="E107" s="237">
        <v>18</v>
      </c>
      <c r="F107" s="237">
        <v>177</v>
      </c>
      <c r="G107" s="237">
        <v>699</v>
      </c>
      <c r="H107" s="237">
        <v>1008</v>
      </c>
      <c r="I107" s="237">
        <v>944</v>
      </c>
      <c r="J107" s="237">
        <v>516</v>
      </c>
      <c r="K107" s="237">
        <v>204</v>
      </c>
      <c r="L107" s="237">
        <v>37</v>
      </c>
      <c r="M107" s="237">
        <v>12</v>
      </c>
      <c r="N107" s="231">
        <v>4</v>
      </c>
      <c r="O107" s="247">
        <v>3633</v>
      </c>
    </row>
    <row r="108" spans="1:15" ht="15.75" x14ac:dyDescent="0.25">
      <c r="A108" s="61" t="s">
        <v>410</v>
      </c>
      <c r="B108" s="230" t="s">
        <v>309</v>
      </c>
      <c r="C108" s="237" t="s">
        <v>309</v>
      </c>
      <c r="D108" s="237" t="s">
        <v>309</v>
      </c>
      <c r="E108" s="237" t="s">
        <v>309</v>
      </c>
      <c r="F108" s="237">
        <v>60</v>
      </c>
      <c r="G108" s="237">
        <v>47</v>
      </c>
      <c r="H108" s="237">
        <v>73</v>
      </c>
      <c r="I108" s="237">
        <v>69</v>
      </c>
      <c r="J108" s="237">
        <v>52</v>
      </c>
      <c r="K108" s="237">
        <v>17</v>
      </c>
      <c r="L108" s="237">
        <v>3</v>
      </c>
      <c r="M108" s="237" t="s">
        <v>309</v>
      </c>
      <c r="N108" s="231" t="s">
        <v>309</v>
      </c>
      <c r="O108" s="247">
        <v>321</v>
      </c>
    </row>
    <row r="109" spans="1:15" ht="16.5" thickBot="1" x14ac:dyDescent="0.3">
      <c r="A109" s="76" t="s">
        <v>85</v>
      </c>
      <c r="B109" s="234">
        <v>556</v>
      </c>
      <c r="C109" s="245">
        <v>1753</v>
      </c>
      <c r="D109" s="245">
        <v>231</v>
      </c>
      <c r="E109" s="245">
        <v>1436</v>
      </c>
      <c r="F109" s="245">
        <v>10488</v>
      </c>
      <c r="G109" s="245">
        <v>34455</v>
      </c>
      <c r="H109" s="245">
        <v>28209</v>
      </c>
      <c r="I109" s="245">
        <v>47204</v>
      </c>
      <c r="J109" s="245">
        <v>41194</v>
      </c>
      <c r="K109" s="245">
        <v>17274</v>
      </c>
      <c r="L109" s="245">
        <v>2600</v>
      </c>
      <c r="M109" s="245">
        <v>707</v>
      </c>
      <c r="N109" s="235">
        <v>152</v>
      </c>
      <c r="O109" s="236">
        <v>186259</v>
      </c>
    </row>
    <row r="111" spans="1:15" x14ac:dyDescent="0.25">
      <c r="A111" s="51" t="s">
        <v>89</v>
      </c>
    </row>
  </sheetData>
  <mergeCells count="3">
    <mergeCell ref="A3:A4"/>
    <mergeCell ref="B3:N3"/>
    <mergeCell ref="O3:O4"/>
  </mergeCells>
  <hyperlinks>
    <hyperlink ref="C1" location="'Table of Contents'!C2" display="Back to Table of Contents" xr:uid="{00000000-0004-0000-0600-000000000000}"/>
  </hyperlink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11"/>
  <sheetViews>
    <sheetView showGridLines="0" workbookViewId="0">
      <pane xSplit="1" ySplit="4" topLeftCell="B5" activePane="bottomRight" state="frozen"/>
      <selection pane="topRight"/>
      <selection pane="bottomLeft"/>
      <selection pane="bottomRight" activeCell="O3" sqref="O3:O4"/>
    </sheetView>
  </sheetViews>
  <sheetFormatPr defaultRowHeight="15" x14ac:dyDescent="0.25"/>
  <cols>
    <col min="1" max="1" width="57.5703125" customWidth="1"/>
    <col min="2" max="15" width="9.85546875" customWidth="1"/>
  </cols>
  <sheetData>
    <row r="1" spans="1:15" x14ac:dyDescent="0.25">
      <c r="A1" s="22" t="s">
        <v>911</v>
      </c>
      <c r="D1" s="21" t="s">
        <v>78</v>
      </c>
    </row>
    <row r="2" spans="1:15" ht="15.75" thickBot="1" x14ac:dyDescent="0.3">
      <c r="A2" s="1"/>
    </row>
    <row r="3" spans="1:15" ht="15.75" thickBot="1" x14ac:dyDescent="0.3">
      <c r="A3" s="382" t="s">
        <v>1</v>
      </c>
      <c r="B3" s="396" t="s">
        <v>0</v>
      </c>
      <c r="C3" s="397"/>
      <c r="D3" s="397"/>
      <c r="E3" s="397"/>
      <c r="F3" s="397"/>
      <c r="G3" s="397"/>
      <c r="H3" s="397"/>
      <c r="I3" s="397"/>
      <c r="J3" s="397"/>
      <c r="K3" s="397"/>
      <c r="L3" s="397"/>
      <c r="M3" s="397"/>
      <c r="N3" s="398"/>
      <c r="O3" s="399" t="s">
        <v>88</v>
      </c>
    </row>
    <row r="4" spans="1:15" ht="15.75" thickBot="1" x14ac:dyDescent="0.3">
      <c r="A4" s="395"/>
      <c r="B4" s="57" t="s">
        <v>93</v>
      </c>
      <c r="C4" s="58" t="s">
        <v>94</v>
      </c>
      <c r="D4" s="58" t="s">
        <v>95</v>
      </c>
      <c r="E4" s="58" t="s">
        <v>96</v>
      </c>
      <c r="F4" s="58" t="s">
        <v>97</v>
      </c>
      <c r="G4" s="58" t="s">
        <v>98</v>
      </c>
      <c r="H4" s="58" t="s">
        <v>99</v>
      </c>
      <c r="I4" s="58" t="s">
        <v>100</v>
      </c>
      <c r="J4" s="58" t="s">
        <v>101</v>
      </c>
      <c r="K4" s="58" t="s">
        <v>102</v>
      </c>
      <c r="L4" s="58" t="s">
        <v>103</v>
      </c>
      <c r="M4" s="58" t="s">
        <v>104</v>
      </c>
      <c r="N4" s="59" t="s">
        <v>105</v>
      </c>
      <c r="O4" s="400"/>
    </row>
    <row r="5" spans="1:15" ht="15.75" x14ac:dyDescent="0.25">
      <c r="A5" s="61" t="s">
        <v>310</v>
      </c>
      <c r="B5" s="230">
        <v>4</v>
      </c>
      <c r="C5" s="237" t="s">
        <v>309</v>
      </c>
      <c r="D5" s="237">
        <v>1</v>
      </c>
      <c r="E5" s="237">
        <v>12</v>
      </c>
      <c r="F5" s="237">
        <v>33</v>
      </c>
      <c r="G5" s="237">
        <v>148</v>
      </c>
      <c r="H5" s="237">
        <v>31</v>
      </c>
      <c r="I5" s="237">
        <v>86</v>
      </c>
      <c r="J5" s="237">
        <v>28</v>
      </c>
      <c r="K5" s="237">
        <v>5</v>
      </c>
      <c r="L5" s="237" t="s">
        <v>309</v>
      </c>
      <c r="M5" s="237">
        <v>1</v>
      </c>
      <c r="N5" s="231" t="s">
        <v>309</v>
      </c>
      <c r="O5" s="247">
        <v>349</v>
      </c>
    </row>
    <row r="6" spans="1:15" ht="15.75" x14ac:dyDescent="0.25">
      <c r="A6" s="61" t="s">
        <v>311</v>
      </c>
      <c r="B6" s="230" t="s">
        <v>309</v>
      </c>
      <c r="C6" s="237" t="s">
        <v>309</v>
      </c>
      <c r="D6" s="237" t="s">
        <v>309</v>
      </c>
      <c r="E6" s="237">
        <v>13</v>
      </c>
      <c r="F6" s="237">
        <v>4</v>
      </c>
      <c r="G6" s="237">
        <v>3</v>
      </c>
      <c r="H6" s="237">
        <v>3</v>
      </c>
      <c r="I6" s="237">
        <v>4</v>
      </c>
      <c r="J6" s="237">
        <v>1</v>
      </c>
      <c r="K6" s="237" t="s">
        <v>309</v>
      </c>
      <c r="L6" s="237" t="s">
        <v>309</v>
      </c>
      <c r="M6" s="237" t="s">
        <v>309</v>
      </c>
      <c r="N6" s="231" t="s">
        <v>309</v>
      </c>
      <c r="O6" s="247">
        <v>28</v>
      </c>
    </row>
    <row r="7" spans="1:15" ht="31.5" x14ac:dyDescent="0.25">
      <c r="A7" s="61" t="s">
        <v>312</v>
      </c>
      <c r="B7" s="230" t="s">
        <v>309</v>
      </c>
      <c r="C7" s="237" t="s">
        <v>309</v>
      </c>
      <c r="D7" s="237" t="s">
        <v>309</v>
      </c>
      <c r="E7" s="237" t="s">
        <v>309</v>
      </c>
      <c r="F7" s="237">
        <v>1</v>
      </c>
      <c r="G7" s="237">
        <v>4</v>
      </c>
      <c r="H7" s="237">
        <v>4</v>
      </c>
      <c r="I7" s="237">
        <v>2</v>
      </c>
      <c r="J7" s="237">
        <v>1</v>
      </c>
      <c r="K7" s="237" t="s">
        <v>309</v>
      </c>
      <c r="L7" s="237">
        <v>1</v>
      </c>
      <c r="M7" s="237" t="s">
        <v>309</v>
      </c>
      <c r="N7" s="231" t="s">
        <v>309</v>
      </c>
      <c r="O7" s="247">
        <v>13</v>
      </c>
    </row>
    <row r="8" spans="1:15" ht="15.75" x14ac:dyDescent="0.25">
      <c r="A8" s="61" t="s">
        <v>313</v>
      </c>
      <c r="B8" s="230" t="s">
        <v>309</v>
      </c>
      <c r="C8" s="237" t="s">
        <v>309</v>
      </c>
      <c r="D8" s="237" t="s">
        <v>309</v>
      </c>
      <c r="E8" s="237">
        <v>7</v>
      </c>
      <c r="F8" s="237">
        <v>36</v>
      </c>
      <c r="G8" s="237">
        <v>42</v>
      </c>
      <c r="H8" s="237">
        <v>20</v>
      </c>
      <c r="I8" s="237">
        <v>25</v>
      </c>
      <c r="J8" s="237">
        <v>15</v>
      </c>
      <c r="K8" s="237">
        <v>15</v>
      </c>
      <c r="L8" s="237">
        <v>2</v>
      </c>
      <c r="M8" s="237">
        <v>1</v>
      </c>
      <c r="N8" s="231">
        <v>1</v>
      </c>
      <c r="O8" s="247">
        <v>164</v>
      </c>
    </row>
    <row r="9" spans="1:15" ht="15.75" x14ac:dyDescent="0.25">
      <c r="A9" s="61" t="s">
        <v>314</v>
      </c>
      <c r="B9" s="230" t="s">
        <v>309</v>
      </c>
      <c r="C9" s="237" t="s">
        <v>309</v>
      </c>
      <c r="D9" s="237" t="s">
        <v>309</v>
      </c>
      <c r="E9" s="237" t="s">
        <v>309</v>
      </c>
      <c r="F9" s="237">
        <v>41</v>
      </c>
      <c r="G9" s="237">
        <v>34</v>
      </c>
      <c r="H9" s="237">
        <v>6</v>
      </c>
      <c r="I9" s="237">
        <v>3</v>
      </c>
      <c r="J9" s="237">
        <v>4</v>
      </c>
      <c r="K9" s="237">
        <v>2</v>
      </c>
      <c r="L9" s="237">
        <v>1</v>
      </c>
      <c r="M9" s="237" t="s">
        <v>309</v>
      </c>
      <c r="N9" s="231" t="s">
        <v>309</v>
      </c>
      <c r="O9" s="247">
        <v>91</v>
      </c>
    </row>
    <row r="10" spans="1:15" ht="15.75" x14ac:dyDescent="0.25">
      <c r="A10" s="61" t="s">
        <v>315</v>
      </c>
      <c r="B10" s="230" t="s">
        <v>309</v>
      </c>
      <c r="C10" s="237" t="s">
        <v>309</v>
      </c>
      <c r="D10" s="237" t="s">
        <v>309</v>
      </c>
      <c r="E10" s="237" t="s">
        <v>309</v>
      </c>
      <c r="F10" s="237" t="s">
        <v>309</v>
      </c>
      <c r="G10" s="237">
        <v>12</v>
      </c>
      <c r="H10" s="237">
        <v>4</v>
      </c>
      <c r="I10" s="237">
        <v>21</v>
      </c>
      <c r="J10" s="237">
        <v>18</v>
      </c>
      <c r="K10" s="237">
        <v>4</v>
      </c>
      <c r="L10" s="237" t="s">
        <v>309</v>
      </c>
      <c r="M10" s="237" t="s">
        <v>309</v>
      </c>
      <c r="N10" s="231" t="s">
        <v>309</v>
      </c>
      <c r="O10" s="247">
        <v>59</v>
      </c>
    </row>
    <row r="11" spans="1:15" ht="15.75" x14ac:dyDescent="0.25">
      <c r="A11" s="61" t="s">
        <v>316</v>
      </c>
      <c r="B11" s="230" t="s">
        <v>309</v>
      </c>
      <c r="C11" s="237" t="s">
        <v>309</v>
      </c>
      <c r="D11" s="237" t="s">
        <v>309</v>
      </c>
      <c r="E11" s="237" t="s">
        <v>309</v>
      </c>
      <c r="F11" s="237">
        <v>1</v>
      </c>
      <c r="G11" s="237">
        <v>2</v>
      </c>
      <c r="H11" s="237">
        <v>3</v>
      </c>
      <c r="I11" s="237">
        <v>2</v>
      </c>
      <c r="J11" s="237">
        <v>3</v>
      </c>
      <c r="K11" s="237">
        <v>3</v>
      </c>
      <c r="L11" s="237" t="s">
        <v>309</v>
      </c>
      <c r="M11" s="237" t="s">
        <v>309</v>
      </c>
      <c r="N11" s="231" t="s">
        <v>309</v>
      </c>
      <c r="O11" s="247">
        <v>14</v>
      </c>
    </row>
    <row r="12" spans="1:15" ht="15.75" x14ac:dyDescent="0.25">
      <c r="A12" s="61" t="s">
        <v>317</v>
      </c>
      <c r="B12" s="230" t="s">
        <v>309</v>
      </c>
      <c r="C12" s="237" t="s">
        <v>309</v>
      </c>
      <c r="D12" s="237">
        <v>1</v>
      </c>
      <c r="E12" s="237">
        <v>79</v>
      </c>
      <c r="F12" s="237">
        <v>16</v>
      </c>
      <c r="G12" s="237">
        <v>255</v>
      </c>
      <c r="H12" s="237">
        <v>248</v>
      </c>
      <c r="I12" s="237">
        <v>42</v>
      </c>
      <c r="J12" s="237">
        <v>37</v>
      </c>
      <c r="K12" s="237">
        <v>39</v>
      </c>
      <c r="L12" s="237" t="s">
        <v>309</v>
      </c>
      <c r="M12" s="237" t="s">
        <v>309</v>
      </c>
      <c r="N12" s="231" t="s">
        <v>309</v>
      </c>
      <c r="O12" s="247">
        <v>717</v>
      </c>
    </row>
    <row r="13" spans="1:15" ht="15.75" x14ac:dyDescent="0.25">
      <c r="A13" s="61" t="s">
        <v>318</v>
      </c>
      <c r="B13" s="230" t="s">
        <v>309</v>
      </c>
      <c r="C13" s="237" t="s">
        <v>309</v>
      </c>
      <c r="D13" s="237" t="s">
        <v>309</v>
      </c>
      <c r="E13" s="237" t="s">
        <v>309</v>
      </c>
      <c r="F13" s="237" t="s">
        <v>309</v>
      </c>
      <c r="G13" s="237" t="s">
        <v>309</v>
      </c>
      <c r="H13" s="237">
        <v>1</v>
      </c>
      <c r="I13" s="237">
        <v>1</v>
      </c>
      <c r="J13" s="237">
        <v>1</v>
      </c>
      <c r="K13" s="237" t="s">
        <v>309</v>
      </c>
      <c r="L13" s="237" t="s">
        <v>309</v>
      </c>
      <c r="M13" s="237" t="s">
        <v>309</v>
      </c>
      <c r="N13" s="231" t="s">
        <v>309</v>
      </c>
      <c r="O13" s="247">
        <v>3</v>
      </c>
    </row>
    <row r="14" spans="1:15" ht="15.75" x14ac:dyDescent="0.25">
      <c r="A14" s="61" t="s">
        <v>319</v>
      </c>
      <c r="B14" s="230" t="s">
        <v>309</v>
      </c>
      <c r="C14" s="237" t="s">
        <v>309</v>
      </c>
      <c r="D14" s="237" t="s">
        <v>309</v>
      </c>
      <c r="E14" s="237">
        <v>3</v>
      </c>
      <c r="F14" s="237" t="s">
        <v>309</v>
      </c>
      <c r="G14" s="237">
        <v>1</v>
      </c>
      <c r="H14" s="237">
        <v>2</v>
      </c>
      <c r="I14" s="237">
        <v>6</v>
      </c>
      <c r="J14" s="237">
        <v>7</v>
      </c>
      <c r="K14" s="237">
        <v>7</v>
      </c>
      <c r="L14" s="237" t="s">
        <v>309</v>
      </c>
      <c r="M14" s="237" t="s">
        <v>309</v>
      </c>
      <c r="N14" s="231" t="s">
        <v>309</v>
      </c>
      <c r="O14" s="247">
        <v>26</v>
      </c>
    </row>
    <row r="15" spans="1:15" ht="15.75" x14ac:dyDescent="0.25">
      <c r="A15" s="61" t="s">
        <v>320</v>
      </c>
      <c r="B15" s="230" t="s">
        <v>309</v>
      </c>
      <c r="C15" s="237" t="s">
        <v>309</v>
      </c>
      <c r="D15" s="237" t="s">
        <v>309</v>
      </c>
      <c r="E15" s="237" t="s">
        <v>309</v>
      </c>
      <c r="F15" s="237" t="s">
        <v>309</v>
      </c>
      <c r="G15" s="237">
        <v>8</v>
      </c>
      <c r="H15" s="237">
        <v>1</v>
      </c>
      <c r="I15" s="237">
        <v>3</v>
      </c>
      <c r="J15" s="237">
        <v>1</v>
      </c>
      <c r="K15" s="237" t="s">
        <v>309</v>
      </c>
      <c r="L15" s="237" t="s">
        <v>309</v>
      </c>
      <c r="M15" s="237" t="s">
        <v>309</v>
      </c>
      <c r="N15" s="231" t="s">
        <v>309</v>
      </c>
      <c r="O15" s="247">
        <v>13</v>
      </c>
    </row>
    <row r="16" spans="1:15" ht="15.75" x14ac:dyDescent="0.25">
      <c r="A16" s="61" t="s">
        <v>321</v>
      </c>
      <c r="B16" s="230" t="s">
        <v>309</v>
      </c>
      <c r="C16" s="237" t="s">
        <v>309</v>
      </c>
      <c r="D16" s="237" t="s">
        <v>309</v>
      </c>
      <c r="E16" s="237" t="s">
        <v>309</v>
      </c>
      <c r="F16" s="237" t="s">
        <v>309</v>
      </c>
      <c r="G16" s="237">
        <v>2</v>
      </c>
      <c r="H16" s="237">
        <v>14</v>
      </c>
      <c r="I16" s="237">
        <v>7</v>
      </c>
      <c r="J16" s="237">
        <v>9</v>
      </c>
      <c r="K16" s="237">
        <v>1</v>
      </c>
      <c r="L16" s="237">
        <v>2</v>
      </c>
      <c r="M16" s="237">
        <v>1</v>
      </c>
      <c r="N16" s="231">
        <v>1</v>
      </c>
      <c r="O16" s="247">
        <v>37</v>
      </c>
    </row>
    <row r="17" spans="1:15" ht="31.5" x14ac:dyDescent="0.25">
      <c r="A17" s="61" t="s">
        <v>322</v>
      </c>
      <c r="B17" s="230" t="s">
        <v>309</v>
      </c>
      <c r="C17" s="237" t="s">
        <v>309</v>
      </c>
      <c r="D17" s="237" t="s">
        <v>309</v>
      </c>
      <c r="E17" s="237" t="s">
        <v>309</v>
      </c>
      <c r="F17" s="237" t="s">
        <v>309</v>
      </c>
      <c r="G17" s="237" t="s">
        <v>309</v>
      </c>
      <c r="H17" s="237" t="s">
        <v>309</v>
      </c>
      <c r="I17" s="237" t="s">
        <v>309</v>
      </c>
      <c r="J17" s="237" t="s">
        <v>309</v>
      </c>
      <c r="K17" s="237" t="s">
        <v>309</v>
      </c>
      <c r="L17" s="237" t="s">
        <v>309</v>
      </c>
      <c r="M17" s="237" t="s">
        <v>309</v>
      </c>
      <c r="N17" s="231" t="s">
        <v>309</v>
      </c>
      <c r="O17" s="247" t="s">
        <v>309</v>
      </c>
    </row>
    <row r="18" spans="1:15" ht="15.75" x14ac:dyDescent="0.25">
      <c r="A18" s="61" t="s">
        <v>323</v>
      </c>
      <c r="B18" s="230" t="s">
        <v>309</v>
      </c>
      <c r="C18" s="237" t="s">
        <v>309</v>
      </c>
      <c r="D18" s="237" t="s">
        <v>309</v>
      </c>
      <c r="E18" s="237" t="s">
        <v>309</v>
      </c>
      <c r="F18" s="237" t="s">
        <v>309</v>
      </c>
      <c r="G18" s="237" t="s">
        <v>309</v>
      </c>
      <c r="H18" s="237">
        <v>7</v>
      </c>
      <c r="I18" s="237">
        <v>1</v>
      </c>
      <c r="J18" s="237" t="s">
        <v>309</v>
      </c>
      <c r="K18" s="237" t="s">
        <v>309</v>
      </c>
      <c r="L18" s="237">
        <v>1</v>
      </c>
      <c r="M18" s="237" t="s">
        <v>309</v>
      </c>
      <c r="N18" s="231" t="s">
        <v>309</v>
      </c>
      <c r="O18" s="247">
        <v>9</v>
      </c>
    </row>
    <row r="19" spans="1:15" ht="15.75" x14ac:dyDescent="0.25">
      <c r="A19" s="61" t="s">
        <v>324</v>
      </c>
      <c r="B19" s="230" t="s">
        <v>309</v>
      </c>
      <c r="C19" s="237" t="s">
        <v>309</v>
      </c>
      <c r="D19" s="237" t="s">
        <v>309</v>
      </c>
      <c r="E19" s="237" t="s">
        <v>309</v>
      </c>
      <c r="F19" s="237" t="s">
        <v>309</v>
      </c>
      <c r="G19" s="237" t="s">
        <v>309</v>
      </c>
      <c r="H19" s="237" t="s">
        <v>309</v>
      </c>
      <c r="I19" s="237" t="s">
        <v>309</v>
      </c>
      <c r="J19" s="237" t="s">
        <v>309</v>
      </c>
      <c r="K19" s="237" t="s">
        <v>309</v>
      </c>
      <c r="L19" s="237" t="s">
        <v>309</v>
      </c>
      <c r="M19" s="237" t="s">
        <v>309</v>
      </c>
      <c r="N19" s="231">
        <v>1</v>
      </c>
      <c r="O19" s="247">
        <v>1</v>
      </c>
    </row>
    <row r="20" spans="1:15" ht="15.75" x14ac:dyDescent="0.25">
      <c r="A20" s="61" t="s">
        <v>325</v>
      </c>
      <c r="B20" s="230">
        <v>1</v>
      </c>
      <c r="C20" s="237" t="s">
        <v>309</v>
      </c>
      <c r="D20" s="237">
        <v>199</v>
      </c>
      <c r="E20" s="237">
        <v>23</v>
      </c>
      <c r="F20" s="237">
        <v>92</v>
      </c>
      <c r="G20" s="237">
        <v>126</v>
      </c>
      <c r="H20" s="237">
        <v>64</v>
      </c>
      <c r="I20" s="237">
        <v>87</v>
      </c>
      <c r="J20" s="237">
        <v>98</v>
      </c>
      <c r="K20" s="237">
        <v>28</v>
      </c>
      <c r="L20" s="237">
        <v>2</v>
      </c>
      <c r="M20" s="237" t="s">
        <v>309</v>
      </c>
      <c r="N20" s="231" t="s">
        <v>309</v>
      </c>
      <c r="O20" s="247">
        <v>720</v>
      </c>
    </row>
    <row r="21" spans="1:15" ht="15.75" x14ac:dyDescent="0.25">
      <c r="A21" s="61" t="s">
        <v>326</v>
      </c>
      <c r="B21" s="230" t="s">
        <v>309</v>
      </c>
      <c r="C21" s="237" t="s">
        <v>309</v>
      </c>
      <c r="D21" s="237">
        <v>1</v>
      </c>
      <c r="E21" s="237" t="s">
        <v>309</v>
      </c>
      <c r="F21" s="237">
        <v>14</v>
      </c>
      <c r="G21" s="237">
        <v>13</v>
      </c>
      <c r="H21" s="237">
        <v>23</v>
      </c>
      <c r="I21" s="237">
        <v>40</v>
      </c>
      <c r="J21" s="237">
        <v>35</v>
      </c>
      <c r="K21" s="237">
        <v>3</v>
      </c>
      <c r="L21" s="237">
        <v>1</v>
      </c>
      <c r="M21" s="237" t="s">
        <v>309</v>
      </c>
      <c r="N21" s="231" t="s">
        <v>309</v>
      </c>
      <c r="O21" s="247">
        <v>130</v>
      </c>
    </row>
    <row r="22" spans="1:15" ht="15.75" x14ac:dyDescent="0.25">
      <c r="A22" s="61" t="s">
        <v>327</v>
      </c>
      <c r="B22" s="230" t="s">
        <v>309</v>
      </c>
      <c r="C22" s="237" t="s">
        <v>309</v>
      </c>
      <c r="D22" s="237" t="s">
        <v>309</v>
      </c>
      <c r="E22" s="237" t="s">
        <v>309</v>
      </c>
      <c r="F22" s="237">
        <v>3</v>
      </c>
      <c r="G22" s="237">
        <v>9</v>
      </c>
      <c r="H22" s="237">
        <v>2</v>
      </c>
      <c r="I22" s="237">
        <v>5</v>
      </c>
      <c r="J22" s="237" t="s">
        <v>309</v>
      </c>
      <c r="K22" s="237">
        <v>3</v>
      </c>
      <c r="L22" s="237" t="s">
        <v>309</v>
      </c>
      <c r="M22" s="237" t="s">
        <v>309</v>
      </c>
      <c r="N22" s="231" t="s">
        <v>309</v>
      </c>
      <c r="O22" s="247">
        <v>22</v>
      </c>
    </row>
    <row r="23" spans="1:15" ht="15.75" x14ac:dyDescent="0.25">
      <c r="A23" s="61" t="s">
        <v>328</v>
      </c>
      <c r="B23" s="230" t="s">
        <v>309</v>
      </c>
      <c r="C23" s="237" t="s">
        <v>309</v>
      </c>
      <c r="D23" s="237">
        <v>1</v>
      </c>
      <c r="E23" s="237" t="s">
        <v>309</v>
      </c>
      <c r="F23" s="237" t="s">
        <v>309</v>
      </c>
      <c r="G23" s="237">
        <v>1</v>
      </c>
      <c r="H23" s="237" t="s">
        <v>309</v>
      </c>
      <c r="I23" s="237">
        <v>2</v>
      </c>
      <c r="J23" s="237">
        <v>3</v>
      </c>
      <c r="K23" s="237">
        <v>3</v>
      </c>
      <c r="L23" s="237" t="s">
        <v>309</v>
      </c>
      <c r="M23" s="237" t="s">
        <v>309</v>
      </c>
      <c r="N23" s="231" t="s">
        <v>309</v>
      </c>
      <c r="O23" s="247">
        <v>10</v>
      </c>
    </row>
    <row r="24" spans="1:15" ht="15.75" x14ac:dyDescent="0.25">
      <c r="A24" s="61" t="s">
        <v>329</v>
      </c>
      <c r="B24" s="230" t="s">
        <v>309</v>
      </c>
      <c r="C24" s="237" t="s">
        <v>309</v>
      </c>
      <c r="D24" s="237" t="s">
        <v>309</v>
      </c>
      <c r="E24" s="237" t="s">
        <v>309</v>
      </c>
      <c r="F24" s="237" t="s">
        <v>309</v>
      </c>
      <c r="G24" s="237">
        <v>3</v>
      </c>
      <c r="H24" s="237">
        <v>1</v>
      </c>
      <c r="I24" s="237" t="s">
        <v>309</v>
      </c>
      <c r="J24" s="237">
        <v>1</v>
      </c>
      <c r="K24" s="237" t="s">
        <v>309</v>
      </c>
      <c r="L24" s="237" t="s">
        <v>309</v>
      </c>
      <c r="M24" s="237" t="s">
        <v>309</v>
      </c>
      <c r="N24" s="231" t="s">
        <v>309</v>
      </c>
      <c r="O24" s="247">
        <v>5</v>
      </c>
    </row>
    <row r="25" spans="1:15" ht="15.75" x14ac:dyDescent="0.25">
      <c r="A25" s="61" t="s">
        <v>330</v>
      </c>
      <c r="B25" s="230" t="s">
        <v>309</v>
      </c>
      <c r="C25" s="237" t="s">
        <v>309</v>
      </c>
      <c r="D25" s="237" t="s">
        <v>309</v>
      </c>
      <c r="E25" s="237">
        <v>3</v>
      </c>
      <c r="F25" s="237" t="s">
        <v>309</v>
      </c>
      <c r="G25" s="237">
        <v>3</v>
      </c>
      <c r="H25" s="237">
        <v>4</v>
      </c>
      <c r="I25" s="237">
        <v>5</v>
      </c>
      <c r="J25" s="237">
        <v>3</v>
      </c>
      <c r="K25" s="237">
        <v>2</v>
      </c>
      <c r="L25" s="237">
        <v>1</v>
      </c>
      <c r="M25" s="237" t="s">
        <v>309</v>
      </c>
      <c r="N25" s="231" t="s">
        <v>309</v>
      </c>
      <c r="O25" s="247">
        <v>21</v>
      </c>
    </row>
    <row r="26" spans="1:15" ht="15.75" x14ac:dyDescent="0.25">
      <c r="A26" s="61" t="s">
        <v>331</v>
      </c>
      <c r="B26" s="230">
        <v>4</v>
      </c>
      <c r="C26" s="237" t="s">
        <v>309</v>
      </c>
      <c r="D26" s="237" t="s">
        <v>309</v>
      </c>
      <c r="E26" s="237">
        <v>22</v>
      </c>
      <c r="F26" s="237">
        <v>26</v>
      </c>
      <c r="G26" s="237">
        <v>33</v>
      </c>
      <c r="H26" s="237">
        <v>29</v>
      </c>
      <c r="I26" s="237">
        <v>31</v>
      </c>
      <c r="J26" s="237">
        <v>35</v>
      </c>
      <c r="K26" s="237">
        <v>9</v>
      </c>
      <c r="L26" s="237">
        <v>1</v>
      </c>
      <c r="M26" s="237">
        <v>1</v>
      </c>
      <c r="N26" s="231">
        <v>2</v>
      </c>
      <c r="O26" s="247">
        <v>193</v>
      </c>
    </row>
    <row r="27" spans="1:15" ht="15.75" x14ac:dyDescent="0.25">
      <c r="A27" s="61" t="s">
        <v>415</v>
      </c>
      <c r="B27" s="230" t="s">
        <v>309</v>
      </c>
      <c r="C27" s="237" t="s">
        <v>309</v>
      </c>
      <c r="D27" s="237" t="s">
        <v>309</v>
      </c>
      <c r="E27" s="237" t="s">
        <v>309</v>
      </c>
      <c r="F27" s="237" t="s">
        <v>309</v>
      </c>
      <c r="G27" s="237" t="s">
        <v>309</v>
      </c>
      <c r="H27" s="237" t="s">
        <v>309</v>
      </c>
      <c r="I27" s="237">
        <v>1</v>
      </c>
      <c r="J27" s="237">
        <v>3</v>
      </c>
      <c r="K27" s="237">
        <v>2</v>
      </c>
      <c r="L27" s="237">
        <v>1</v>
      </c>
      <c r="M27" s="237" t="s">
        <v>309</v>
      </c>
      <c r="N27" s="231" t="s">
        <v>309</v>
      </c>
      <c r="O27" s="247">
        <v>7</v>
      </c>
    </row>
    <row r="28" spans="1:15" ht="15.75" x14ac:dyDescent="0.25">
      <c r="A28" s="61" t="s">
        <v>332</v>
      </c>
      <c r="B28" s="230" t="s">
        <v>309</v>
      </c>
      <c r="C28" s="237" t="s">
        <v>309</v>
      </c>
      <c r="D28" s="237" t="s">
        <v>309</v>
      </c>
      <c r="E28" s="237" t="s">
        <v>309</v>
      </c>
      <c r="F28" s="237">
        <v>1</v>
      </c>
      <c r="G28" s="237">
        <v>2</v>
      </c>
      <c r="H28" s="237">
        <v>3</v>
      </c>
      <c r="I28" s="237">
        <v>1</v>
      </c>
      <c r="J28" s="237">
        <v>5</v>
      </c>
      <c r="K28" s="237">
        <v>4</v>
      </c>
      <c r="L28" s="237">
        <v>2</v>
      </c>
      <c r="M28" s="237">
        <v>2</v>
      </c>
      <c r="N28" s="231">
        <v>1</v>
      </c>
      <c r="O28" s="247">
        <v>21</v>
      </c>
    </row>
    <row r="29" spans="1:15" ht="15.75" x14ac:dyDescent="0.25">
      <c r="A29" s="61" t="s">
        <v>333</v>
      </c>
      <c r="B29" s="230" t="s">
        <v>309</v>
      </c>
      <c r="C29" s="237" t="s">
        <v>309</v>
      </c>
      <c r="D29" s="237" t="s">
        <v>309</v>
      </c>
      <c r="E29" s="237" t="s">
        <v>309</v>
      </c>
      <c r="F29" s="237">
        <v>4</v>
      </c>
      <c r="G29" s="237">
        <v>11</v>
      </c>
      <c r="H29" s="237">
        <v>3</v>
      </c>
      <c r="I29" s="237">
        <v>1</v>
      </c>
      <c r="J29" s="237">
        <v>4</v>
      </c>
      <c r="K29" s="237" t="s">
        <v>309</v>
      </c>
      <c r="L29" s="237" t="s">
        <v>309</v>
      </c>
      <c r="M29" s="237" t="s">
        <v>309</v>
      </c>
      <c r="N29" s="231" t="s">
        <v>309</v>
      </c>
      <c r="O29" s="247">
        <v>23</v>
      </c>
    </row>
    <row r="30" spans="1:15" ht="15.75" x14ac:dyDescent="0.25">
      <c r="A30" s="61" t="s">
        <v>9</v>
      </c>
      <c r="B30" s="230" t="s">
        <v>309</v>
      </c>
      <c r="C30" s="237" t="s">
        <v>309</v>
      </c>
      <c r="D30" s="237" t="s">
        <v>309</v>
      </c>
      <c r="E30" s="237" t="s">
        <v>309</v>
      </c>
      <c r="F30" s="237">
        <v>5</v>
      </c>
      <c r="G30" s="237">
        <v>8</v>
      </c>
      <c r="H30" s="237">
        <v>3</v>
      </c>
      <c r="I30" s="237">
        <v>2</v>
      </c>
      <c r="J30" s="237">
        <v>5</v>
      </c>
      <c r="K30" s="237">
        <v>2</v>
      </c>
      <c r="L30" s="237" t="s">
        <v>309</v>
      </c>
      <c r="M30" s="237" t="s">
        <v>309</v>
      </c>
      <c r="N30" s="231">
        <v>1</v>
      </c>
      <c r="O30" s="247">
        <v>26</v>
      </c>
    </row>
    <row r="31" spans="1:15" ht="15.75" x14ac:dyDescent="0.25">
      <c r="A31" s="61" t="s">
        <v>334</v>
      </c>
      <c r="B31" s="230" t="s">
        <v>309</v>
      </c>
      <c r="C31" s="237" t="s">
        <v>309</v>
      </c>
      <c r="D31" s="237" t="s">
        <v>309</v>
      </c>
      <c r="E31" s="237" t="s">
        <v>309</v>
      </c>
      <c r="F31" s="237">
        <v>1</v>
      </c>
      <c r="G31" s="237" t="s">
        <v>309</v>
      </c>
      <c r="H31" s="237" t="s">
        <v>309</v>
      </c>
      <c r="I31" s="237" t="s">
        <v>309</v>
      </c>
      <c r="J31" s="237" t="s">
        <v>309</v>
      </c>
      <c r="K31" s="237">
        <v>1</v>
      </c>
      <c r="L31" s="237" t="s">
        <v>309</v>
      </c>
      <c r="M31" s="237" t="s">
        <v>309</v>
      </c>
      <c r="N31" s="231" t="s">
        <v>309</v>
      </c>
      <c r="O31" s="247">
        <v>2</v>
      </c>
    </row>
    <row r="32" spans="1:15" ht="15.75" x14ac:dyDescent="0.25">
      <c r="A32" s="61" t="s">
        <v>335</v>
      </c>
      <c r="B32" s="230" t="s">
        <v>309</v>
      </c>
      <c r="C32" s="237" t="s">
        <v>309</v>
      </c>
      <c r="D32" s="237" t="s">
        <v>309</v>
      </c>
      <c r="E32" s="237" t="s">
        <v>309</v>
      </c>
      <c r="F32" s="237" t="s">
        <v>309</v>
      </c>
      <c r="G32" s="237" t="s">
        <v>309</v>
      </c>
      <c r="H32" s="237">
        <v>2</v>
      </c>
      <c r="I32" s="237">
        <v>5</v>
      </c>
      <c r="J32" s="237" t="s">
        <v>309</v>
      </c>
      <c r="K32" s="237">
        <v>3</v>
      </c>
      <c r="L32" s="237" t="s">
        <v>309</v>
      </c>
      <c r="M32" s="237" t="s">
        <v>309</v>
      </c>
      <c r="N32" s="231" t="s">
        <v>309</v>
      </c>
      <c r="O32" s="247">
        <v>10</v>
      </c>
    </row>
    <row r="33" spans="1:15" ht="15.75" x14ac:dyDescent="0.25">
      <c r="A33" s="61" t="s">
        <v>336</v>
      </c>
      <c r="B33" s="230" t="s">
        <v>309</v>
      </c>
      <c r="C33" s="237" t="s">
        <v>309</v>
      </c>
      <c r="D33" s="237" t="s">
        <v>309</v>
      </c>
      <c r="E33" s="237">
        <v>2</v>
      </c>
      <c r="F33" s="237">
        <v>35</v>
      </c>
      <c r="G33" s="237">
        <v>11</v>
      </c>
      <c r="H33" s="237">
        <v>13</v>
      </c>
      <c r="I33" s="237">
        <v>14</v>
      </c>
      <c r="J33" s="237">
        <v>15</v>
      </c>
      <c r="K33" s="237">
        <v>4</v>
      </c>
      <c r="L33" s="237" t="s">
        <v>309</v>
      </c>
      <c r="M33" s="237">
        <v>1</v>
      </c>
      <c r="N33" s="231" t="s">
        <v>309</v>
      </c>
      <c r="O33" s="247">
        <v>95</v>
      </c>
    </row>
    <row r="34" spans="1:15" ht="15.75" x14ac:dyDescent="0.25">
      <c r="A34" s="61" t="s">
        <v>337</v>
      </c>
      <c r="B34" s="230" t="s">
        <v>309</v>
      </c>
      <c r="C34" s="237" t="s">
        <v>309</v>
      </c>
      <c r="D34" s="237" t="s">
        <v>309</v>
      </c>
      <c r="E34" s="237" t="s">
        <v>309</v>
      </c>
      <c r="F34" s="237" t="s">
        <v>309</v>
      </c>
      <c r="G34" s="237" t="s">
        <v>309</v>
      </c>
      <c r="H34" s="237" t="s">
        <v>309</v>
      </c>
      <c r="I34" s="237">
        <v>2</v>
      </c>
      <c r="J34" s="237">
        <v>1</v>
      </c>
      <c r="K34" s="237">
        <v>1</v>
      </c>
      <c r="L34" s="237" t="s">
        <v>309</v>
      </c>
      <c r="M34" s="237" t="s">
        <v>309</v>
      </c>
      <c r="N34" s="231" t="s">
        <v>309</v>
      </c>
      <c r="O34" s="247">
        <v>4</v>
      </c>
    </row>
    <row r="35" spans="1:15" ht="15.75" x14ac:dyDescent="0.25">
      <c r="A35" s="61" t="s">
        <v>338</v>
      </c>
      <c r="B35" s="230" t="s">
        <v>309</v>
      </c>
      <c r="C35" s="237" t="s">
        <v>309</v>
      </c>
      <c r="D35" s="237" t="s">
        <v>309</v>
      </c>
      <c r="E35" s="237" t="s">
        <v>309</v>
      </c>
      <c r="F35" s="237" t="s">
        <v>309</v>
      </c>
      <c r="G35" s="237">
        <v>8</v>
      </c>
      <c r="H35" s="237">
        <v>2</v>
      </c>
      <c r="I35" s="237">
        <v>5</v>
      </c>
      <c r="J35" s="237">
        <v>2</v>
      </c>
      <c r="K35" s="237">
        <v>2</v>
      </c>
      <c r="L35" s="237" t="s">
        <v>309</v>
      </c>
      <c r="M35" s="237" t="s">
        <v>309</v>
      </c>
      <c r="N35" s="231" t="s">
        <v>309</v>
      </c>
      <c r="O35" s="247">
        <v>19</v>
      </c>
    </row>
    <row r="36" spans="1:15" ht="15.75" x14ac:dyDescent="0.25">
      <c r="A36" s="61" t="s">
        <v>339</v>
      </c>
      <c r="B36" s="230" t="s">
        <v>309</v>
      </c>
      <c r="C36" s="237" t="s">
        <v>309</v>
      </c>
      <c r="D36" s="237" t="s">
        <v>309</v>
      </c>
      <c r="E36" s="237">
        <v>9</v>
      </c>
      <c r="F36" s="237">
        <v>4</v>
      </c>
      <c r="G36" s="237">
        <v>6</v>
      </c>
      <c r="H36" s="237">
        <v>7</v>
      </c>
      <c r="I36" s="237">
        <v>10</v>
      </c>
      <c r="J36" s="237" t="s">
        <v>309</v>
      </c>
      <c r="K36" s="237">
        <v>1</v>
      </c>
      <c r="L36" s="237" t="s">
        <v>309</v>
      </c>
      <c r="M36" s="237" t="s">
        <v>309</v>
      </c>
      <c r="N36" s="231" t="s">
        <v>309</v>
      </c>
      <c r="O36" s="247">
        <v>37</v>
      </c>
    </row>
    <row r="37" spans="1:15" ht="15.75" x14ac:dyDescent="0.25">
      <c r="A37" s="61" t="s">
        <v>340</v>
      </c>
      <c r="B37" s="230" t="s">
        <v>309</v>
      </c>
      <c r="C37" s="237" t="s">
        <v>309</v>
      </c>
      <c r="D37" s="237" t="s">
        <v>309</v>
      </c>
      <c r="E37" s="237" t="s">
        <v>309</v>
      </c>
      <c r="F37" s="237" t="s">
        <v>309</v>
      </c>
      <c r="G37" s="237">
        <v>9</v>
      </c>
      <c r="H37" s="237">
        <v>20</v>
      </c>
      <c r="I37" s="237">
        <v>1</v>
      </c>
      <c r="J37" s="237">
        <v>11</v>
      </c>
      <c r="K37" s="237">
        <v>2</v>
      </c>
      <c r="L37" s="237" t="s">
        <v>309</v>
      </c>
      <c r="M37" s="237" t="s">
        <v>309</v>
      </c>
      <c r="N37" s="231" t="s">
        <v>309</v>
      </c>
      <c r="O37" s="247">
        <v>43</v>
      </c>
    </row>
    <row r="38" spans="1:15" ht="15.75" x14ac:dyDescent="0.25">
      <c r="A38" s="61" t="s">
        <v>341</v>
      </c>
      <c r="B38" s="230" t="s">
        <v>309</v>
      </c>
      <c r="C38" s="237" t="s">
        <v>309</v>
      </c>
      <c r="D38" s="237" t="s">
        <v>309</v>
      </c>
      <c r="E38" s="237" t="s">
        <v>309</v>
      </c>
      <c r="F38" s="237" t="s">
        <v>309</v>
      </c>
      <c r="G38" s="237">
        <v>1</v>
      </c>
      <c r="H38" s="237" t="s">
        <v>309</v>
      </c>
      <c r="I38" s="237">
        <v>1</v>
      </c>
      <c r="J38" s="237">
        <v>1</v>
      </c>
      <c r="K38" s="237" t="s">
        <v>309</v>
      </c>
      <c r="L38" s="237" t="s">
        <v>309</v>
      </c>
      <c r="M38" s="237" t="s">
        <v>309</v>
      </c>
      <c r="N38" s="231" t="s">
        <v>309</v>
      </c>
      <c r="O38" s="247">
        <v>3</v>
      </c>
    </row>
    <row r="39" spans="1:15" ht="15.75" x14ac:dyDescent="0.25">
      <c r="A39" s="61" t="s">
        <v>342</v>
      </c>
      <c r="B39" s="230" t="s">
        <v>309</v>
      </c>
      <c r="C39" s="237" t="s">
        <v>309</v>
      </c>
      <c r="D39" s="237" t="s">
        <v>309</v>
      </c>
      <c r="E39" s="237" t="s">
        <v>309</v>
      </c>
      <c r="F39" s="237" t="s">
        <v>309</v>
      </c>
      <c r="G39" s="237">
        <v>1</v>
      </c>
      <c r="H39" s="237">
        <v>2</v>
      </c>
      <c r="I39" s="237">
        <v>3</v>
      </c>
      <c r="J39" s="237">
        <v>3</v>
      </c>
      <c r="K39" s="237">
        <v>1</v>
      </c>
      <c r="L39" s="237" t="s">
        <v>309</v>
      </c>
      <c r="M39" s="237" t="s">
        <v>309</v>
      </c>
      <c r="N39" s="231" t="s">
        <v>309</v>
      </c>
      <c r="O39" s="247">
        <v>10</v>
      </c>
    </row>
    <row r="40" spans="1:15" ht="15.75" x14ac:dyDescent="0.25">
      <c r="A40" s="61" t="s">
        <v>343</v>
      </c>
      <c r="B40" s="230" t="s">
        <v>309</v>
      </c>
      <c r="C40" s="237" t="s">
        <v>309</v>
      </c>
      <c r="D40" s="237">
        <v>3</v>
      </c>
      <c r="E40" s="237">
        <v>296</v>
      </c>
      <c r="F40" s="237">
        <v>9</v>
      </c>
      <c r="G40" s="237">
        <v>31</v>
      </c>
      <c r="H40" s="237">
        <v>11</v>
      </c>
      <c r="I40" s="237">
        <v>5</v>
      </c>
      <c r="J40" s="237">
        <v>7</v>
      </c>
      <c r="K40" s="237">
        <v>2</v>
      </c>
      <c r="L40" s="237" t="s">
        <v>309</v>
      </c>
      <c r="M40" s="237">
        <v>1</v>
      </c>
      <c r="N40" s="231" t="s">
        <v>309</v>
      </c>
      <c r="O40" s="247">
        <v>365</v>
      </c>
    </row>
    <row r="41" spans="1:15" ht="15.75" x14ac:dyDescent="0.25">
      <c r="A41" s="61" t="s">
        <v>344</v>
      </c>
      <c r="B41" s="230" t="s">
        <v>309</v>
      </c>
      <c r="C41" s="237" t="s">
        <v>309</v>
      </c>
      <c r="D41" s="237">
        <v>545</v>
      </c>
      <c r="E41" s="237">
        <v>8</v>
      </c>
      <c r="F41" s="237">
        <v>15</v>
      </c>
      <c r="G41" s="237">
        <v>21</v>
      </c>
      <c r="H41" s="237">
        <v>10</v>
      </c>
      <c r="I41" s="237">
        <v>16</v>
      </c>
      <c r="J41" s="237">
        <v>14</v>
      </c>
      <c r="K41" s="237">
        <v>8</v>
      </c>
      <c r="L41" s="237">
        <v>2</v>
      </c>
      <c r="M41" s="237" t="s">
        <v>309</v>
      </c>
      <c r="N41" s="231" t="s">
        <v>309</v>
      </c>
      <c r="O41" s="247">
        <v>639</v>
      </c>
    </row>
    <row r="42" spans="1:15" ht="15.75" x14ac:dyDescent="0.25">
      <c r="A42" s="61" t="s">
        <v>345</v>
      </c>
      <c r="B42" s="230" t="s">
        <v>309</v>
      </c>
      <c r="C42" s="237" t="s">
        <v>309</v>
      </c>
      <c r="D42" s="237" t="s">
        <v>309</v>
      </c>
      <c r="E42" s="237" t="s">
        <v>309</v>
      </c>
      <c r="F42" s="237">
        <v>2</v>
      </c>
      <c r="G42" s="237">
        <v>3</v>
      </c>
      <c r="H42" s="237">
        <v>1</v>
      </c>
      <c r="I42" s="237" t="s">
        <v>309</v>
      </c>
      <c r="J42" s="237">
        <v>4</v>
      </c>
      <c r="K42" s="237">
        <v>4</v>
      </c>
      <c r="L42" s="237" t="s">
        <v>309</v>
      </c>
      <c r="M42" s="237" t="s">
        <v>309</v>
      </c>
      <c r="N42" s="231" t="s">
        <v>309</v>
      </c>
      <c r="O42" s="247">
        <v>14</v>
      </c>
    </row>
    <row r="43" spans="1:15" ht="15.75" x14ac:dyDescent="0.25">
      <c r="A43" s="61" t="s">
        <v>346</v>
      </c>
      <c r="B43" s="230" t="s">
        <v>309</v>
      </c>
      <c r="C43" s="237" t="s">
        <v>309</v>
      </c>
      <c r="D43" s="237" t="s">
        <v>309</v>
      </c>
      <c r="E43" s="237" t="s">
        <v>309</v>
      </c>
      <c r="F43" s="237">
        <v>1</v>
      </c>
      <c r="G43" s="237">
        <v>4</v>
      </c>
      <c r="H43" s="237">
        <v>3</v>
      </c>
      <c r="I43" s="237">
        <v>2</v>
      </c>
      <c r="J43" s="237">
        <v>2</v>
      </c>
      <c r="K43" s="237">
        <v>2</v>
      </c>
      <c r="L43" s="237" t="s">
        <v>309</v>
      </c>
      <c r="M43" s="237" t="s">
        <v>309</v>
      </c>
      <c r="N43" s="231" t="s">
        <v>309</v>
      </c>
      <c r="O43" s="247">
        <v>14</v>
      </c>
    </row>
    <row r="44" spans="1:15" ht="15.75" x14ac:dyDescent="0.25">
      <c r="A44" s="61" t="s">
        <v>347</v>
      </c>
      <c r="B44" s="230" t="s">
        <v>309</v>
      </c>
      <c r="C44" s="237" t="s">
        <v>309</v>
      </c>
      <c r="D44" s="237" t="s">
        <v>309</v>
      </c>
      <c r="E44" s="237" t="s">
        <v>309</v>
      </c>
      <c r="F44" s="237">
        <v>1</v>
      </c>
      <c r="G44" s="237" t="s">
        <v>309</v>
      </c>
      <c r="H44" s="237" t="s">
        <v>309</v>
      </c>
      <c r="I44" s="237" t="s">
        <v>309</v>
      </c>
      <c r="J44" s="237" t="s">
        <v>309</v>
      </c>
      <c r="K44" s="237" t="s">
        <v>309</v>
      </c>
      <c r="L44" s="237" t="s">
        <v>309</v>
      </c>
      <c r="M44" s="237" t="s">
        <v>309</v>
      </c>
      <c r="N44" s="231" t="s">
        <v>309</v>
      </c>
      <c r="O44" s="247">
        <v>1</v>
      </c>
    </row>
    <row r="45" spans="1:15" ht="15.75" x14ac:dyDescent="0.25">
      <c r="A45" s="61" t="s">
        <v>348</v>
      </c>
      <c r="B45" s="230" t="s">
        <v>309</v>
      </c>
      <c r="C45" s="237" t="s">
        <v>309</v>
      </c>
      <c r="D45" s="237" t="s">
        <v>309</v>
      </c>
      <c r="E45" s="237" t="s">
        <v>309</v>
      </c>
      <c r="F45" s="237" t="s">
        <v>309</v>
      </c>
      <c r="G45" s="237" t="s">
        <v>309</v>
      </c>
      <c r="H45" s="237" t="s">
        <v>309</v>
      </c>
      <c r="I45" s="237">
        <v>1</v>
      </c>
      <c r="J45" s="237">
        <v>1</v>
      </c>
      <c r="K45" s="237">
        <v>4</v>
      </c>
      <c r="L45" s="237" t="s">
        <v>309</v>
      </c>
      <c r="M45" s="237" t="s">
        <v>309</v>
      </c>
      <c r="N45" s="231" t="s">
        <v>309</v>
      </c>
      <c r="O45" s="247">
        <v>6</v>
      </c>
    </row>
    <row r="46" spans="1:15" ht="15.75" x14ac:dyDescent="0.25">
      <c r="A46" s="61" t="s">
        <v>401</v>
      </c>
      <c r="B46" s="230" t="s">
        <v>309</v>
      </c>
      <c r="C46" s="237" t="s">
        <v>309</v>
      </c>
      <c r="D46" s="237" t="s">
        <v>309</v>
      </c>
      <c r="E46" s="237">
        <v>6</v>
      </c>
      <c r="F46" s="237">
        <v>142</v>
      </c>
      <c r="G46" s="237">
        <v>10</v>
      </c>
      <c r="H46" s="237">
        <v>3</v>
      </c>
      <c r="I46" s="237">
        <v>5</v>
      </c>
      <c r="J46" s="237">
        <v>7</v>
      </c>
      <c r="K46" s="237">
        <v>4</v>
      </c>
      <c r="L46" s="237" t="s">
        <v>309</v>
      </c>
      <c r="M46" s="237" t="s">
        <v>309</v>
      </c>
      <c r="N46" s="231" t="s">
        <v>309</v>
      </c>
      <c r="O46" s="247">
        <v>177</v>
      </c>
    </row>
    <row r="47" spans="1:15" ht="15.75" x14ac:dyDescent="0.25">
      <c r="A47" s="61" t="s">
        <v>349</v>
      </c>
      <c r="B47" s="230" t="s">
        <v>309</v>
      </c>
      <c r="C47" s="237" t="s">
        <v>309</v>
      </c>
      <c r="D47" s="237" t="s">
        <v>309</v>
      </c>
      <c r="E47" s="237" t="s">
        <v>309</v>
      </c>
      <c r="F47" s="237">
        <v>2</v>
      </c>
      <c r="G47" s="237">
        <v>5</v>
      </c>
      <c r="H47" s="237">
        <v>17</v>
      </c>
      <c r="I47" s="237">
        <v>17</v>
      </c>
      <c r="J47" s="237">
        <v>32</v>
      </c>
      <c r="K47" s="237">
        <v>18</v>
      </c>
      <c r="L47" s="237">
        <v>2</v>
      </c>
      <c r="M47" s="237">
        <v>3</v>
      </c>
      <c r="N47" s="231">
        <v>4</v>
      </c>
      <c r="O47" s="247">
        <v>100</v>
      </c>
    </row>
    <row r="48" spans="1:15" ht="31.5" x14ac:dyDescent="0.25">
      <c r="A48" s="61" t="s">
        <v>350</v>
      </c>
      <c r="B48" s="230" t="s">
        <v>309</v>
      </c>
      <c r="C48" s="237" t="s">
        <v>309</v>
      </c>
      <c r="D48" s="237" t="s">
        <v>309</v>
      </c>
      <c r="E48" s="237" t="s">
        <v>309</v>
      </c>
      <c r="F48" s="237" t="s">
        <v>309</v>
      </c>
      <c r="G48" s="237" t="s">
        <v>309</v>
      </c>
      <c r="H48" s="237">
        <v>1</v>
      </c>
      <c r="I48" s="237">
        <v>2</v>
      </c>
      <c r="J48" s="237" t="s">
        <v>309</v>
      </c>
      <c r="K48" s="237">
        <v>3</v>
      </c>
      <c r="L48" s="237">
        <v>2</v>
      </c>
      <c r="M48" s="237" t="s">
        <v>309</v>
      </c>
      <c r="N48" s="231" t="s">
        <v>309</v>
      </c>
      <c r="O48" s="247">
        <v>8</v>
      </c>
    </row>
    <row r="49" spans="1:15" ht="15.75" x14ac:dyDescent="0.25">
      <c r="A49" s="61" t="s">
        <v>351</v>
      </c>
      <c r="B49" s="230" t="s">
        <v>309</v>
      </c>
      <c r="C49" s="237" t="s">
        <v>309</v>
      </c>
      <c r="D49" s="237" t="s">
        <v>309</v>
      </c>
      <c r="E49" s="237" t="s">
        <v>309</v>
      </c>
      <c r="F49" s="237">
        <v>2</v>
      </c>
      <c r="G49" s="237">
        <v>8</v>
      </c>
      <c r="H49" s="237">
        <v>6</v>
      </c>
      <c r="I49" s="237">
        <v>13</v>
      </c>
      <c r="J49" s="237">
        <v>15</v>
      </c>
      <c r="K49" s="237">
        <v>7</v>
      </c>
      <c r="L49" s="237">
        <v>7</v>
      </c>
      <c r="M49" s="237">
        <v>5</v>
      </c>
      <c r="N49" s="231" t="s">
        <v>309</v>
      </c>
      <c r="O49" s="247">
        <v>63</v>
      </c>
    </row>
    <row r="50" spans="1:15" ht="15.75" x14ac:dyDescent="0.25">
      <c r="A50" s="61" t="s">
        <v>352</v>
      </c>
      <c r="B50" s="230" t="s">
        <v>309</v>
      </c>
      <c r="C50" s="237" t="s">
        <v>309</v>
      </c>
      <c r="D50" s="237" t="s">
        <v>309</v>
      </c>
      <c r="E50" s="237">
        <v>9</v>
      </c>
      <c r="F50" s="237">
        <v>5</v>
      </c>
      <c r="G50" s="237">
        <v>17</v>
      </c>
      <c r="H50" s="237">
        <v>27</v>
      </c>
      <c r="I50" s="237">
        <v>36</v>
      </c>
      <c r="J50" s="237">
        <v>40</v>
      </c>
      <c r="K50" s="237">
        <v>16</v>
      </c>
      <c r="L50" s="237" t="s">
        <v>309</v>
      </c>
      <c r="M50" s="237">
        <v>5</v>
      </c>
      <c r="N50" s="231">
        <v>1</v>
      </c>
      <c r="O50" s="247">
        <v>156</v>
      </c>
    </row>
    <row r="51" spans="1:15" ht="15.75" x14ac:dyDescent="0.25">
      <c r="A51" s="61" t="s">
        <v>353</v>
      </c>
      <c r="B51" s="230" t="s">
        <v>309</v>
      </c>
      <c r="C51" s="237" t="s">
        <v>309</v>
      </c>
      <c r="D51" s="237" t="s">
        <v>309</v>
      </c>
      <c r="E51" s="237" t="s">
        <v>309</v>
      </c>
      <c r="F51" s="237" t="s">
        <v>309</v>
      </c>
      <c r="G51" s="237">
        <v>20</v>
      </c>
      <c r="H51" s="237">
        <v>24</v>
      </c>
      <c r="I51" s="237">
        <v>49</v>
      </c>
      <c r="J51" s="237">
        <v>23</v>
      </c>
      <c r="K51" s="237">
        <v>3</v>
      </c>
      <c r="L51" s="237" t="s">
        <v>309</v>
      </c>
      <c r="M51" s="237">
        <v>1</v>
      </c>
      <c r="N51" s="231" t="s">
        <v>309</v>
      </c>
      <c r="O51" s="247">
        <v>120</v>
      </c>
    </row>
    <row r="52" spans="1:15" ht="15.75" x14ac:dyDescent="0.25">
      <c r="A52" s="61" t="s">
        <v>1005</v>
      </c>
      <c r="B52" s="230" t="s">
        <v>309</v>
      </c>
      <c r="C52" s="237" t="s">
        <v>309</v>
      </c>
      <c r="D52" s="237" t="s">
        <v>309</v>
      </c>
      <c r="E52" s="237" t="s">
        <v>309</v>
      </c>
      <c r="F52" s="237" t="s">
        <v>309</v>
      </c>
      <c r="G52" s="237">
        <v>3</v>
      </c>
      <c r="H52" s="237" t="s">
        <v>309</v>
      </c>
      <c r="I52" s="237">
        <v>6</v>
      </c>
      <c r="J52" s="237">
        <v>7</v>
      </c>
      <c r="K52" s="237" t="s">
        <v>309</v>
      </c>
      <c r="L52" s="237" t="s">
        <v>309</v>
      </c>
      <c r="M52" s="237" t="s">
        <v>309</v>
      </c>
      <c r="N52" s="231" t="s">
        <v>309</v>
      </c>
      <c r="O52" s="247">
        <v>16</v>
      </c>
    </row>
    <row r="53" spans="1:15" ht="31.5" x14ac:dyDescent="0.25">
      <c r="A53" s="61" t="s">
        <v>354</v>
      </c>
      <c r="B53" s="230" t="s">
        <v>309</v>
      </c>
      <c r="C53" s="237" t="s">
        <v>309</v>
      </c>
      <c r="D53" s="237" t="s">
        <v>309</v>
      </c>
      <c r="E53" s="237" t="s">
        <v>309</v>
      </c>
      <c r="F53" s="237" t="s">
        <v>309</v>
      </c>
      <c r="G53" s="237" t="s">
        <v>309</v>
      </c>
      <c r="H53" s="237">
        <v>1</v>
      </c>
      <c r="I53" s="237">
        <v>13</v>
      </c>
      <c r="J53" s="237">
        <v>17</v>
      </c>
      <c r="K53" s="237">
        <v>6</v>
      </c>
      <c r="L53" s="237" t="s">
        <v>309</v>
      </c>
      <c r="M53" s="237" t="s">
        <v>309</v>
      </c>
      <c r="N53" s="231">
        <v>1</v>
      </c>
      <c r="O53" s="247">
        <v>38</v>
      </c>
    </row>
    <row r="54" spans="1:15" ht="15.75" x14ac:dyDescent="0.25">
      <c r="A54" s="61" t="s">
        <v>355</v>
      </c>
      <c r="B54" s="230" t="s">
        <v>309</v>
      </c>
      <c r="C54" s="237" t="s">
        <v>309</v>
      </c>
      <c r="D54" s="237" t="s">
        <v>309</v>
      </c>
      <c r="E54" s="237" t="s">
        <v>309</v>
      </c>
      <c r="F54" s="237" t="s">
        <v>309</v>
      </c>
      <c r="G54" s="237">
        <v>3</v>
      </c>
      <c r="H54" s="237">
        <v>4</v>
      </c>
      <c r="I54" s="237">
        <v>4</v>
      </c>
      <c r="J54" s="237">
        <v>6</v>
      </c>
      <c r="K54" s="237">
        <v>1</v>
      </c>
      <c r="L54" s="237" t="s">
        <v>309</v>
      </c>
      <c r="M54" s="237" t="s">
        <v>309</v>
      </c>
      <c r="N54" s="231" t="s">
        <v>309</v>
      </c>
      <c r="O54" s="247">
        <v>18</v>
      </c>
    </row>
    <row r="55" spans="1:15" ht="15.75" x14ac:dyDescent="0.25">
      <c r="A55" s="61" t="s">
        <v>356</v>
      </c>
      <c r="B55" s="230" t="s">
        <v>309</v>
      </c>
      <c r="C55" s="237" t="s">
        <v>309</v>
      </c>
      <c r="D55" s="237" t="s">
        <v>309</v>
      </c>
      <c r="E55" s="237">
        <v>3</v>
      </c>
      <c r="F55" s="237">
        <v>6</v>
      </c>
      <c r="G55" s="237">
        <v>10</v>
      </c>
      <c r="H55" s="237">
        <v>10</v>
      </c>
      <c r="I55" s="237">
        <v>18</v>
      </c>
      <c r="J55" s="237">
        <v>16</v>
      </c>
      <c r="K55" s="237">
        <v>1</v>
      </c>
      <c r="L55" s="237" t="s">
        <v>309</v>
      </c>
      <c r="M55" s="237" t="s">
        <v>309</v>
      </c>
      <c r="N55" s="231" t="s">
        <v>309</v>
      </c>
      <c r="O55" s="247">
        <v>64</v>
      </c>
    </row>
    <row r="56" spans="1:15" ht="31.5" x14ac:dyDescent="0.25">
      <c r="A56" s="61" t="s">
        <v>357</v>
      </c>
      <c r="B56" s="230" t="s">
        <v>309</v>
      </c>
      <c r="C56" s="237" t="s">
        <v>309</v>
      </c>
      <c r="D56" s="237" t="s">
        <v>309</v>
      </c>
      <c r="E56" s="237" t="s">
        <v>309</v>
      </c>
      <c r="F56" s="237">
        <v>4</v>
      </c>
      <c r="G56" s="237">
        <v>3</v>
      </c>
      <c r="H56" s="237">
        <v>2</v>
      </c>
      <c r="I56" s="237">
        <v>10</v>
      </c>
      <c r="J56" s="237">
        <v>10</v>
      </c>
      <c r="K56" s="237">
        <v>3</v>
      </c>
      <c r="L56" s="237" t="s">
        <v>309</v>
      </c>
      <c r="M56" s="237" t="s">
        <v>309</v>
      </c>
      <c r="N56" s="231" t="s">
        <v>309</v>
      </c>
      <c r="O56" s="247">
        <v>32</v>
      </c>
    </row>
    <row r="57" spans="1:15" ht="15.75" x14ac:dyDescent="0.25">
      <c r="A57" s="61" t="s">
        <v>358</v>
      </c>
      <c r="B57" s="230" t="s">
        <v>309</v>
      </c>
      <c r="C57" s="237" t="s">
        <v>309</v>
      </c>
      <c r="D57" s="237" t="s">
        <v>309</v>
      </c>
      <c r="E57" s="237" t="s">
        <v>309</v>
      </c>
      <c r="F57" s="237" t="s">
        <v>309</v>
      </c>
      <c r="G57" s="237" t="s">
        <v>309</v>
      </c>
      <c r="H57" s="237">
        <v>1</v>
      </c>
      <c r="I57" s="237">
        <v>7</v>
      </c>
      <c r="J57" s="237" t="s">
        <v>309</v>
      </c>
      <c r="K57" s="237" t="s">
        <v>309</v>
      </c>
      <c r="L57" s="237" t="s">
        <v>309</v>
      </c>
      <c r="M57" s="237" t="s">
        <v>309</v>
      </c>
      <c r="N57" s="231" t="s">
        <v>309</v>
      </c>
      <c r="O57" s="247">
        <v>8</v>
      </c>
    </row>
    <row r="58" spans="1:15" ht="15.75" x14ac:dyDescent="0.25">
      <c r="A58" s="61" t="s">
        <v>359</v>
      </c>
      <c r="B58" s="230" t="s">
        <v>309</v>
      </c>
      <c r="C58" s="237" t="s">
        <v>309</v>
      </c>
      <c r="D58" s="237" t="s">
        <v>309</v>
      </c>
      <c r="E58" s="237" t="s">
        <v>309</v>
      </c>
      <c r="F58" s="237" t="s">
        <v>309</v>
      </c>
      <c r="G58" s="237">
        <v>2</v>
      </c>
      <c r="H58" s="237">
        <v>4</v>
      </c>
      <c r="I58" s="237">
        <v>3</v>
      </c>
      <c r="J58" s="237">
        <v>1</v>
      </c>
      <c r="K58" s="237" t="s">
        <v>309</v>
      </c>
      <c r="L58" s="237" t="s">
        <v>309</v>
      </c>
      <c r="M58" s="237" t="s">
        <v>309</v>
      </c>
      <c r="N58" s="231" t="s">
        <v>309</v>
      </c>
      <c r="O58" s="247">
        <v>10</v>
      </c>
    </row>
    <row r="59" spans="1:15" ht="15.75" x14ac:dyDescent="0.25">
      <c r="A59" s="61" t="s">
        <v>360</v>
      </c>
      <c r="B59" s="230" t="s">
        <v>309</v>
      </c>
      <c r="C59" s="237" t="s">
        <v>309</v>
      </c>
      <c r="D59" s="237" t="s">
        <v>309</v>
      </c>
      <c r="E59" s="237" t="s">
        <v>309</v>
      </c>
      <c r="F59" s="237" t="s">
        <v>309</v>
      </c>
      <c r="G59" s="237" t="s">
        <v>309</v>
      </c>
      <c r="H59" s="237" t="s">
        <v>309</v>
      </c>
      <c r="I59" s="237" t="s">
        <v>309</v>
      </c>
      <c r="J59" s="237" t="s">
        <v>309</v>
      </c>
      <c r="K59" s="237">
        <v>1</v>
      </c>
      <c r="L59" s="237" t="s">
        <v>309</v>
      </c>
      <c r="M59" s="237" t="s">
        <v>309</v>
      </c>
      <c r="N59" s="231" t="s">
        <v>309</v>
      </c>
      <c r="O59" s="247">
        <v>1</v>
      </c>
    </row>
    <row r="60" spans="1:15" ht="15.75" x14ac:dyDescent="0.25">
      <c r="A60" s="61" t="s">
        <v>361</v>
      </c>
      <c r="B60" s="230" t="s">
        <v>309</v>
      </c>
      <c r="C60" s="237" t="s">
        <v>309</v>
      </c>
      <c r="D60" s="237" t="s">
        <v>309</v>
      </c>
      <c r="E60" s="237">
        <v>1</v>
      </c>
      <c r="F60" s="237">
        <v>24</v>
      </c>
      <c r="G60" s="237">
        <v>56</v>
      </c>
      <c r="H60" s="237">
        <v>81</v>
      </c>
      <c r="I60" s="237">
        <v>52</v>
      </c>
      <c r="J60" s="237">
        <v>24</v>
      </c>
      <c r="K60" s="237">
        <v>7</v>
      </c>
      <c r="L60" s="237">
        <v>2</v>
      </c>
      <c r="M60" s="237">
        <v>1</v>
      </c>
      <c r="N60" s="231" t="s">
        <v>309</v>
      </c>
      <c r="O60" s="247">
        <v>248</v>
      </c>
    </row>
    <row r="61" spans="1:15" ht="15.75" x14ac:dyDescent="0.25">
      <c r="A61" s="61" t="s">
        <v>362</v>
      </c>
      <c r="B61" s="230" t="s">
        <v>309</v>
      </c>
      <c r="C61" s="237" t="s">
        <v>309</v>
      </c>
      <c r="D61" s="237" t="s">
        <v>309</v>
      </c>
      <c r="E61" s="237" t="s">
        <v>309</v>
      </c>
      <c r="F61" s="237">
        <v>4</v>
      </c>
      <c r="G61" s="237">
        <v>3</v>
      </c>
      <c r="H61" s="237">
        <v>3</v>
      </c>
      <c r="I61" s="237">
        <v>6</v>
      </c>
      <c r="J61" s="237">
        <v>8</v>
      </c>
      <c r="K61" s="237" t="s">
        <v>309</v>
      </c>
      <c r="L61" s="237" t="s">
        <v>309</v>
      </c>
      <c r="M61" s="237" t="s">
        <v>309</v>
      </c>
      <c r="N61" s="231" t="s">
        <v>309</v>
      </c>
      <c r="O61" s="247">
        <v>24</v>
      </c>
    </row>
    <row r="62" spans="1:15" ht="15.75" x14ac:dyDescent="0.25">
      <c r="A62" s="61" t="s">
        <v>363</v>
      </c>
      <c r="B62" s="230" t="s">
        <v>309</v>
      </c>
      <c r="C62" s="237" t="s">
        <v>309</v>
      </c>
      <c r="D62" s="237" t="s">
        <v>309</v>
      </c>
      <c r="E62" s="237" t="s">
        <v>309</v>
      </c>
      <c r="F62" s="237" t="s">
        <v>309</v>
      </c>
      <c r="G62" s="237" t="s">
        <v>309</v>
      </c>
      <c r="H62" s="237" t="s">
        <v>309</v>
      </c>
      <c r="I62" s="237" t="s">
        <v>309</v>
      </c>
      <c r="J62" s="237" t="s">
        <v>309</v>
      </c>
      <c r="K62" s="237" t="s">
        <v>309</v>
      </c>
      <c r="L62" s="237" t="s">
        <v>309</v>
      </c>
      <c r="M62" s="237" t="s">
        <v>309</v>
      </c>
      <c r="N62" s="231" t="s">
        <v>309</v>
      </c>
      <c r="O62" s="247" t="s">
        <v>309</v>
      </c>
    </row>
    <row r="63" spans="1:15" ht="15.75" x14ac:dyDescent="0.25">
      <c r="A63" s="61" t="s">
        <v>364</v>
      </c>
      <c r="B63" s="230" t="s">
        <v>309</v>
      </c>
      <c r="C63" s="237" t="s">
        <v>309</v>
      </c>
      <c r="D63" s="237" t="s">
        <v>309</v>
      </c>
      <c r="E63" s="237" t="s">
        <v>309</v>
      </c>
      <c r="F63" s="237">
        <v>3</v>
      </c>
      <c r="G63" s="237">
        <v>7</v>
      </c>
      <c r="H63" s="237">
        <v>8</v>
      </c>
      <c r="I63" s="237">
        <v>9</v>
      </c>
      <c r="J63" s="237">
        <v>9</v>
      </c>
      <c r="K63" s="237">
        <v>3</v>
      </c>
      <c r="L63" s="237" t="s">
        <v>309</v>
      </c>
      <c r="M63" s="237" t="s">
        <v>309</v>
      </c>
      <c r="N63" s="231" t="s">
        <v>309</v>
      </c>
      <c r="O63" s="247">
        <v>39</v>
      </c>
    </row>
    <row r="64" spans="1:15" ht="15.75" x14ac:dyDescent="0.25">
      <c r="A64" s="61" t="s">
        <v>365</v>
      </c>
      <c r="B64" s="230" t="s">
        <v>309</v>
      </c>
      <c r="C64" s="237" t="s">
        <v>309</v>
      </c>
      <c r="D64" s="237" t="s">
        <v>309</v>
      </c>
      <c r="E64" s="237" t="s">
        <v>309</v>
      </c>
      <c r="F64" s="237" t="s">
        <v>309</v>
      </c>
      <c r="G64" s="237" t="s">
        <v>309</v>
      </c>
      <c r="H64" s="237">
        <v>1</v>
      </c>
      <c r="I64" s="237">
        <v>2</v>
      </c>
      <c r="J64" s="237" t="s">
        <v>309</v>
      </c>
      <c r="K64" s="237" t="s">
        <v>309</v>
      </c>
      <c r="L64" s="237" t="s">
        <v>309</v>
      </c>
      <c r="M64" s="237" t="s">
        <v>309</v>
      </c>
      <c r="N64" s="231" t="s">
        <v>309</v>
      </c>
      <c r="O64" s="247">
        <v>3</v>
      </c>
    </row>
    <row r="65" spans="1:15" ht="15.75" x14ac:dyDescent="0.25">
      <c r="A65" s="61" t="s">
        <v>366</v>
      </c>
      <c r="B65" s="230" t="s">
        <v>309</v>
      </c>
      <c r="C65" s="237" t="s">
        <v>309</v>
      </c>
      <c r="D65" s="237" t="s">
        <v>309</v>
      </c>
      <c r="E65" s="237" t="s">
        <v>309</v>
      </c>
      <c r="F65" s="237" t="s">
        <v>309</v>
      </c>
      <c r="G65" s="237" t="s">
        <v>309</v>
      </c>
      <c r="H65" s="237">
        <v>1</v>
      </c>
      <c r="I65" s="237" t="s">
        <v>309</v>
      </c>
      <c r="J65" s="237">
        <v>1</v>
      </c>
      <c r="K65" s="237" t="s">
        <v>309</v>
      </c>
      <c r="L65" s="237" t="s">
        <v>309</v>
      </c>
      <c r="M65" s="237" t="s">
        <v>309</v>
      </c>
      <c r="N65" s="231" t="s">
        <v>309</v>
      </c>
      <c r="O65" s="247">
        <v>2</v>
      </c>
    </row>
    <row r="66" spans="1:15" ht="15.75" x14ac:dyDescent="0.25">
      <c r="A66" s="61" t="s">
        <v>367</v>
      </c>
      <c r="B66" s="230" t="s">
        <v>309</v>
      </c>
      <c r="C66" s="237" t="s">
        <v>309</v>
      </c>
      <c r="D66" s="237" t="s">
        <v>309</v>
      </c>
      <c r="E66" s="237" t="s">
        <v>309</v>
      </c>
      <c r="F66" s="237" t="s">
        <v>309</v>
      </c>
      <c r="G66" s="237" t="s">
        <v>309</v>
      </c>
      <c r="H66" s="237">
        <v>1</v>
      </c>
      <c r="I66" s="237">
        <v>1</v>
      </c>
      <c r="J66" s="237" t="s">
        <v>309</v>
      </c>
      <c r="K66" s="237">
        <v>2</v>
      </c>
      <c r="L66" s="237" t="s">
        <v>309</v>
      </c>
      <c r="M66" s="237" t="s">
        <v>309</v>
      </c>
      <c r="N66" s="231" t="s">
        <v>309</v>
      </c>
      <c r="O66" s="247">
        <v>4</v>
      </c>
    </row>
    <row r="67" spans="1:15" ht="15.75" x14ac:dyDescent="0.25">
      <c r="A67" s="61" t="s">
        <v>368</v>
      </c>
      <c r="B67" s="230" t="s">
        <v>309</v>
      </c>
      <c r="C67" s="237" t="s">
        <v>309</v>
      </c>
      <c r="D67" s="237" t="s">
        <v>309</v>
      </c>
      <c r="E67" s="237">
        <v>484</v>
      </c>
      <c r="F67" s="237">
        <v>32</v>
      </c>
      <c r="G67" s="237">
        <v>44</v>
      </c>
      <c r="H67" s="237">
        <v>9</v>
      </c>
      <c r="I67" s="237">
        <v>20</v>
      </c>
      <c r="J67" s="237">
        <v>21</v>
      </c>
      <c r="K67" s="237">
        <v>6</v>
      </c>
      <c r="L67" s="237" t="s">
        <v>309</v>
      </c>
      <c r="M67" s="237" t="s">
        <v>309</v>
      </c>
      <c r="N67" s="231" t="s">
        <v>309</v>
      </c>
      <c r="O67" s="247">
        <v>616</v>
      </c>
    </row>
    <row r="68" spans="1:15" ht="15.75" x14ac:dyDescent="0.25">
      <c r="A68" s="61" t="s">
        <v>369</v>
      </c>
      <c r="B68" s="230" t="s">
        <v>309</v>
      </c>
      <c r="C68" s="237" t="s">
        <v>309</v>
      </c>
      <c r="D68" s="237" t="s">
        <v>309</v>
      </c>
      <c r="E68" s="237" t="s">
        <v>309</v>
      </c>
      <c r="F68" s="237">
        <v>24</v>
      </c>
      <c r="G68" s="237">
        <v>3</v>
      </c>
      <c r="H68" s="237">
        <v>1</v>
      </c>
      <c r="I68" s="237" t="s">
        <v>309</v>
      </c>
      <c r="J68" s="237">
        <v>1</v>
      </c>
      <c r="K68" s="237">
        <v>2</v>
      </c>
      <c r="L68" s="237" t="s">
        <v>309</v>
      </c>
      <c r="M68" s="237" t="s">
        <v>309</v>
      </c>
      <c r="N68" s="231" t="s">
        <v>309</v>
      </c>
      <c r="O68" s="247">
        <v>31</v>
      </c>
    </row>
    <row r="69" spans="1:15" ht="15.75" x14ac:dyDescent="0.25">
      <c r="A69" s="61" t="s">
        <v>370</v>
      </c>
      <c r="B69" s="230" t="s">
        <v>309</v>
      </c>
      <c r="C69" s="237" t="s">
        <v>309</v>
      </c>
      <c r="D69" s="237" t="s">
        <v>309</v>
      </c>
      <c r="E69" s="237">
        <v>1</v>
      </c>
      <c r="F69" s="237" t="s">
        <v>309</v>
      </c>
      <c r="G69" s="237">
        <v>3</v>
      </c>
      <c r="H69" s="237">
        <v>37</v>
      </c>
      <c r="I69" s="237">
        <v>28</v>
      </c>
      <c r="J69" s="237">
        <v>22</v>
      </c>
      <c r="K69" s="237">
        <v>3</v>
      </c>
      <c r="L69" s="237" t="s">
        <v>309</v>
      </c>
      <c r="M69" s="237">
        <v>1</v>
      </c>
      <c r="N69" s="231" t="s">
        <v>309</v>
      </c>
      <c r="O69" s="247">
        <v>95</v>
      </c>
    </row>
    <row r="70" spans="1:15" ht="15.75" x14ac:dyDescent="0.25">
      <c r="A70" s="61" t="s">
        <v>371</v>
      </c>
      <c r="B70" s="230" t="s">
        <v>309</v>
      </c>
      <c r="C70" s="237" t="s">
        <v>309</v>
      </c>
      <c r="D70" s="237" t="s">
        <v>309</v>
      </c>
      <c r="E70" s="237" t="s">
        <v>309</v>
      </c>
      <c r="F70" s="237" t="s">
        <v>309</v>
      </c>
      <c r="G70" s="237">
        <v>10</v>
      </c>
      <c r="H70" s="237">
        <v>2</v>
      </c>
      <c r="I70" s="237">
        <v>3</v>
      </c>
      <c r="J70" s="237">
        <v>1</v>
      </c>
      <c r="K70" s="237">
        <v>1</v>
      </c>
      <c r="L70" s="237" t="s">
        <v>309</v>
      </c>
      <c r="M70" s="237" t="s">
        <v>309</v>
      </c>
      <c r="N70" s="231">
        <v>1</v>
      </c>
      <c r="O70" s="247">
        <v>18</v>
      </c>
    </row>
    <row r="71" spans="1:15" ht="15.75" x14ac:dyDescent="0.25">
      <c r="A71" s="61" t="s">
        <v>372</v>
      </c>
      <c r="B71" s="230" t="s">
        <v>309</v>
      </c>
      <c r="C71" s="237" t="s">
        <v>309</v>
      </c>
      <c r="D71" s="237">
        <v>84</v>
      </c>
      <c r="E71" s="237">
        <v>21</v>
      </c>
      <c r="F71" s="237">
        <v>6</v>
      </c>
      <c r="G71" s="237">
        <v>49</v>
      </c>
      <c r="H71" s="237">
        <v>21</v>
      </c>
      <c r="I71" s="237">
        <v>29</v>
      </c>
      <c r="J71" s="237">
        <v>14</v>
      </c>
      <c r="K71" s="237">
        <v>12</v>
      </c>
      <c r="L71" s="237">
        <v>1</v>
      </c>
      <c r="M71" s="237">
        <v>3</v>
      </c>
      <c r="N71" s="231" t="s">
        <v>309</v>
      </c>
      <c r="O71" s="247">
        <v>240</v>
      </c>
    </row>
    <row r="72" spans="1:15" ht="31.5" x14ac:dyDescent="0.25">
      <c r="A72" s="61" t="s">
        <v>373</v>
      </c>
      <c r="B72" s="230" t="s">
        <v>309</v>
      </c>
      <c r="C72" s="237" t="s">
        <v>309</v>
      </c>
      <c r="D72" s="237" t="s">
        <v>309</v>
      </c>
      <c r="E72" s="237" t="s">
        <v>309</v>
      </c>
      <c r="F72" s="237">
        <v>1</v>
      </c>
      <c r="G72" s="237">
        <v>3</v>
      </c>
      <c r="H72" s="237" t="s">
        <v>309</v>
      </c>
      <c r="I72" s="237">
        <v>3</v>
      </c>
      <c r="J72" s="237">
        <v>12</v>
      </c>
      <c r="K72" s="237">
        <v>2</v>
      </c>
      <c r="L72" s="237" t="s">
        <v>309</v>
      </c>
      <c r="M72" s="237" t="s">
        <v>309</v>
      </c>
      <c r="N72" s="231" t="s">
        <v>309</v>
      </c>
      <c r="O72" s="247">
        <v>21</v>
      </c>
    </row>
    <row r="73" spans="1:15" ht="31.5" x14ac:dyDescent="0.25">
      <c r="A73" s="61" t="s">
        <v>374</v>
      </c>
      <c r="B73" s="230" t="s">
        <v>309</v>
      </c>
      <c r="C73" s="237" t="s">
        <v>309</v>
      </c>
      <c r="D73" s="237">
        <v>1</v>
      </c>
      <c r="E73" s="237">
        <v>1</v>
      </c>
      <c r="F73" s="237">
        <v>4</v>
      </c>
      <c r="G73" s="237">
        <v>12</v>
      </c>
      <c r="H73" s="237">
        <v>9</v>
      </c>
      <c r="I73" s="237">
        <v>11</v>
      </c>
      <c r="J73" s="237">
        <v>9</v>
      </c>
      <c r="K73" s="237">
        <v>2</v>
      </c>
      <c r="L73" s="237" t="s">
        <v>309</v>
      </c>
      <c r="M73" s="237" t="s">
        <v>309</v>
      </c>
      <c r="N73" s="231" t="s">
        <v>309</v>
      </c>
      <c r="O73" s="247">
        <v>49</v>
      </c>
    </row>
    <row r="74" spans="1:15" ht="15.75" x14ac:dyDescent="0.25">
      <c r="A74" s="61" t="s">
        <v>375</v>
      </c>
      <c r="B74" s="230" t="s">
        <v>309</v>
      </c>
      <c r="C74" s="237" t="s">
        <v>309</v>
      </c>
      <c r="D74" s="237" t="s">
        <v>309</v>
      </c>
      <c r="E74" s="237" t="s">
        <v>309</v>
      </c>
      <c r="F74" s="237">
        <v>2</v>
      </c>
      <c r="G74" s="237">
        <v>9</v>
      </c>
      <c r="H74" s="237">
        <v>6</v>
      </c>
      <c r="I74" s="237">
        <v>16</v>
      </c>
      <c r="J74" s="237">
        <v>7</v>
      </c>
      <c r="K74" s="237">
        <v>3</v>
      </c>
      <c r="L74" s="237" t="s">
        <v>309</v>
      </c>
      <c r="M74" s="237" t="s">
        <v>309</v>
      </c>
      <c r="N74" s="231" t="s">
        <v>309</v>
      </c>
      <c r="O74" s="247">
        <v>43</v>
      </c>
    </row>
    <row r="75" spans="1:15" ht="15.75" x14ac:dyDescent="0.25">
      <c r="A75" s="61" t="s">
        <v>376</v>
      </c>
      <c r="B75" s="230" t="s">
        <v>309</v>
      </c>
      <c r="C75" s="237" t="s">
        <v>309</v>
      </c>
      <c r="D75" s="237" t="s">
        <v>309</v>
      </c>
      <c r="E75" s="237">
        <v>1</v>
      </c>
      <c r="F75" s="237">
        <v>3</v>
      </c>
      <c r="G75" s="237">
        <v>6</v>
      </c>
      <c r="H75" s="237">
        <v>6</v>
      </c>
      <c r="I75" s="237">
        <v>8</v>
      </c>
      <c r="J75" s="237">
        <v>4</v>
      </c>
      <c r="K75" s="237">
        <v>2</v>
      </c>
      <c r="L75" s="237">
        <v>1</v>
      </c>
      <c r="M75" s="237" t="s">
        <v>309</v>
      </c>
      <c r="N75" s="231" t="s">
        <v>309</v>
      </c>
      <c r="O75" s="247">
        <v>31</v>
      </c>
    </row>
    <row r="76" spans="1:15" ht="15.75" x14ac:dyDescent="0.25">
      <c r="A76" s="61" t="s">
        <v>377</v>
      </c>
      <c r="B76" s="230" t="s">
        <v>309</v>
      </c>
      <c r="C76" s="237" t="s">
        <v>309</v>
      </c>
      <c r="D76" s="237" t="s">
        <v>309</v>
      </c>
      <c r="E76" s="237" t="s">
        <v>309</v>
      </c>
      <c r="F76" s="237" t="s">
        <v>309</v>
      </c>
      <c r="G76" s="237" t="s">
        <v>309</v>
      </c>
      <c r="H76" s="237">
        <v>3</v>
      </c>
      <c r="I76" s="237">
        <v>3</v>
      </c>
      <c r="J76" s="237" t="s">
        <v>309</v>
      </c>
      <c r="K76" s="237">
        <v>5</v>
      </c>
      <c r="L76" s="237" t="s">
        <v>309</v>
      </c>
      <c r="M76" s="237" t="s">
        <v>309</v>
      </c>
      <c r="N76" s="231" t="s">
        <v>309</v>
      </c>
      <c r="O76" s="247">
        <v>11</v>
      </c>
    </row>
    <row r="77" spans="1:15" ht="15.75" x14ac:dyDescent="0.25">
      <c r="A77" s="61" t="s">
        <v>378</v>
      </c>
      <c r="B77" s="230" t="s">
        <v>309</v>
      </c>
      <c r="C77" s="237" t="s">
        <v>309</v>
      </c>
      <c r="D77" s="237" t="s">
        <v>309</v>
      </c>
      <c r="E77" s="237" t="s">
        <v>309</v>
      </c>
      <c r="F77" s="237" t="s">
        <v>309</v>
      </c>
      <c r="G77" s="237" t="s">
        <v>309</v>
      </c>
      <c r="H77" s="237" t="s">
        <v>309</v>
      </c>
      <c r="I77" s="237">
        <v>1</v>
      </c>
      <c r="J77" s="237">
        <v>1</v>
      </c>
      <c r="K77" s="237">
        <v>3</v>
      </c>
      <c r="L77" s="237" t="s">
        <v>309</v>
      </c>
      <c r="M77" s="237">
        <v>1</v>
      </c>
      <c r="N77" s="231" t="s">
        <v>309</v>
      </c>
      <c r="O77" s="247">
        <v>6</v>
      </c>
    </row>
    <row r="78" spans="1:15" ht="15.75" x14ac:dyDescent="0.25">
      <c r="A78" s="61" t="s">
        <v>379</v>
      </c>
      <c r="B78" s="230" t="s">
        <v>309</v>
      </c>
      <c r="C78" s="237" t="s">
        <v>309</v>
      </c>
      <c r="D78" s="237">
        <v>2</v>
      </c>
      <c r="E78" s="237">
        <v>22</v>
      </c>
      <c r="F78" s="237">
        <v>14</v>
      </c>
      <c r="G78" s="237">
        <v>20</v>
      </c>
      <c r="H78" s="237">
        <v>6</v>
      </c>
      <c r="I78" s="237">
        <v>9</v>
      </c>
      <c r="J78" s="237">
        <v>4</v>
      </c>
      <c r="K78" s="237" t="s">
        <v>309</v>
      </c>
      <c r="L78" s="237">
        <v>1</v>
      </c>
      <c r="M78" s="237" t="s">
        <v>309</v>
      </c>
      <c r="N78" s="231" t="s">
        <v>309</v>
      </c>
      <c r="O78" s="247">
        <v>78</v>
      </c>
    </row>
    <row r="79" spans="1:15" ht="15.75" x14ac:dyDescent="0.25">
      <c r="A79" s="61" t="s">
        <v>380</v>
      </c>
      <c r="B79" s="230" t="s">
        <v>309</v>
      </c>
      <c r="C79" s="237" t="s">
        <v>309</v>
      </c>
      <c r="D79" s="237" t="s">
        <v>309</v>
      </c>
      <c r="E79" s="237">
        <v>1</v>
      </c>
      <c r="F79" s="237">
        <v>1</v>
      </c>
      <c r="G79" s="237" t="s">
        <v>309</v>
      </c>
      <c r="H79" s="237" t="s">
        <v>309</v>
      </c>
      <c r="I79" s="237" t="s">
        <v>309</v>
      </c>
      <c r="J79" s="237">
        <v>1</v>
      </c>
      <c r="K79" s="237">
        <v>1</v>
      </c>
      <c r="L79" s="237" t="s">
        <v>309</v>
      </c>
      <c r="M79" s="237" t="s">
        <v>309</v>
      </c>
      <c r="N79" s="231" t="s">
        <v>309</v>
      </c>
      <c r="O79" s="247">
        <v>4</v>
      </c>
    </row>
    <row r="80" spans="1:15" ht="15.75" x14ac:dyDescent="0.25">
      <c r="A80" s="61" t="s">
        <v>381</v>
      </c>
      <c r="B80" s="230" t="s">
        <v>309</v>
      </c>
      <c r="C80" s="237" t="s">
        <v>309</v>
      </c>
      <c r="D80" s="237" t="s">
        <v>309</v>
      </c>
      <c r="E80" s="237">
        <v>20</v>
      </c>
      <c r="F80" s="237">
        <v>24</v>
      </c>
      <c r="G80" s="237">
        <v>12</v>
      </c>
      <c r="H80" s="237">
        <v>8</v>
      </c>
      <c r="I80" s="237">
        <v>3</v>
      </c>
      <c r="J80" s="237">
        <v>3</v>
      </c>
      <c r="K80" s="237">
        <v>2</v>
      </c>
      <c r="L80" s="237">
        <v>1</v>
      </c>
      <c r="M80" s="237" t="s">
        <v>309</v>
      </c>
      <c r="N80" s="231" t="s">
        <v>309</v>
      </c>
      <c r="O80" s="247">
        <v>73</v>
      </c>
    </row>
    <row r="81" spans="1:15" ht="15.75" x14ac:dyDescent="0.25">
      <c r="A81" s="61" t="s">
        <v>382</v>
      </c>
      <c r="B81" s="230" t="s">
        <v>309</v>
      </c>
      <c r="C81" s="237" t="s">
        <v>309</v>
      </c>
      <c r="D81" s="237" t="s">
        <v>309</v>
      </c>
      <c r="E81" s="237">
        <v>3</v>
      </c>
      <c r="F81" s="237" t="s">
        <v>309</v>
      </c>
      <c r="G81" s="237">
        <v>11</v>
      </c>
      <c r="H81" s="237" t="s">
        <v>309</v>
      </c>
      <c r="I81" s="237">
        <v>1</v>
      </c>
      <c r="J81" s="237" t="s">
        <v>309</v>
      </c>
      <c r="K81" s="237" t="s">
        <v>309</v>
      </c>
      <c r="L81" s="237" t="s">
        <v>309</v>
      </c>
      <c r="M81" s="237" t="s">
        <v>309</v>
      </c>
      <c r="N81" s="231" t="s">
        <v>309</v>
      </c>
      <c r="O81" s="247">
        <v>15</v>
      </c>
    </row>
    <row r="82" spans="1:15" ht="15.75" x14ac:dyDescent="0.25">
      <c r="A82" s="61" t="s">
        <v>383</v>
      </c>
      <c r="B82" s="230" t="s">
        <v>309</v>
      </c>
      <c r="C82" s="237" t="s">
        <v>309</v>
      </c>
      <c r="D82" s="237">
        <v>17</v>
      </c>
      <c r="E82" s="237">
        <v>23</v>
      </c>
      <c r="F82" s="237">
        <v>13</v>
      </c>
      <c r="G82" s="237">
        <v>11</v>
      </c>
      <c r="H82" s="237">
        <v>5</v>
      </c>
      <c r="I82" s="237">
        <v>6</v>
      </c>
      <c r="J82" s="237">
        <v>9</v>
      </c>
      <c r="K82" s="237">
        <v>3</v>
      </c>
      <c r="L82" s="237" t="s">
        <v>309</v>
      </c>
      <c r="M82" s="237" t="s">
        <v>309</v>
      </c>
      <c r="N82" s="231" t="s">
        <v>309</v>
      </c>
      <c r="O82" s="247">
        <v>87</v>
      </c>
    </row>
    <row r="83" spans="1:15" ht="15.75" x14ac:dyDescent="0.25">
      <c r="A83" s="61" t="s">
        <v>384</v>
      </c>
      <c r="B83" s="230" t="s">
        <v>309</v>
      </c>
      <c r="C83" s="237" t="s">
        <v>309</v>
      </c>
      <c r="D83" s="237" t="s">
        <v>309</v>
      </c>
      <c r="E83" s="237">
        <v>5</v>
      </c>
      <c r="F83" s="237" t="s">
        <v>309</v>
      </c>
      <c r="G83" s="237">
        <v>2</v>
      </c>
      <c r="H83" s="237">
        <v>2</v>
      </c>
      <c r="I83" s="237" t="s">
        <v>309</v>
      </c>
      <c r="J83" s="237">
        <v>1</v>
      </c>
      <c r="K83" s="237">
        <v>1</v>
      </c>
      <c r="L83" s="237" t="s">
        <v>309</v>
      </c>
      <c r="M83" s="237" t="s">
        <v>309</v>
      </c>
      <c r="N83" s="231" t="s">
        <v>309</v>
      </c>
      <c r="O83" s="247">
        <v>11</v>
      </c>
    </row>
    <row r="84" spans="1:15" ht="15.75" x14ac:dyDescent="0.25">
      <c r="A84" s="61" t="s">
        <v>385</v>
      </c>
      <c r="B84" s="230" t="s">
        <v>309</v>
      </c>
      <c r="C84" s="237" t="s">
        <v>309</v>
      </c>
      <c r="D84" s="237" t="s">
        <v>309</v>
      </c>
      <c r="E84" s="237" t="s">
        <v>309</v>
      </c>
      <c r="F84" s="237">
        <v>35</v>
      </c>
      <c r="G84" s="237">
        <v>10</v>
      </c>
      <c r="H84" s="237">
        <v>3</v>
      </c>
      <c r="I84" s="237">
        <v>3</v>
      </c>
      <c r="J84" s="237">
        <v>3</v>
      </c>
      <c r="K84" s="237">
        <v>1</v>
      </c>
      <c r="L84" s="237" t="s">
        <v>309</v>
      </c>
      <c r="M84" s="237" t="s">
        <v>309</v>
      </c>
      <c r="N84" s="231" t="s">
        <v>309</v>
      </c>
      <c r="O84" s="247">
        <v>55</v>
      </c>
    </row>
    <row r="85" spans="1:15" ht="15.75" x14ac:dyDescent="0.25">
      <c r="A85" s="61" t="s">
        <v>386</v>
      </c>
      <c r="B85" s="230" t="s">
        <v>309</v>
      </c>
      <c r="C85" s="237" t="s">
        <v>309</v>
      </c>
      <c r="D85" s="237" t="s">
        <v>309</v>
      </c>
      <c r="E85" s="237" t="s">
        <v>309</v>
      </c>
      <c r="F85" s="237" t="s">
        <v>309</v>
      </c>
      <c r="G85" s="237" t="s">
        <v>309</v>
      </c>
      <c r="H85" s="237" t="s">
        <v>309</v>
      </c>
      <c r="I85" s="237" t="s">
        <v>309</v>
      </c>
      <c r="J85" s="237" t="s">
        <v>309</v>
      </c>
      <c r="K85" s="237" t="s">
        <v>309</v>
      </c>
      <c r="L85" s="237" t="s">
        <v>309</v>
      </c>
      <c r="M85" s="237" t="s">
        <v>309</v>
      </c>
      <c r="N85" s="231" t="s">
        <v>309</v>
      </c>
      <c r="O85" s="247" t="s">
        <v>309</v>
      </c>
    </row>
    <row r="86" spans="1:15" ht="15.75" x14ac:dyDescent="0.25">
      <c r="A86" s="61" t="s">
        <v>387</v>
      </c>
      <c r="B86" s="230" t="s">
        <v>309</v>
      </c>
      <c r="C86" s="237" t="s">
        <v>309</v>
      </c>
      <c r="D86" s="237">
        <v>220</v>
      </c>
      <c r="E86" s="237">
        <v>20</v>
      </c>
      <c r="F86" s="237">
        <v>49</v>
      </c>
      <c r="G86" s="237">
        <v>21</v>
      </c>
      <c r="H86" s="237">
        <v>2</v>
      </c>
      <c r="I86" s="237">
        <v>7</v>
      </c>
      <c r="J86" s="237">
        <v>3</v>
      </c>
      <c r="K86" s="237">
        <v>2</v>
      </c>
      <c r="L86" s="237">
        <v>1</v>
      </c>
      <c r="M86" s="237" t="s">
        <v>309</v>
      </c>
      <c r="N86" s="231" t="s">
        <v>309</v>
      </c>
      <c r="O86" s="247">
        <v>325</v>
      </c>
    </row>
    <row r="87" spans="1:15" ht="15.75" x14ac:dyDescent="0.25">
      <c r="A87" s="61" t="s">
        <v>388</v>
      </c>
      <c r="B87" s="230" t="s">
        <v>309</v>
      </c>
      <c r="C87" s="237" t="s">
        <v>309</v>
      </c>
      <c r="D87" s="237" t="s">
        <v>309</v>
      </c>
      <c r="E87" s="237">
        <v>1</v>
      </c>
      <c r="F87" s="237" t="s">
        <v>309</v>
      </c>
      <c r="G87" s="237">
        <v>16</v>
      </c>
      <c r="H87" s="237">
        <v>4</v>
      </c>
      <c r="I87" s="237">
        <v>8</v>
      </c>
      <c r="J87" s="237">
        <v>36</v>
      </c>
      <c r="K87" s="237">
        <v>2</v>
      </c>
      <c r="L87" s="237">
        <v>1</v>
      </c>
      <c r="M87" s="237" t="s">
        <v>309</v>
      </c>
      <c r="N87" s="231">
        <v>1</v>
      </c>
      <c r="O87" s="247">
        <v>69</v>
      </c>
    </row>
    <row r="88" spans="1:15" ht="15.75" x14ac:dyDescent="0.25">
      <c r="A88" s="61" t="s">
        <v>389</v>
      </c>
      <c r="B88" s="230" t="s">
        <v>309</v>
      </c>
      <c r="C88" s="237" t="s">
        <v>309</v>
      </c>
      <c r="D88" s="237" t="s">
        <v>309</v>
      </c>
      <c r="E88" s="237">
        <v>114</v>
      </c>
      <c r="F88" s="237">
        <v>6</v>
      </c>
      <c r="G88" s="237">
        <v>23</v>
      </c>
      <c r="H88" s="237">
        <v>4</v>
      </c>
      <c r="I88" s="237">
        <v>1</v>
      </c>
      <c r="J88" s="237">
        <v>5</v>
      </c>
      <c r="K88" s="237">
        <v>2</v>
      </c>
      <c r="L88" s="237" t="s">
        <v>309</v>
      </c>
      <c r="M88" s="237" t="s">
        <v>309</v>
      </c>
      <c r="N88" s="231" t="s">
        <v>309</v>
      </c>
      <c r="O88" s="247">
        <v>155</v>
      </c>
    </row>
    <row r="89" spans="1:15" ht="31.5" x14ac:dyDescent="0.25">
      <c r="A89" s="61" t="s">
        <v>390</v>
      </c>
      <c r="B89" s="230" t="s">
        <v>309</v>
      </c>
      <c r="C89" s="237" t="s">
        <v>309</v>
      </c>
      <c r="D89" s="237" t="s">
        <v>309</v>
      </c>
      <c r="E89" s="237" t="s">
        <v>309</v>
      </c>
      <c r="F89" s="237" t="s">
        <v>309</v>
      </c>
      <c r="G89" s="237">
        <v>4</v>
      </c>
      <c r="H89" s="237">
        <v>5</v>
      </c>
      <c r="I89" s="237">
        <v>6</v>
      </c>
      <c r="J89" s="237">
        <v>8</v>
      </c>
      <c r="K89" s="237" t="s">
        <v>309</v>
      </c>
      <c r="L89" s="237">
        <v>2</v>
      </c>
      <c r="M89" s="237" t="s">
        <v>309</v>
      </c>
      <c r="N89" s="231" t="s">
        <v>309</v>
      </c>
      <c r="O89" s="247">
        <v>25</v>
      </c>
    </row>
    <row r="90" spans="1:15" ht="15.75" x14ac:dyDescent="0.25">
      <c r="A90" s="61" t="s">
        <v>391</v>
      </c>
      <c r="B90" s="230" t="s">
        <v>309</v>
      </c>
      <c r="C90" s="237" t="s">
        <v>309</v>
      </c>
      <c r="D90" s="237">
        <v>2</v>
      </c>
      <c r="E90" s="237">
        <v>1</v>
      </c>
      <c r="F90" s="237">
        <v>1</v>
      </c>
      <c r="G90" s="237" t="s">
        <v>309</v>
      </c>
      <c r="H90" s="237" t="s">
        <v>309</v>
      </c>
      <c r="I90" s="237">
        <v>2</v>
      </c>
      <c r="J90" s="237" t="s">
        <v>309</v>
      </c>
      <c r="K90" s="237" t="s">
        <v>309</v>
      </c>
      <c r="L90" s="237" t="s">
        <v>309</v>
      </c>
      <c r="M90" s="237" t="s">
        <v>309</v>
      </c>
      <c r="N90" s="231" t="s">
        <v>309</v>
      </c>
      <c r="O90" s="247">
        <v>6</v>
      </c>
    </row>
    <row r="91" spans="1:15" ht="15.75" x14ac:dyDescent="0.25">
      <c r="A91" s="61" t="s">
        <v>392</v>
      </c>
      <c r="B91" s="230" t="s">
        <v>309</v>
      </c>
      <c r="C91" s="237" t="s">
        <v>309</v>
      </c>
      <c r="D91" s="237" t="s">
        <v>309</v>
      </c>
      <c r="E91" s="237" t="s">
        <v>309</v>
      </c>
      <c r="F91" s="237" t="s">
        <v>309</v>
      </c>
      <c r="G91" s="237">
        <v>1</v>
      </c>
      <c r="H91" s="237" t="s">
        <v>309</v>
      </c>
      <c r="I91" s="237">
        <v>3</v>
      </c>
      <c r="J91" s="237">
        <v>43</v>
      </c>
      <c r="K91" s="237">
        <v>4</v>
      </c>
      <c r="L91" s="237" t="s">
        <v>309</v>
      </c>
      <c r="M91" s="237" t="s">
        <v>309</v>
      </c>
      <c r="N91" s="231" t="s">
        <v>309</v>
      </c>
      <c r="O91" s="247">
        <v>51</v>
      </c>
    </row>
    <row r="92" spans="1:15" ht="15.75" x14ac:dyDescent="0.25">
      <c r="A92" s="61" t="s">
        <v>393</v>
      </c>
      <c r="B92" s="230" t="s">
        <v>309</v>
      </c>
      <c r="C92" s="237" t="s">
        <v>309</v>
      </c>
      <c r="D92" s="237" t="s">
        <v>309</v>
      </c>
      <c r="E92" s="237" t="s">
        <v>309</v>
      </c>
      <c r="F92" s="237" t="s">
        <v>309</v>
      </c>
      <c r="G92" s="237">
        <v>7</v>
      </c>
      <c r="H92" s="237">
        <v>7</v>
      </c>
      <c r="I92" s="237">
        <v>7</v>
      </c>
      <c r="J92" s="237">
        <v>11</v>
      </c>
      <c r="K92" s="237">
        <v>6</v>
      </c>
      <c r="L92" s="237" t="s">
        <v>309</v>
      </c>
      <c r="M92" s="237" t="s">
        <v>309</v>
      </c>
      <c r="N92" s="231" t="s">
        <v>309</v>
      </c>
      <c r="O92" s="247">
        <v>38</v>
      </c>
    </row>
    <row r="93" spans="1:15" ht="15.75" x14ac:dyDescent="0.25">
      <c r="A93" s="61" t="s">
        <v>394</v>
      </c>
      <c r="B93" s="230" t="s">
        <v>309</v>
      </c>
      <c r="C93" s="237" t="s">
        <v>309</v>
      </c>
      <c r="D93" s="237" t="s">
        <v>309</v>
      </c>
      <c r="E93" s="237" t="s">
        <v>309</v>
      </c>
      <c r="F93" s="237">
        <v>2</v>
      </c>
      <c r="G93" s="237">
        <v>4</v>
      </c>
      <c r="H93" s="237" t="s">
        <v>309</v>
      </c>
      <c r="I93" s="237">
        <v>3</v>
      </c>
      <c r="J93" s="237">
        <v>9</v>
      </c>
      <c r="K93" s="237">
        <v>8</v>
      </c>
      <c r="L93" s="237">
        <v>1</v>
      </c>
      <c r="M93" s="237" t="s">
        <v>309</v>
      </c>
      <c r="N93" s="231" t="s">
        <v>309</v>
      </c>
      <c r="O93" s="247">
        <v>27</v>
      </c>
    </row>
    <row r="94" spans="1:15" ht="15.75" x14ac:dyDescent="0.25">
      <c r="A94" s="61" t="s">
        <v>395</v>
      </c>
      <c r="B94" s="230" t="s">
        <v>309</v>
      </c>
      <c r="C94" s="237" t="s">
        <v>309</v>
      </c>
      <c r="D94" s="237">
        <v>1</v>
      </c>
      <c r="E94" s="237">
        <v>1</v>
      </c>
      <c r="F94" s="237" t="s">
        <v>309</v>
      </c>
      <c r="G94" s="237">
        <v>3</v>
      </c>
      <c r="H94" s="237">
        <v>4</v>
      </c>
      <c r="I94" s="237">
        <v>2</v>
      </c>
      <c r="J94" s="237">
        <v>6</v>
      </c>
      <c r="K94" s="237" t="s">
        <v>309</v>
      </c>
      <c r="L94" s="237" t="s">
        <v>309</v>
      </c>
      <c r="M94" s="237" t="s">
        <v>309</v>
      </c>
      <c r="N94" s="231" t="s">
        <v>309</v>
      </c>
      <c r="O94" s="247">
        <v>17</v>
      </c>
    </row>
    <row r="95" spans="1:15" ht="15.75" x14ac:dyDescent="0.25">
      <c r="A95" s="61" t="s">
        <v>396</v>
      </c>
      <c r="B95" s="230" t="s">
        <v>309</v>
      </c>
      <c r="C95" s="237" t="s">
        <v>309</v>
      </c>
      <c r="D95" s="237" t="s">
        <v>309</v>
      </c>
      <c r="E95" s="237" t="s">
        <v>309</v>
      </c>
      <c r="F95" s="237" t="s">
        <v>309</v>
      </c>
      <c r="G95" s="237">
        <v>1</v>
      </c>
      <c r="H95" s="237">
        <v>1</v>
      </c>
      <c r="I95" s="237" t="s">
        <v>309</v>
      </c>
      <c r="J95" s="237">
        <v>2</v>
      </c>
      <c r="K95" s="237">
        <v>1</v>
      </c>
      <c r="L95" s="237" t="s">
        <v>309</v>
      </c>
      <c r="M95" s="237" t="s">
        <v>309</v>
      </c>
      <c r="N95" s="231">
        <v>1</v>
      </c>
      <c r="O95" s="247">
        <v>6</v>
      </c>
    </row>
    <row r="96" spans="1:15" ht="15.75" x14ac:dyDescent="0.25">
      <c r="A96" s="61" t="s">
        <v>397</v>
      </c>
      <c r="B96" s="230" t="s">
        <v>309</v>
      </c>
      <c r="C96" s="237" t="s">
        <v>309</v>
      </c>
      <c r="D96" s="237" t="s">
        <v>309</v>
      </c>
      <c r="E96" s="237" t="s">
        <v>309</v>
      </c>
      <c r="F96" s="237">
        <v>1</v>
      </c>
      <c r="G96" s="237">
        <v>13</v>
      </c>
      <c r="H96" s="237">
        <v>31</v>
      </c>
      <c r="I96" s="237">
        <v>9</v>
      </c>
      <c r="J96" s="237">
        <v>8</v>
      </c>
      <c r="K96" s="237">
        <v>4</v>
      </c>
      <c r="L96" s="237">
        <v>1</v>
      </c>
      <c r="M96" s="237">
        <v>1</v>
      </c>
      <c r="N96" s="231" t="s">
        <v>309</v>
      </c>
      <c r="O96" s="247">
        <v>68</v>
      </c>
    </row>
    <row r="97" spans="1:15" ht="15.75" x14ac:dyDescent="0.25">
      <c r="A97" s="61" t="s">
        <v>398</v>
      </c>
      <c r="B97" s="230" t="s">
        <v>309</v>
      </c>
      <c r="C97" s="237" t="s">
        <v>309</v>
      </c>
      <c r="D97" s="237" t="s">
        <v>309</v>
      </c>
      <c r="E97" s="237" t="s">
        <v>309</v>
      </c>
      <c r="F97" s="237">
        <v>1</v>
      </c>
      <c r="G97" s="237">
        <v>1</v>
      </c>
      <c r="H97" s="237">
        <v>2</v>
      </c>
      <c r="I97" s="237">
        <v>3</v>
      </c>
      <c r="J97" s="237">
        <v>4</v>
      </c>
      <c r="K97" s="237">
        <v>1</v>
      </c>
      <c r="L97" s="237" t="s">
        <v>309</v>
      </c>
      <c r="M97" s="237" t="s">
        <v>309</v>
      </c>
      <c r="N97" s="231" t="s">
        <v>309</v>
      </c>
      <c r="O97" s="247">
        <v>12</v>
      </c>
    </row>
    <row r="98" spans="1:15" ht="15.75" x14ac:dyDescent="0.25">
      <c r="A98" s="61" t="s">
        <v>399</v>
      </c>
      <c r="B98" s="230" t="s">
        <v>309</v>
      </c>
      <c r="C98" s="237" t="s">
        <v>309</v>
      </c>
      <c r="D98" s="237" t="s">
        <v>309</v>
      </c>
      <c r="E98" s="237" t="s">
        <v>309</v>
      </c>
      <c r="F98" s="237" t="s">
        <v>309</v>
      </c>
      <c r="G98" s="237" t="s">
        <v>309</v>
      </c>
      <c r="H98" s="237" t="s">
        <v>309</v>
      </c>
      <c r="I98" s="237" t="s">
        <v>309</v>
      </c>
      <c r="J98" s="237">
        <v>1</v>
      </c>
      <c r="K98" s="237">
        <v>3</v>
      </c>
      <c r="L98" s="237" t="s">
        <v>309</v>
      </c>
      <c r="M98" s="237" t="s">
        <v>309</v>
      </c>
      <c r="N98" s="231" t="s">
        <v>309</v>
      </c>
      <c r="O98" s="247">
        <v>4</v>
      </c>
    </row>
    <row r="99" spans="1:15" ht="31.5" x14ac:dyDescent="0.25">
      <c r="A99" s="61" t="s">
        <v>400</v>
      </c>
      <c r="B99" s="230" t="s">
        <v>309</v>
      </c>
      <c r="C99" s="237" t="s">
        <v>309</v>
      </c>
      <c r="D99" s="237" t="s">
        <v>309</v>
      </c>
      <c r="E99" s="237" t="s">
        <v>309</v>
      </c>
      <c r="F99" s="237" t="s">
        <v>309</v>
      </c>
      <c r="G99" s="237" t="s">
        <v>309</v>
      </c>
      <c r="H99" s="237" t="s">
        <v>309</v>
      </c>
      <c r="I99" s="237">
        <v>1</v>
      </c>
      <c r="J99" s="237" t="s">
        <v>309</v>
      </c>
      <c r="K99" s="237">
        <v>2</v>
      </c>
      <c r="L99" s="237" t="s">
        <v>309</v>
      </c>
      <c r="M99" s="237" t="s">
        <v>309</v>
      </c>
      <c r="N99" s="231" t="s">
        <v>309</v>
      </c>
      <c r="O99" s="247">
        <v>3</v>
      </c>
    </row>
    <row r="100" spans="1:15" ht="15.75" x14ac:dyDescent="0.25">
      <c r="A100" s="61" t="s">
        <v>402</v>
      </c>
      <c r="B100" s="230" t="s">
        <v>309</v>
      </c>
      <c r="C100" s="237" t="s">
        <v>309</v>
      </c>
      <c r="D100" s="237" t="s">
        <v>309</v>
      </c>
      <c r="E100" s="237">
        <v>27</v>
      </c>
      <c r="F100" s="237">
        <v>6</v>
      </c>
      <c r="G100" s="237">
        <v>3</v>
      </c>
      <c r="H100" s="237">
        <v>5</v>
      </c>
      <c r="I100" s="237">
        <v>12</v>
      </c>
      <c r="J100" s="237">
        <v>10</v>
      </c>
      <c r="K100" s="237">
        <v>10</v>
      </c>
      <c r="L100" s="237" t="s">
        <v>309</v>
      </c>
      <c r="M100" s="237" t="s">
        <v>309</v>
      </c>
      <c r="N100" s="231" t="s">
        <v>309</v>
      </c>
      <c r="O100" s="247">
        <v>73</v>
      </c>
    </row>
    <row r="101" spans="1:15" ht="15.75" x14ac:dyDescent="0.25">
      <c r="A101" s="61" t="s">
        <v>403</v>
      </c>
      <c r="B101" s="230" t="s">
        <v>309</v>
      </c>
      <c r="C101" s="237" t="s">
        <v>309</v>
      </c>
      <c r="D101" s="237" t="s">
        <v>309</v>
      </c>
      <c r="E101" s="237">
        <v>94</v>
      </c>
      <c r="F101" s="237">
        <v>195</v>
      </c>
      <c r="G101" s="237">
        <v>107</v>
      </c>
      <c r="H101" s="237">
        <v>257</v>
      </c>
      <c r="I101" s="237">
        <v>119</v>
      </c>
      <c r="J101" s="237">
        <v>22</v>
      </c>
      <c r="K101" s="237">
        <v>4</v>
      </c>
      <c r="L101" s="237">
        <v>2</v>
      </c>
      <c r="M101" s="237" t="s">
        <v>309</v>
      </c>
      <c r="N101" s="231" t="s">
        <v>309</v>
      </c>
      <c r="O101" s="247">
        <v>800</v>
      </c>
    </row>
    <row r="102" spans="1:15" ht="15.75" x14ac:dyDescent="0.25">
      <c r="A102" s="61" t="s">
        <v>404</v>
      </c>
      <c r="B102" s="230" t="s">
        <v>309</v>
      </c>
      <c r="C102" s="237" t="s">
        <v>309</v>
      </c>
      <c r="D102" s="237">
        <v>1</v>
      </c>
      <c r="E102" s="237" t="s">
        <v>309</v>
      </c>
      <c r="F102" s="237">
        <v>20</v>
      </c>
      <c r="G102" s="237">
        <v>4</v>
      </c>
      <c r="H102" s="237">
        <v>15</v>
      </c>
      <c r="I102" s="237">
        <v>22</v>
      </c>
      <c r="J102" s="237">
        <v>13</v>
      </c>
      <c r="K102" s="237">
        <v>5</v>
      </c>
      <c r="L102" s="237" t="s">
        <v>309</v>
      </c>
      <c r="M102" s="237" t="s">
        <v>309</v>
      </c>
      <c r="N102" s="231" t="s">
        <v>309</v>
      </c>
      <c r="O102" s="247">
        <v>80</v>
      </c>
    </row>
    <row r="103" spans="1:15" ht="15.75" x14ac:dyDescent="0.25">
      <c r="A103" s="61" t="s">
        <v>405</v>
      </c>
      <c r="B103" s="230" t="s">
        <v>309</v>
      </c>
      <c r="C103" s="237" t="s">
        <v>309</v>
      </c>
      <c r="D103" s="237" t="s">
        <v>309</v>
      </c>
      <c r="E103" s="237" t="s">
        <v>309</v>
      </c>
      <c r="F103" s="237" t="s">
        <v>309</v>
      </c>
      <c r="G103" s="237">
        <v>1</v>
      </c>
      <c r="H103" s="237">
        <v>1</v>
      </c>
      <c r="I103" s="237">
        <v>3</v>
      </c>
      <c r="J103" s="237">
        <v>1</v>
      </c>
      <c r="K103" s="237">
        <v>2</v>
      </c>
      <c r="L103" s="237" t="s">
        <v>309</v>
      </c>
      <c r="M103" s="237" t="s">
        <v>309</v>
      </c>
      <c r="N103" s="231" t="s">
        <v>309</v>
      </c>
      <c r="O103" s="247">
        <v>8</v>
      </c>
    </row>
    <row r="104" spans="1:15" ht="15.75" x14ac:dyDescent="0.25">
      <c r="A104" s="61" t="s">
        <v>406</v>
      </c>
      <c r="B104" s="230" t="s">
        <v>309</v>
      </c>
      <c r="C104" s="237" t="s">
        <v>309</v>
      </c>
      <c r="D104" s="237">
        <v>166</v>
      </c>
      <c r="E104" s="237">
        <v>1277</v>
      </c>
      <c r="F104" s="237">
        <v>96</v>
      </c>
      <c r="G104" s="237">
        <v>31</v>
      </c>
      <c r="H104" s="237">
        <v>13</v>
      </c>
      <c r="I104" s="237">
        <v>18</v>
      </c>
      <c r="J104" s="237">
        <v>15</v>
      </c>
      <c r="K104" s="237">
        <v>6</v>
      </c>
      <c r="L104" s="237" t="s">
        <v>309</v>
      </c>
      <c r="M104" s="237" t="s">
        <v>309</v>
      </c>
      <c r="N104" s="231" t="s">
        <v>309</v>
      </c>
      <c r="O104" s="247">
        <v>1622</v>
      </c>
    </row>
    <row r="105" spans="1:15" ht="15.75" x14ac:dyDescent="0.25">
      <c r="A105" s="61" t="s">
        <v>407</v>
      </c>
      <c r="B105" s="230" t="s">
        <v>309</v>
      </c>
      <c r="C105" s="237" t="s">
        <v>309</v>
      </c>
      <c r="D105" s="237" t="s">
        <v>309</v>
      </c>
      <c r="E105" s="237" t="s">
        <v>309</v>
      </c>
      <c r="F105" s="237" t="s">
        <v>309</v>
      </c>
      <c r="G105" s="237" t="s">
        <v>309</v>
      </c>
      <c r="H105" s="237" t="s">
        <v>309</v>
      </c>
      <c r="I105" s="237">
        <v>2</v>
      </c>
      <c r="J105" s="237">
        <v>1</v>
      </c>
      <c r="K105" s="237" t="s">
        <v>309</v>
      </c>
      <c r="L105" s="237" t="s">
        <v>309</v>
      </c>
      <c r="M105" s="237" t="s">
        <v>309</v>
      </c>
      <c r="N105" s="231" t="s">
        <v>309</v>
      </c>
      <c r="O105" s="247">
        <v>3</v>
      </c>
    </row>
    <row r="106" spans="1:15" ht="15.75" x14ac:dyDescent="0.25">
      <c r="A106" s="61" t="s">
        <v>408</v>
      </c>
      <c r="B106" s="230" t="s">
        <v>309</v>
      </c>
      <c r="C106" s="237" t="s">
        <v>309</v>
      </c>
      <c r="D106" s="237" t="s">
        <v>309</v>
      </c>
      <c r="E106" s="237" t="s">
        <v>309</v>
      </c>
      <c r="F106" s="237" t="s">
        <v>309</v>
      </c>
      <c r="G106" s="237" t="s">
        <v>309</v>
      </c>
      <c r="H106" s="237" t="s">
        <v>309</v>
      </c>
      <c r="I106" s="237">
        <v>1</v>
      </c>
      <c r="J106" s="237">
        <v>6</v>
      </c>
      <c r="K106" s="237" t="s">
        <v>309</v>
      </c>
      <c r="L106" s="237" t="s">
        <v>309</v>
      </c>
      <c r="M106" s="237" t="s">
        <v>309</v>
      </c>
      <c r="N106" s="231">
        <v>1</v>
      </c>
      <c r="O106" s="247">
        <v>8</v>
      </c>
    </row>
    <row r="107" spans="1:15" ht="15.75" x14ac:dyDescent="0.25">
      <c r="A107" s="61" t="s">
        <v>409</v>
      </c>
      <c r="B107" s="230" t="s">
        <v>309</v>
      </c>
      <c r="C107" s="237" t="s">
        <v>309</v>
      </c>
      <c r="D107" s="237" t="s">
        <v>309</v>
      </c>
      <c r="E107" s="237" t="s">
        <v>309</v>
      </c>
      <c r="F107" s="237" t="s">
        <v>309</v>
      </c>
      <c r="G107" s="237">
        <v>8</v>
      </c>
      <c r="H107" s="237">
        <v>1</v>
      </c>
      <c r="I107" s="237">
        <v>4</v>
      </c>
      <c r="J107" s="237">
        <v>2</v>
      </c>
      <c r="K107" s="237">
        <v>5</v>
      </c>
      <c r="L107" s="237" t="s">
        <v>309</v>
      </c>
      <c r="M107" s="237" t="s">
        <v>309</v>
      </c>
      <c r="N107" s="231" t="s">
        <v>309</v>
      </c>
      <c r="O107" s="247">
        <v>20</v>
      </c>
    </row>
    <row r="108" spans="1:15" ht="15.75" x14ac:dyDescent="0.25">
      <c r="A108" s="61" t="s">
        <v>410</v>
      </c>
      <c r="B108" s="230" t="s">
        <v>309</v>
      </c>
      <c r="C108" s="237" t="s">
        <v>309</v>
      </c>
      <c r="D108" s="237" t="s">
        <v>309</v>
      </c>
      <c r="E108" s="237">
        <v>1</v>
      </c>
      <c r="F108" s="237">
        <v>30</v>
      </c>
      <c r="G108" s="237">
        <v>15</v>
      </c>
      <c r="H108" s="237">
        <v>3</v>
      </c>
      <c r="I108" s="237">
        <v>3</v>
      </c>
      <c r="J108" s="237">
        <v>7</v>
      </c>
      <c r="K108" s="237">
        <v>4</v>
      </c>
      <c r="L108" s="237" t="s">
        <v>309</v>
      </c>
      <c r="M108" s="237">
        <v>1</v>
      </c>
      <c r="N108" s="231" t="s">
        <v>309</v>
      </c>
      <c r="O108" s="247">
        <v>64</v>
      </c>
    </row>
    <row r="109" spans="1:15" ht="16.5" thickBot="1" x14ac:dyDescent="0.3">
      <c r="A109" s="76" t="s">
        <v>87</v>
      </c>
      <c r="B109" s="234">
        <v>9</v>
      </c>
      <c r="C109" s="245" t="s">
        <v>309</v>
      </c>
      <c r="D109" s="245">
        <v>1245</v>
      </c>
      <c r="E109" s="245">
        <v>2614</v>
      </c>
      <c r="F109" s="245">
        <v>1103</v>
      </c>
      <c r="G109" s="245">
        <v>1430</v>
      </c>
      <c r="H109" s="245">
        <v>1215</v>
      </c>
      <c r="I109" s="245">
        <v>1076</v>
      </c>
      <c r="J109" s="245">
        <v>920</v>
      </c>
      <c r="K109" s="245">
        <v>362</v>
      </c>
      <c r="L109" s="245">
        <v>42</v>
      </c>
      <c r="M109" s="245">
        <v>30</v>
      </c>
      <c r="N109" s="235">
        <v>17</v>
      </c>
      <c r="O109" s="236">
        <v>10063</v>
      </c>
    </row>
    <row r="111" spans="1:15" x14ac:dyDescent="0.25">
      <c r="A111" s="51" t="s">
        <v>89</v>
      </c>
    </row>
  </sheetData>
  <mergeCells count="3">
    <mergeCell ref="A3:A4"/>
    <mergeCell ref="B3:N3"/>
    <mergeCell ref="O3:O4"/>
  </mergeCells>
  <hyperlinks>
    <hyperlink ref="D1" location="'Table of Contents'!C2" display="Back to Table of Contents" xr:uid="{00000000-0004-0000-0700-000000000000}"/>
  </hyperlink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11"/>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5" width="9.85546875" customWidth="1"/>
  </cols>
  <sheetData>
    <row r="1" spans="1:15" x14ac:dyDescent="0.25">
      <c r="A1" s="22" t="s">
        <v>912</v>
      </c>
      <c r="C1" s="21" t="s">
        <v>78</v>
      </c>
    </row>
    <row r="2" spans="1:15" ht="15.75" thickBot="1" x14ac:dyDescent="0.3">
      <c r="A2" s="1"/>
    </row>
    <row r="3" spans="1:15" ht="15.75" thickBot="1" x14ac:dyDescent="0.3">
      <c r="A3" s="379" t="s">
        <v>1</v>
      </c>
      <c r="B3" s="397" t="s">
        <v>0</v>
      </c>
      <c r="C3" s="397"/>
      <c r="D3" s="397"/>
      <c r="E3" s="397"/>
      <c r="F3" s="397"/>
      <c r="G3" s="397"/>
      <c r="H3" s="397"/>
      <c r="I3" s="397"/>
      <c r="J3" s="397"/>
      <c r="K3" s="397"/>
      <c r="L3" s="397"/>
      <c r="M3" s="397"/>
      <c r="N3" s="397"/>
      <c r="O3" s="399" t="s">
        <v>88</v>
      </c>
    </row>
    <row r="4" spans="1:15" ht="15.75" thickBot="1" x14ac:dyDescent="0.3">
      <c r="A4" s="401"/>
      <c r="B4" s="57" t="s">
        <v>93</v>
      </c>
      <c r="C4" s="58" t="s">
        <v>94</v>
      </c>
      <c r="D4" s="58" t="s">
        <v>95</v>
      </c>
      <c r="E4" s="58" t="s">
        <v>96</v>
      </c>
      <c r="F4" s="58" t="s">
        <v>97</v>
      </c>
      <c r="G4" s="58" t="s">
        <v>98</v>
      </c>
      <c r="H4" s="58" t="s">
        <v>99</v>
      </c>
      <c r="I4" s="58" t="s">
        <v>100</v>
      </c>
      <c r="J4" s="58" t="s">
        <v>101</v>
      </c>
      <c r="K4" s="58" t="s">
        <v>102</v>
      </c>
      <c r="L4" s="58" t="s">
        <v>103</v>
      </c>
      <c r="M4" s="58" t="s">
        <v>104</v>
      </c>
      <c r="N4" s="59" t="s">
        <v>105</v>
      </c>
      <c r="O4" s="400"/>
    </row>
    <row r="5" spans="1:15" ht="15.75" x14ac:dyDescent="0.25">
      <c r="A5" s="61" t="s">
        <v>310</v>
      </c>
      <c r="B5" s="230">
        <v>17</v>
      </c>
      <c r="C5" s="237">
        <v>33</v>
      </c>
      <c r="D5" s="237">
        <v>3</v>
      </c>
      <c r="E5" s="237">
        <v>18</v>
      </c>
      <c r="F5" s="237">
        <v>85</v>
      </c>
      <c r="G5" s="237">
        <v>2250</v>
      </c>
      <c r="H5" s="237">
        <v>989</v>
      </c>
      <c r="I5" s="237">
        <v>1676</v>
      </c>
      <c r="J5" s="237">
        <v>1348</v>
      </c>
      <c r="K5" s="237">
        <v>520</v>
      </c>
      <c r="L5" s="237">
        <v>71</v>
      </c>
      <c r="M5" s="237">
        <v>22</v>
      </c>
      <c r="N5" s="231">
        <v>4</v>
      </c>
      <c r="O5" s="247">
        <v>7036</v>
      </c>
    </row>
    <row r="6" spans="1:15" ht="15.75" x14ac:dyDescent="0.25">
      <c r="A6" s="61" t="s">
        <v>311</v>
      </c>
      <c r="B6" s="230" t="s">
        <v>309</v>
      </c>
      <c r="C6" s="237">
        <v>1</v>
      </c>
      <c r="D6" s="237" t="s">
        <v>309</v>
      </c>
      <c r="E6" s="237">
        <v>13</v>
      </c>
      <c r="F6" s="237">
        <v>5</v>
      </c>
      <c r="G6" s="237">
        <v>11</v>
      </c>
      <c r="H6" s="237">
        <v>16</v>
      </c>
      <c r="I6" s="237">
        <v>67</v>
      </c>
      <c r="J6" s="237">
        <v>35</v>
      </c>
      <c r="K6" s="237">
        <v>15</v>
      </c>
      <c r="L6" s="237">
        <v>2</v>
      </c>
      <c r="M6" s="237">
        <v>1</v>
      </c>
      <c r="N6" s="231" t="s">
        <v>309</v>
      </c>
      <c r="O6" s="247">
        <v>166</v>
      </c>
    </row>
    <row r="7" spans="1:15" ht="31.5" x14ac:dyDescent="0.25">
      <c r="A7" s="61" t="s">
        <v>312</v>
      </c>
      <c r="B7" s="230" t="s">
        <v>309</v>
      </c>
      <c r="C7" s="237" t="s">
        <v>309</v>
      </c>
      <c r="D7" s="237" t="s">
        <v>309</v>
      </c>
      <c r="E7" s="237" t="s">
        <v>309</v>
      </c>
      <c r="F7" s="237">
        <v>1</v>
      </c>
      <c r="G7" s="237">
        <v>20</v>
      </c>
      <c r="H7" s="237">
        <v>53</v>
      </c>
      <c r="I7" s="237">
        <v>70</v>
      </c>
      <c r="J7" s="237">
        <v>70</v>
      </c>
      <c r="K7" s="237">
        <v>35</v>
      </c>
      <c r="L7" s="237">
        <v>4</v>
      </c>
      <c r="M7" s="237" t="s">
        <v>309</v>
      </c>
      <c r="N7" s="231" t="s">
        <v>309</v>
      </c>
      <c r="O7" s="247">
        <v>253</v>
      </c>
    </row>
    <row r="8" spans="1:15" ht="15.75" x14ac:dyDescent="0.25">
      <c r="A8" s="61" t="s">
        <v>313</v>
      </c>
      <c r="B8" s="230">
        <v>7</v>
      </c>
      <c r="C8" s="237">
        <v>50</v>
      </c>
      <c r="D8" s="237">
        <v>1</v>
      </c>
      <c r="E8" s="237">
        <v>9</v>
      </c>
      <c r="F8" s="237">
        <v>59</v>
      </c>
      <c r="G8" s="237">
        <v>181</v>
      </c>
      <c r="H8" s="237">
        <v>302</v>
      </c>
      <c r="I8" s="237">
        <v>505</v>
      </c>
      <c r="J8" s="237">
        <v>619</v>
      </c>
      <c r="K8" s="237">
        <v>383</v>
      </c>
      <c r="L8" s="237">
        <v>149</v>
      </c>
      <c r="M8" s="237">
        <v>33</v>
      </c>
      <c r="N8" s="231">
        <v>5</v>
      </c>
      <c r="O8" s="247">
        <v>2303</v>
      </c>
    </row>
    <row r="9" spans="1:15" ht="15.75" x14ac:dyDescent="0.25">
      <c r="A9" s="61" t="s">
        <v>314</v>
      </c>
      <c r="B9" s="230" t="s">
        <v>309</v>
      </c>
      <c r="C9" s="237" t="s">
        <v>309</v>
      </c>
      <c r="D9" s="237" t="s">
        <v>309</v>
      </c>
      <c r="E9" s="237">
        <v>4</v>
      </c>
      <c r="F9" s="237">
        <v>141</v>
      </c>
      <c r="G9" s="237">
        <v>494</v>
      </c>
      <c r="H9" s="237">
        <v>158</v>
      </c>
      <c r="I9" s="237">
        <v>191</v>
      </c>
      <c r="J9" s="237">
        <v>163</v>
      </c>
      <c r="K9" s="237">
        <v>60</v>
      </c>
      <c r="L9" s="237">
        <v>7</v>
      </c>
      <c r="M9" s="237">
        <v>1</v>
      </c>
      <c r="N9" s="231" t="s">
        <v>309</v>
      </c>
      <c r="O9" s="247">
        <v>1219</v>
      </c>
    </row>
    <row r="10" spans="1:15" ht="15.75" x14ac:dyDescent="0.25">
      <c r="A10" s="61" t="s">
        <v>315</v>
      </c>
      <c r="B10" s="230" t="s">
        <v>309</v>
      </c>
      <c r="C10" s="237" t="s">
        <v>309</v>
      </c>
      <c r="D10" s="237" t="s">
        <v>309</v>
      </c>
      <c r="E10" s="237" t="s">
        <v>309</v>
      </c>
      <c r="F10" s="237" t="s">
        <v>309</v>
      </c>
      <c r="G10" s="237">
        <v>34</v>
      </c>
      <c r="H10" s="237">
        <v>12</v>
      </c>
      <c r="I10" s="237">
        <v>72</v>
      </c>
      <c r="J10" s="237">
        <v>59</v>
      </c>
      <c r="K10" s="237">
        <v>32</v>
      </c>
      <c r="L10" s="237">
        <v>2</v>
      </c>
      <c r="M10" s="237">
        <v>1</v>
      </c>
      <c r="N10" s="231" t="s">
        <v>309</v>
      </c>
      <c r="O10" s="247">
        <v>212</v>
      </c>
    </row>
    <row r="11" spans="1:15" ht="15.75" x14ac:dyDescent="0.25">
      <c r="A11" s="61" t="s">
        <v>316</v>
      </c>
      <c r="B11" s="230" t="s">
        <v>309</v>
      </c>
      <c r="C11" s="237" t="s">
        <v>309</v>
      </c>
      <c r="D11" s="237" t="s">
        <v>309</v>
      </c>
      <c r="E11" s="237" t="s">
        <v>309</v>
      </c>
      <c r="F11" s="237">
        <v>1</v>
      </c>
      <c r="G11" s="237">
        <v>2</v>
      </c>
      <c r="H11" s="237">
        <v>3</v>
      </c>
      <c r="I11" s="237">
        <v>6</v>
      </c>
      <c r="J11" s="237">
        <v>7</v>
      </c>
      <c r="K11" s="237">
        <v>7</v>
      </c>
      <c r="L11" s="237">
        <v>1</v>
      </c>
      <c r="M11" s="237" t="s">
        <v>309</v>
      </c>
      <c r="N11" s="231" t="s">
        <v>309</v>
      </c>
      <c r="O11" s="247">
        <v>27</v>
      </c>
    </row>
    <row r="12" spans="1:15" ht="15.75" x14ac:dyDescent="0.25">
      <c r="A12" s="61" t="s">
        <v>317</v>
      </c>
      <c r="B12" s="230" t="s">
        <v>309</v>
      </c>
      <c r="C12" s="237" t="s">
        <v>309</v>
      </c>
      <c r="D12" s="237">
        <v>2</v>
      </c>
      <c r="E12" s="237">
        <v>79</v>
      </c>
      <c r="F12" s="237">
        <v>27</v>
      </c>
      <c r="G12" s="237">
        <v>552</v>
      </c>
      <c r="H12" s="237">
        <v>414</v>
      </c>
      <c r="I12" s="237">
        <v>240</v>
      </c>
      <c r="J12" s="237">
        <v>294</v>
      </c>
      <c r="K12" s="237">
        <v>223</v>
      </c>
      <c r="L12" s="237">
        <v>11</v>
      </c>
      <c r="M12" s="237">
        <v>5</v>
      </c>
      <c r="N12" s="231" t="s">
        <v>309</v>
      </c>
      <c r="O12" s="247">
        <v>1847</v>
      </c>
    </row>
    <row r="13" spans="1:15" ht="15.75" x14ac:dyDescent="0.25">
      <c r="A13" s="61" t="s">
        <v>318</v>
      </c>
      <c r="B13" s="230" t="s">
        <v>309</v>
      </c>
      <c r="C13" s="237" t="s">
        <v>309</v>
      </c>
      <c r="D13" s="237" t="s">
        <v>309</v>
      </c>
      <c r="E13" s="237" t="s">
        <v>309</v>
      </c>
      <c r="F13" s="237" t="s">
        <v>309</v>
      </c>
      <c r="G13" s="237">
        <v>11</v>
      </c>
      <c r="H13" s="237">
        <v>28</v>
      </c>
      <c r="I13" s="237">
        <v>83</v>
      </c>
      <c r="J13" s="237">
        <v>94</v>
      </c>
      <c r="K13" s="237">
        <v>21</v>
      </c>
      <c r="L13" s="237">
        <v>5</v>
      </c>
      <c r="M13" s="237" t="s">
        <v>309</v>
      </c>
      <c r="N13" s="231" t="s">
        <v>309</v>
      </c>
      <c r="O13" s="247">
        <v>242</v>
      </c>
    </row>
    <row r="14" spans="1:15" ht="15.75" x14ac:dyDescent="0.25">
      <c r="A14" s="61" t="s">
        <v>319</v>
      </c>
      <c r="B14" s="230" t="s">
        <v>309</v>
      </c>
      <c r="C14" s="237" t="s">
        <v>309</v>
      </c>
      <c r="D14" s="237" t="s">
        <v>309</v>
      </c>
      <c r="E14" s="237">
        <v>3</v>
      </c>
      <c r="F14" s="237">
        <v>1</v>
      </c>
      <c r="G14" s="237">
        <v>7</v>
      </c>
      <c r="H14" s="237">
        <v>30</v>
      </c>
      <c r="I14" s="237">
        <v>56</v>
      </c>
      <c r="J14" s="237">
        <v>57</v>
      </c>
      <c r="K14" s="237">
        <v>30</v>
      </c>
      <c r="L14" s="237">
        <v>5</v>
      </c>
      <c r="M14" s="237">
        <v>3</v>
      </c>
      <c r="N14" s="231" t="s">
        <v>309</v>
      </c>
      <c r="O14" s="247">
        <v>192</v>
      </c>
    </row>
    <row r="15" spans="1:15" ht="15.75" x14ac:dyDescent="0.25">
      <c r="A15" s="61" t="s">
        <v>320</v>
      </c>
      <c r="B15" s="230" t="s">
        <v>309</v>
      </c>
      <c r="C15" s="237" t="s">
        <v>309</v>
      </c>
      <c r="D15" s="237" t="s">
        <v>309</v>
      </c>
      <c r="E15" s="237" t="s">
        <v>309</v>
      </c>
      <c r="F15" s="237">
        <v>1</v>
      </c>
      <c r="G15" s="237">
        <v>42</v>
      </c>
      <c r="H15" s="237">
        <v>89</v>
      </c>
      <c r="I15" s="237">
        <v>102</v>
      </c>
      <c r="J15" s="237">
        <v>71</v>
      </c>
      <c r="K15" s="237">
        <v>29</v>
      </c>
      <c r="L15" s="237">
        <v>5</v>
      </c>
      <c r="M15" s="237">
        <v>1</v>
      </c>
      <c r="N15" s="231" t="s">
        <v>309</v>
      </c>
      <c r="O15" s="247">
        <v>340</v>
      </c>
    </row>
    <row r="16" spans="1:15" ht="15.75" x14ac:dyDescent="0.25">
      <c r="A16" s="61" t="s">
        <v>321</v>
      </c>
      <c r="B16" s="230" t="s">
        <v>309</v>
      </c>
      <c r="C16" s="237" t="s">
        <v>309</v>
      </c>
      <c r="D16" s="237">
        <v>1</v>
      </c>
      <c r="E16" s="237" t="s">
        <v>309</v>
      </c>
      <c r="F16" s="237">
        <v>3</v>
      </c>
      <c r="G16" s="237">
        <v>52</v>
      </c>
      <c r="H16" s="237">
        <v>60</v>
      </c>
      <c r="I16" s="237">
        <v>121</v>
      </c>
      <c r="J16" s="237">
        <v>176</v>
      </c>
      <c r="K16" s="237">
        <v>75</v>
      </c>
      <c r="L16" s="237">
        <v>22</v>
      </c>
      <c r="M16" s="237">
        <v>6</v>
      </c>
      <c r="N16" s="231">
        <v>1</v>
      </c>
      <c r="O16" s="247">
        <v>517</v>
      </c>
    </row>
    <row r="17" spans="1:15" ht="31.5" x14ac:dyDescent="0.25">
      <c r="A17" s="61" t="s">
        <v>322</v>
      </c>
      <c r="B17" s="230" t="s">
        <v>309</v>
      </c>
      <c r="C17" s="237" t="s">
        <v>309</v>
      </c>
      <c r="D17" s="237" t="s">
        <v>309</v>
      </c>
      <c r="E17" s="237" t="s">
        <v>309</v>
      </c>
      <c r="F17" s="237" t="s">
        <v>309</v>
      </c>
      <c r="G17" s="237">
        <v>3</v>
      </c>
      <c r="H17" s="237">
        <v>6</v>
      </c>
      <c r="I17" s="237">
        <v>14</v>
      </c>
      <c r="J17" s="237">
        <v>17</v>
      </c>
      <c r="K17" s="237">
        <v>13</v>
      </c>
      <c r="L17" s="237">
        <v>2</v>
      </c>
      <c r="M17" s="237">
        <v>1</v>
      </c>
      <c r="N17" s="231">
        <v>1</v>
      </c>
      <c r="O17" s="247">
        <v>57</v>
      </c>
    </row>
    <row r="18" spans="1:15" ht="15.75" x14ac:dyDescent="0.25">
      <c r="A18" s="61" t="s">
        <v>323</v>
      </c>
      <c r="B18" s="230" t="s">
        <v>309</v>
      </c>
      <c r="C18" s="237" t="s">
        <v>309</v>
      </c>
      <c r="D18" s="237" t="s">
        <v>309</v>
      </c>
      <c r="E18" s="237" t="s">
        <v>309</v>
      </c>
      <c r="F18" s="237" t="s">
        <v>309</v>
      </c>
      <c r="G18" s="237">
        <v>6</v>
      </c>
      <c r="H18" s="237">
        <v>38</v>
      </c>
      <c r="I18" s="237">
        <v>19</v>
      </c>
      <c r="J18" s="237">
        <v>26</v>
      </c>
      <c r="K18" s="237">
        <v>36</v>
      </c>
      <c r="L18" s="237">
        <v>25</v>
      </c>
      <c r="M18" s="237" t="s">
        <v>309</v>
      </c>
      <c r="N18" s="231">
        <v>2</v>
      </c>
      <c r="O18" s="247">
        <v>152</v>
      </c>
    </row>
    <row r="19" spans="1:15" ht="15.75" x14ac:dyDescent="0.25">
      <c r="A19" s="61" t="s">
        <v>324</v>
      </c>
      <c r="B19" s="230" t="s">
        <v>309</v>
      </c>
      <c r="C19" s="237" t="s">
        <v>309</v>
      </c>
      <c r="D19" s="237" t="s">
        <v>309</v>
      </c>
      <c r="E19" s="237" t="s">
        <v>309</v>
      </c>
      <c r="F19" s="237" t="s">
        <v>309</v>
      </c>
      <c r="G19" s="237" t="s">
        <v>309</v>
      </c>
      <c r="H19" s="237" t="s">
        <v>309</v>
      </c>
      <c r="I19" s="237" t="s">
        <v>309</v>
      </c>
      <c r="J19" s="237" t="s">
        <v>309</v>
      </c>
      <c r="K19" s="237" t="s">
        <v>309</v>
      </c>
      <c r="L19" s="237">
        <v>2</v>
      </c>
      <c r="M19" s="237">
        <v>1</v>
      </c>
      <c r="N19" s="231">
        <v>1</v>
      </c>
      <c r="O19" s="247">
        <v>4</v>
      </c>
    </row>
    <row r="20" spans="1:15" ht="15.75" x14ac:dyDescent="0.25">
      <c r="A20" s="61" t="s">
        <v>325</v>
      </c>
      <c r="B20" s="230">
        <v>20</v>
      </c>
      <c r="C20" s="237">
        <v>50</v>
      </c>
      <c r="D20" s="237">
        <v>204</v>
      </c>
      <c r="E20" s="237">
        <v>33</v>
      </c>
      <c r="F20" s="237">
        <v>149</v>
      </c>
      <c r="G20" s="237">
        <v>398</v>
      </c>
      <c r="H20" s="237">
        <v>751</v>
      </c>
      <c r="I20" s="237">
        <v>1560</v>
      </c>
      <c r="J20" s="237">
        <v>1807</v>
      </c>
      <c r="K20" s="237">
        <v>667</v>
      </c>
      <c r="L20" s="237">
        <v>113</v>
      </c>
      <c r="M20" s="237">
        <v>26</v>
      </c>
      <c r="N20" s="231">
        <v>5</v>
      </c>
      <c r="O20" s="247">
        <v>5783</v>
      </c>
    </row>
    <row r="21" spans="1:15" ht="15.75" x14ac:dyDescent="0.25">
      <c r="A21" s="61" t="s">
        <v>326</v>
      </c>
      <c r="B21" s="230" t="s">
        <v>309</v>
      </c>
      <c r="C21" s="237">
        <v>24</v>
      </c>
      <c r="D21" s="237">
        <v>1</v>
      </c>
      <c r="E21" s="237">
        <v>2</v>
      </c>
      <c r="F21" s="237">
        <v>30</v>
      </c>
      <c r="G21" s="237">
        <v>56</v>
      </c>
      <c r="H21" s="237">
        <v>172</v>
      </c>
      <c r="I21" s="237">
        <v>542</v>
      </c>
      <c r="J21" s="237">
        <v>774</v>
      </c>
      <c r="K21" s="237">
        <v>354</v>
      </c>
      <c r="L21" s="237">
        <v>20</v>
      </c>
      <c r="M21" s="237">
        <v>6</v>
      </c>
      <c r="N21" s="231" t="s">
        <v>309</v>
      </c>
      <c r="O21" s="247">
        <v>1981</v>
      </c>
    </row>
    <row r="22" spans="1:15" ht="15.75" x14ac:dyDescent="0.25">
      <c r="A22" s="61" t="s">
        <v>327</v>
      </c>
      <c r="B22" s="230" t="s">
        <v>309</v>
      </c>
      <c r="C22" s="237">
        <v>8</v>
      </c>
      <c r="D22" s="237">
        <v>1</v>
      </c>
      <c r="E22" s="237" t="s">
        <v>309</v>
      </c>
      <c r="F22" s="237">
        <v>5</v>
      </c>
      <c r="G22" s="237">
        <v>57</v>
      </c>
      <c r="H22" s="237">
        <v>83</v>
      </c>
      <c r="I22" s="237">
        <v>161</v>
      </c>
      <c r="J22" s="237">
        <v>125</v>
      </c>
      <c r="K22" s="237">
        <v>55</v>
      </c>
      <c r="L22" s="237">
        <v>10</v>
      </c>
      <c r="M22" s="237">
        <v>1</v>
      </c>
      <c r="N22" s="231">
        <v>1</v>
      </c>
      <c r="O22" s="247">
        <v>507</v>
      </c>
    </row>
    <row r="23" spans="1:15" ht="15.75" x14ac:dyDescent="0.25">
      <c r="A23" s="61" t="s">
        <v>328</v>
      </c>
      <c r="B23" s="230" t="s">
        <v>309</v>
      </c>
      <c r="C23" s="237" t="s">
        <v>309</v>
      </c>
      <c r="D23" s="237">
        <v>4</v>
      </c>
      <c r="E23" s="237" t="s">
        <v>309</v>
      </c>
      <c r="F23" s="237" t="s">
        <v>309</v>
      </c>
      <c r="G23" s="237">
        <v>5</v>
      </c>
      <c r="H23" s="237">
        <v>6</v>
      </c>
      <c r="I23" s="237">
        <v>12</v>
      </c>
      <c r="J23" s="237">
        <v>24</v>
      </c>
      <c r="K23" s="237">
        <v>16</v>
      </c>
      <c r="L23" s="237">
        <v>2</v>
      </c>
      <c r="M23" s="237" t="s">
        <v>309</v>
      </c>
      <c r="N23" s="231" t="s">
        <v>309</v>
      </c>
      <c r="O23" s="247">
        <v>69</v>
      </c>
    </row>
    <row r="24" spans="1:15" ht="15.75" x14ac:dyDescent="0.25">
      <c r="A24" s="61" t="s">
        <v>329</v>
      </c>
      <c r="B24" s="230" t="s">
        <v>309</v>
      </c>
      <c r="C24" s="237" t="s">
        <v>309</v>
      </c>
      <c r="D24" s="237" t="s">
        <v>309</v>
      </c>
      <c r="E24" s="237" t="s">
        <v>309</v>
      </c>
      <c r="F24" s="237">
        <v>6</v>
      </c>
      <c r="G24" s="237">
        <v>26</v>
      </c>
      <c r="H24" s="237">
        <v>44</v>
      </c>
      <c r="I24" s="237">
        <v>88</v>
      </c>
      <c r="J24" s="237">
        <v>48</v>
      </c>
      <c r="K24" s="237">
        <v>18</v>
      </c>
      <c r="L24" s="237">
        <v>4</v>
      </c>
      <c r="M24" s="237" t="s">
        <v>309</v>
      </c>
      <c r="N24" s="231" t="s">
        <v>309</v>
      </c>
      <c r="O24" s="247">
        <v>234</v>
      </c>
    </row>
    <row r="25" spans="1:15" ht="15.75" x14ac:dyDescent="0.25">
      <c r="A25" s="61" t="s">
        <v>330</v>
      </c>
      <c r="B25" s="230" t="s">
        <v>309</v>
      </c>
      <c r="C25" s="237">
        <v>2</v>
      </c>
      <c r="D25" s="237" t="s">
        <v>309</v>
      </c>
      <c r="E25" s="237">
        <v>3</v>
      </c>
      <c r="F25" s="237">
        <v>1</v>
      </c>
      <c r="G25" s="237">
        <v>11</v>
      </c>
      <c r="H25" s="237">
        <v>45</v>
      </c>
      <c r="I25" s="237">
        <v>106</v>
      </c>
      <c r="J25" s="237">
        <v>130</v>
      </c>
      <c r="K25" s="237">
        <v>66</v>
      </c>
      <c r="L25" s="237">
        <v>8</v>
      </c>
      <c r="M25" s="237">
        <v>4</v>
      </c>
      <c r="N25" s="231" t="s">
        <v>309</v>
      </c>
      <c r="O25" s="247">
        <v>376</v>
      </c>
    </row>
    <row r="26" spans="1:15" ht="15.75" x14ac:dyDescent="0.25">
      <c r="A26" s="61" t="s">
        <v>331</v>
      </c>
      <c r="B26" s="230">
        <v>83</v>
      </c>
      <c r="C26" s="237">
        <v>203</v>
      </c>
      <c r="D26" s="237">
        <v>55</v>
      </c>
      <c r="E26" s="237">
        <v>113</v>
      </c>
      <c r="F26" s="237">
        <v>664</v>
      </c>
      <c r="G26" s="237">
        <v>1683</v>
      </c>
      <c r="H26" s="237">
        <v>3270</v>
      </c>
      <c r="I26" s="237">
        <v>6791</v>
      </c>
      <c r="J26" s="237">
        <v>5414</v>
      </c>
      <c r="K26" s="237">
        <v>2314</v>
      </c>
      <c r="L26" s="237">
        <v>134</v>
      </c>
      <c r="M26" s="237">
        <v>57</v>
      </c>
      <c r="N26" s="231">
        <v>11</v>
      </c>
      <c r="O26" s="247">
        <v>20792</v>
      </c>
    </row>
    <row r="27" spans="1:15" ht="15.75" x14ac:dyDescent="0.25">
      <c r="A27" s="61" t="s">
        <v>415</v>
      </c>
      <c r="B27" s="230">
        <v>1</v>
      </c>
      <c r="C27" s="237">
        <v>1</v>
      </c>
      <c r="D27" s="237" t="s">
        <v>309</v>
      </c>
      <c r="E27" s="237" t="s">
        <v>309</v>
      </c>
      <c r="F27" s="237" t="s">
        <v>309</v>
      </c>
      <c r="G27" s="237">
        <v>3</v>
      </c>
      <c r="H27" s="237">
        <v>3</v>
      </c>
      <c r="I27" s="237">
        <v>19</v>
      </c>
      <c r="J27" s="237">
        <v>30</v>
      </c>
      <c r="K27" s="237">
        <v>17</v>
      </c>
      <c r="L27" s="237">
        <v>1</v>
      </c>
      <c r="M27" s="237" t="s">
        <v>309</v>
      </c>
      <c r="N27" s="231" t="s">
        <v>309</v>
      </c>
      <c r="O27" s="247">
        <v>75</v>
      </c>
    </row>
    <row r="28" spans="1:15" ht="15.75" x14ac:dyDescent="0.25">
      <c r="A28" s="61" t="s">
        <v>332</v>
      </c>
      <c r="B28" s="230">
        <v>1</v>
      </c>
      <c r="C28" s="237">
        <v>55</v>
      </c>
      <c r="D28" s="237" t="s">
        <v>309</v>
      </c>
      <c r="E28" s="237" t="s">
        <v>309</v>
      </c>
      <c r="F28" s="237">
        <v>5</v>
      </c>
      <c r="G28" s="237">
        <v>33</v>
      </c>
      <c r="H28" s="237">
        <v>114</v>
      </c>
      <c r="I28" s="237">
        <v>194</v>
      </c>
      <c r="J28" s="237">
        <v>270</v>
      </c>
      <c r="K28" s="237">
        <v>204</v>
      </c>
      <c r="L28" s="237">
        <v>25</v>
      </c>
      <c r="M28" s="237">
        <v>11</v>
      </c>
      <c r="N28" s="231">
        <v>3</v>
      </c>
      <c r="O28" s="247">
        <v>915</v>
      </c>
    </row>
    <row r="29" spans="1:15" ht="15.75" x14ac:dyDescent="0.25">
      <c r="A29" s="61" t="s">
        <v>333</v>
      </c>
      <c r="B29" s="230" t="s">
        <v>309</v>
      </c>
      <c r="C29" s="237" t="s">
        <v>309</v>
      </c>
      <c r="D29" s="237" t="s">
        <v>309</v>
      </c>
      <c r="E29" s="237" t="s">
        <v>309</v>
      </c>
      <c r="F29" s="237">
        <v>34</v>
      </c>
      <c r="G29" s="237">
        <v>203</v>
      </c>
      <c r="H29" s="237">
        <v>118</v>
      </c>
      <c r="I29" s="237">
        <v>125</v>
      </c>
      <c r="J29" s="237">
        <v>121</v>
      </c>
      <c r="K29" s="237">
        <v>41</v>
      </c>
      <c r="L29" s="237">
        <v>5</v>
      </c>
      <c r="M29" s="237">
        <v>4</v>
      </c>
      <c r="N29" s="231" t="s">
        <v>309</v>
      </c>
      <c r="O29" s="247">
        <v>651</v>
      </c>
    </row>
    <row r="30" spans="1:15" ht="15.75" x14ac:dyDescent="0.25">
      <c r="A30" s="61" t="s">
        <v>9</v>
      </c>
      <c r="B30" s="230">
        <v>5</v>
      </c>
      <c r="C30" s="237">
        <v>24</v>
      </c>
      <c r="D30" s="237" t="s">
        <v>309</v>
      </c>
      <c r="E30" s="237">
        <v>5</v>
      </c>
      <c r="F30" s="237">
        <v>15</v>
      </c>
      <c r="G30" s="237">
        <v>95</v>
      </c>
      <c r="H30" s="237">
        <v>274</v>
      </c>
      <c r="I30" s="237">
        <v>485</v>
      </c>
      <c r="J30" s="237">
        <v>568</v>
      </c>
      <c r="K30" s="237">
        <v>229</v>
      </c>
      <c r="L30" s="237">
        <v>55</v>
      </c>
      <c r="M30" s="237">
        <v>16</v>
      </c>
      <c r="N30" s="231">
        <v>4</v>
      </c>
      <c r="O30" s="247">
        <v>1775</v>
      </c>
    </row>
    <row r="31" spans="1:15" ht="15.75" x14ac:dyDescent="0.25">
      <c r="A31" s="61" t="s">
        <v>334</v>
      </c>
      <c r="B31" s="230" t="s">
        <v>309</v>
      </c>
      <c r="C31" s="237" t="s">
        <v>309</v>
      </c>
      <c r="D31" s="237" t="s">
        <v>309</v>
      </c>
      <c r="E31" s="237">
        <v>2</v>
      </c>
      <c r="F31" s="237">
        <v>5</v>
      </c>
      <c r="G31" s="237">
        <v>4</v>
      </c>
      <c r="H31" s="237">
        <v>15</v>
      </c>
      <c r="I31" s="237">
        <v>30</v>
      </c>
      <c r="J31" s="237">
        <v>46</v>
      </c>
      <c r="K31" s="237">
        <v>17</v>
      </c>
      <c r="L31" s="237">
        <v>4</v>
      </c>
      <c r="M31" s="237">
        <v>1</v>
      </c>
      <c r="N31" s="231" t="s">
        <v>309</v>
      </c>
      <c r="O31" s="247">
        <v>124</v>
      </c>
    </row>
    <row r="32" spans="1:15" ht="15.75" x14ac:dyDescent="0.25">
      <c r="A32" s="61" t="s">
        <v>335</v>
      </c>
      <c r="B32" s="230" t="s">
        <v>309</v>
      </c>
      <c r="C32" s="237" t="s">
        <v>309</v>
      </c>
      <c r="D32" s="237" t="s">
        <v>309</v>
      </c>
      <c r="E32" s="237" t="s">
        <v>309</v>
      </c>
      <c r="F32" s="237" t="s">
        <v>309</v>
      </c>
      <c r="G32" s="237">
        <v>3</v>
      </c>
      <c r="H32" s="237">
        <v>19</v>
      </c>
      <c r="I32" s="237">
        <v>62</v>
      </c>
      <c r="J32" s="237">
        <v>23</v>
      </c>
      <c r="K32" s="237">
        <v>10</v>
      </c>
      <c r="L32" s="237">
        <v>1</v>
      </c>
      <c r="M32" s="237" t="s">
        <v>309</v>
      </c>
      <c r="N32" s="231" t="s">
        <v>309</v>
      </c>
      <c r="O32" s="247">
        <v>118</v>
      </c>
    </row>
    <row r="33" spans="1:15" ht="15.75" x14ac:dyDescent="0.25">
      <c r="A33" s="61" t="s">
        <v>336</v>
      </c>
      <c r="B33" s="230">
        <v>2</v>
      </c>
      <c r="C33" s="237">
        <v>46</v>
      </c>
      <c r="D33" s="237" t="s">
        <v>309</v>
      </c>
      <c r="E33" s="237">
        <v>13</v>
      </c>
      <c r="F33" s="237">
        <v>167</v>
      </c>
      <c r="G33" s="237">
        <v>385</v>
      </c>
      <c r="H33" s="237">
        <v>686</v>
      </c>
      <c r="I33" s="237">
        <v>1131</v>
      </c>
      <c r="J33" s="237">
        <v>1266</v>
      </c>
      <c r="K33" s="237">
        <v>398</v>
      </c>
      <c r="L33" s="237">
        <v>81</v>
      </c>
      <c r="M33" s="237">
        <v>22</v>
      </c>
      <c r="N33" s="231">
        <v>4</v>
      </c>
      <c r="O33" s="247">
        <v>4201</v>
      </c>
    </row>
    <row r="34" spans="1:15" ht="15.75" x14ac:dyDescent="0.25">
      <c r="A34" s="61" t="s">
        <v>337</v>
      </c>
      <c r="B34" s="230" t="s">
        <v>309</v>
      </c>
      <c r="C34" s="237" t="s">
        <v>309</v>
      </c>
      <c r="D34" s="237" t="s">
        <v>309</v>
      </c>
      <c r="E34" s="237" t="s">
        <v>309</v>
      </c>
      <c r="F34" s="237" t="s">
        <v>309</v>
      </c>
      <c r="G34" s="237">
        <v>1</v>
      </c>
      <c r="H34" s="237" t="s">
        <v>309</v>
      </c>
      <c r="I34" s="237">
        <v>7</v>
      </c>
      <c r="J34" s="237">
        <v>10</v>
      </c>
      <c r="K34" s="237">
        <v>5</v>
      </c>
      <c r="L34" s="237" t="s">
        <v>309</v>
      </c>
      <c r="M34" s="237" t="s">
        <v>309</v>
      </c>
      <c r="N34" s="231" t="s">
        <v>309</v>
      </c>
      <c r="O34" s="247">
        <v>23</v>
      </c>
    </row>
    <row r="35" spans="1:15" ht="15.75" x14ac:dyDescent="0.25">
      <c r="A35" s="61" t="s">
        <v>338</v>
      </c>
      <c r="B35" s="230" t="s">
        <v>309</v>
      </c>
      <c r="C35" s="237" t="s">
        <v>309</v>
      </c>
      <c r="D35" s="237" t="s">
        <v>309</v>
      </c>
      <c r="E35" s="237" t="s">
        <v>309</v>
      </c>
      <c r="F35" s="237" t="s">
        <v>309</v>
      </c>
      <c r="G35" s="237">
        <v>32</v>
      </c>
      <c r="H35" s="237">
        <v>44</v>
      </c>
      <c r="I35" s="237">
        <v>82</v>
      </c>
      <c r="J35" s="237">
        <v>65</v>
      </c>
      <c r="K35" s="237">
        <v>21</v>
      </c>
      <c r="L35" s="237">
        <v>3</v>
      </c>
      <c r="M35" s="237" t="s">
        <v>309</v>
      </c>
      <c r="N35" s="231" t="s">
        <v>309</v>
      </c>
      <c r="O35" s="247">
        <v>247</v>
      </c>
    </row>
    <row r="36" spans="1:15" ht="15.75" x14ac:dyDescent="0.25">
      <c r="A36" s="61" t="s">
        <v>339</v>
      </c>
      <c r="B36" s="230" t="s">
        <v>309</v>
      </c>
      <c r="C36" s="237">
        <v>4</v>
      </c>
      <c r="D36" s="237">
        <v>1</v>
      </c>
      <c r="E36" s="237">
        <v>12</v>
      </c>
      <c r="F36" s="237">
        <v>26</v>
      </c>
      <c r="G36" s="237">
        <v>71</v>
      </c>
      <c r="H36" s="237">
        <v>147</v>
      </c>
      <c r="I36" s="237">
        <v>261</v>
      </c>
      <c r="J36" s="237">
        <v>198</v>
      </c>
      <c r="K36" s="237">
        <v>62</v>
      </c>
      <c r="L36" s="237">
        <v>6</v>
      </c>
      <c r="M36" s="237" t="s">
        <v>309</v>
      </c>
      <c r="N36" s="231" t="s">
        <v>309</v>
      </c>
      <c r="O36" s="247">
        <v>788</v>
      </c>
    </row>
    <row r="37" spans="1:15" ht="15.75" x14ac:dyDescent="0.25">
      <c r="A37" s="61" t="s">
        <v>340</v>
      </c>
      <c r="B37" s="230" t="s">
        <v>309</v>
      </c>
      <c r="C37" s="237" t="s">
        <v>309</v>
      </c>
      <c r="D37" s="237" t="s">
        <v>309</v>
      </c>
      <c r="E37" s="237" t="s">
        <v>309</v>
      </c>
      <c r="F37" s="237">
        <v>4</v>
      </c>
      <c r="G37" s="237">
        <v>67</v>
      </c>
      <c r="H37" s="237">
        <v>140</v>
      </c>
      <c r="I37" s="237">
        <v>69</v>
      </c>
      <c r="J37" s="237">
        <v>62</v>
      </c>
      <c r="K37" s="237">
        <v>31</v>
      </c>
      <c r="L37" s="237">
        <v>4</v>
      </c>
      <c r="M37" s="237" t="s">
        <v>309</v>
      </c>
      <c r="N37" s="231" t="s">
        <v>309</v>
      </c>
      <c r="O37" s="247">
        <v>377</v>
      </c>
    </row>
    <row r="38" spans="1:15" ht="15.75" x14ac:dyDescent="0.25">
      <c r="A38" s="61" t="s">
        <v>341</v>
      </c>
      <c r="B38" s="230" t="s">
        <v>309</v>
      </c>
      <c r="C38" s="237" t="s">
        <v>309</v>
      </c>
      <c r="D38" s="237" t="s">
        <v>309</v>
      </c>
      <c r="E38" s="237">
        <v>1</v>
      </c>
      <c r="F38" s="237">
        <v>76</v>
      </c>
      <c r="G38" s="237">
        <v>128</v>
      </c>
      <c r="H38" s="237">
        <v>355</v>
      </c>
      <c r="I38" s="237">
        <v>259</v>
      </c>
      <c r="J38" s="237">
        <v>157</v>
      </c>
      <c r="K38" s="237">
        <v>56</v>
      </c>
      <c r="L38" s="237">
        <v>13</v>
      </c>
      <c r="M38" s="237">
        <v>4</v>
      </c>
      <c r="N38" s="231" t="s">
        <v>309</v>
      </c>
      <c r="O38" s="247">
        <v>1049</v>
      </c>
    </row>
    <row r="39" spans="1:15" ht="15.75" x14ac:dyDescent="0.25">
      <c r="A39" s="61" t="s">
        <v>342</v>
      </c>
      <c r="B39" s="230" t="s">
        <v>309</v>
      </c>
      <c r="C39" s="237">
        <v>1</v>
      </c>
      <c r="D39" s="237" t="s">
        <v>309</v>
      </c>
      <c r="E39" s="237" t="s">
        <v>309</v>
      </c>
      <c r="F39" s="237" t="s">
        <v>309</v>
      </c>
      <c r="G39" s="237">
        <v>4</v>
      </c>
      <c r="H39" s="237">
        <v>18</v>
      </c>
      <c r="I39" s="237">
        <v>36</v>
      </c>
      <c r="J39" s="237">
        <v>54</v>
      </c>
      <c r="K39" s="237">
        <v>20</v>
      </c>
      <c r="L39" s="237">
        <v>2</v>
      </c>
      <c r="M39" s="237">
        <v>1</v>
      </c>
      <c r="N39" s="231" t="s">
        <v>309</v>
      </c>
      <c r="O39" s="247">
        <v>136</v>
      </c>
    </row>
    <row r="40" spans="1:15" ht="15.75" x14ac:dyDescent="0.25">
      <c r="A40" s="61" t="s">
        <v>343</v>
      </c>
      <c r="B40" s="230">
        <v>22</v>
      </c>
      <c r="C40" s="237">
        <v>45</v>
      </c>
      <c r="D40" s="237">
        <v>3</v>
      </c>
      <c r="E40" s="237">
        <v>319</v>
      </c>
      <c r="F40" s="237">
        <v>45</v>
      </c>
      <c r="G40" s="237">
        <v>181</v>
      </c>
      <c r="H40" s="237">
        <v>260</v>
      </c>
      <c r="I40" s="237">
        <v>405</v>
      </c>
      <c r="J40" s="237">
        <v>657</v>
      </c>
      <c r="K40" s="237">
        <v>268</v>
      </c>
      <c r="L40" s="237">
        <v>58</v>
      </c>
      <c r="M40" s="237">
        <v>18</v>
      </c>
      <c r="N40" s="231">
        <v>4</v>
      </c>
      <c r="O40" s="247">
        <v>2285</v>
      </c>
    </row>
    <row r="41" spans="1:15" ht="15.75" x14ac:dyDescent="0.25">
      <c r="A41" s="61" t="s">
        <v>344</v>
      </c>
      <c r="B41" s="230" t="s">
        <v>309</v>
      </c>
      <c r="C41" s="237">
        <v>7</v>
      </c>
      <c r="D41" s="237">
        <v>545</v>
      </c>
      <c r="E41" s="237">
        <v>129</v>
      </c>
      <c r="F41" s="237">
        <v>102</v>
      </c>
      <c r="G41" s="237">
        <v>123</v>
      </c>
      <c r="H41" s="237">
        <v>215</v>
      </c>
      <c r="I41" s="237">
        <v>274</v>
      </c>
      <c r="J41" s="237">
        <v>233</v>
      </c>
      <c r="K41" s="237">
        <v>94</v>
      </c>
      <c r="L41" s="237">
        <v>12</v>
      </c>
      <c r="M41" s="237">
        <v>3</v>
      </c>
      <c r="N41" s="231">
        <v>1</v>
      </c>
      <c r="O41" s="247">
        <v>1738</v>
      </c>
    </row>
    <row r="42" spans="1:15" ht="15.75" x14ac:dyDescent="0.25">
      <c r="A42" s="61" t="s">
        <v>345</v>
      </c>
      <c r="B42" s="230">
        <v>3</v>
      </c>
      <c r="C42" s="237">
        <v>3</v>
      </c>
      <c r="D42" s="237" t="s">
        <v>309</v>
      </c>
      <c r="E42" s="237" t="s">
        <v>309</v>
      </c>
      <c r="F42" s="237">
        <v>2</v>
      </c>
      <c r="G42" s="237">
        <v>21</v>
      </c>
      <c r="H42" s="237">
        <v>41</v>
      </c>
      <c r="I42" s="237">
        <v>103</v>
      </c>
      <c r="J42" s="237">
        <v>137</v>
      </c>
      <c r="K42" s="237">
        <v>59</v>
      </c>
      <c r="L42" s="237">
        <v>8</v>
      </c>
      <c r="M42" s="237">
        <v>4</v>
      </c>
      <c r="N42" s="231" t="s">
        <v>309</v>
      </c>
      <c r="O42" s="247">
        <v>381</v>
      </c>
    </row>
    <row r="43" spans="1:15" ht="15.75" x14ac:dyDescent="0.25">
      <c r="A43" s="61" t="s">
        <v>346</v>
      </c>
      <c r="B43" s="230" t="s">
        <v>309</v>
      </c>
      <c r="C43" s="237" t="s">
        <v>309</v>
      </c>
      <c r="D43" s="237" t="s">
        <v>309</v>
      </c>
      <c r="E43" s="237" t="s">
        <v>309</v>
      </c>
      <c r="F43" s="237">
        <v>1</v>
      </c>
      <c r="G43" s="237">
        <v>40</v>
      </c>
      <c r="H43" s="237">
        <v>79</v>
      </c>
      <c r="I43" s="237">
        <v>123</v>
      </c>
      <c r="J43" s="237">
        <v>51</v>
      </c>
      <c r="K43" s="237">
        <v>51</v>
      </c>
      <c r="L43" s="237" t="s">
        <v>309</v>
      </c>
      <c r="M43" s="237">
        <v>1</v>
      </c>
      <c r="N43" s="231">
        <v>1</v>
      </c>
      <c r="O43" s="247">
        <v>347</v>
      </c>
    </row>
    <row r="44" spans="1:15" ht="15.75" x14ac:dyDescent="0.25">
      <c r="A44" s="61" t="s">
        <v>347</v>
      </c>
      <c r="B44" s="230" t="s">
        <v>309</v>
      </c>
      <c r="C44" s="237" t="s">
        <v>309</v>
      </c>
      <c r="D44" s="237" t="s">
        <v>309</v>
      </c>
      <c r="E44" s="237" t="s">
        <v>309</v>
      </c>
      <c r="F44" s="237">
        <v>5</v>
      </c>
      <c r="G44" s="237">
        <v>9</v>
      </c>
      <c r="H44" s="237">
        <v>8</v>
      </c>
      <c r="I44" s="237">
        <v>13</v>
      </c>
      <c r="J44" s="237">
        <v>18</v>
      </c>
      <c r="K44" s="237">
        <v>7</v>
      </c>
      <c r="L44" s="237">
        <v>3</v>
      </c>
      <c r="M44" s="237" t="s">
        <v>309</v>
      </c>
      <c r="N44" s="231" t="s">
        <v>309</v>
      </c>
      <c r="O44" s="247">
        <v>63</v>
      </c>
    </row>
    <row r="45" spans="1:15" ht="15.75" x14ac:dyDescent="0.25">
      <c r="A45" s="61" t="s">
        <v>348</v>
      </c>
      <c r="B45" s="230" t="s">
        <v>309</v>
      </c>
      <c r="C45" s="237" t="s">
        <v>309</v>
      </c>
      <c r="D45" s="237" t="s">
        <v>309</v>
      </c>
      <c r="E45" s="237" t="s">
        <v>309</v>
      </c>
      <c r="F45" s="237" t="s">
        <v>309</v>
      </c>
      <c r="G45" s="237">
        <v>1</v>
      </c>
      <c r="H45" s="237">
        <v>6</v>
      </c>
      <c r="I45" s="237">
        <v>12</v>
      </c>
      <c r="J45" s="237">
        <v>34</v>
      </c>
      <c r="K45" s="237">
        <v>17</v>
      </c>
      <c r="L45" s="237">
        <v>2</v>
      </c>
      <c r="M45" s="237">
        <v>1</v>
      </c>
      <c r="N45" s="231" t="s">
        <v>309</v>
      </c>
      <c r="O45" s="247">
        <v>73</v>
      </c>
    </row>
    <row r="46" spans="1:15" ht="15.75" x14ac:dyDescent="0.25">
      <c r="A46" s="61" t="s">
        <v>401</v>
      </c>
      <c r="B46" s="230">
        <v>150</v>
      </c>
      <c r="C46" s="237">
        <v>114</v>
      </c>
      <c r="D46" s="237">
        <v>30</v>
      </c>
      <c r="E46" s="237">
        <v>37</v>
      </c>
      <c r="F46" s="237">
        <v>3697</v>
      </c>
      <c r="G46" s="237">
        <v>15877</v>
      </c>
      <c r="H46" s="237">
        <v>3307</v>
      </c>
      <c r="I46" s="237">
        <v>6258</v>
      </c>
      <c r="J46" s="237">
        <v>2820</v>
      </c>
      <c r="K46" s="237">
        <v>994</v>
      </c>
      <c r="L46" s="237">
        <v>136</v>
      </c>
      <c r="M46" s="237">
        <v>37</v>
      </c>
      <c r="N46" s="231">
        <v>8</v>
      </c>
      <c r="O46" s="247">
        <v>33465</v>
      </c>
    </row>
    <row r="47" spans="1:15" ht="15.75" x14ac:dyDescent="0.25">
      <c r="A47" s="61" t="s">
        <v>349</v>
      </c>
      <c r="B47" s="230">
        <v>3</v>
      </c>
      <c r="C47" s="237">
        <v>134</v>
      </c>
      <c r="D47" s="237" t="s">
        <v>309</v>
      </c>
      <c r="E47" s="237">
        <v>2</v>
      </c>
      <c r="F47" s="237">
        <v>63</v>
      </c>
      <c r="G47" s="237">
        <v>189</v>
      </c>
      <c r="H47" s="237">
        <v>815</v>
      </c>
      <c r="I47" s="237">
        <v>937</v>
      </c>
      <c r="J47" s="237">
        <v>1976</v>
      </c>
      <c r="K47" s="237">
        <v>824</v>
      </c>
      <c r="L47" s="237">
        <v>230</v>
      </c>
      <c r="M47" s="237">
        <v>74</v>
      </c>
      <c r="N47" s="231">
        <v>18</v>
      </c>
      <c r="O47" s="247">
        <v>5265</v>
      </c>
    </row>
    <row r="48" spans="1:15" ht="31.5" x14ac:dyDescent="0.25">
      <c r="A48" s="61" t="s">
        <v>350</v>
      </c>
      <c r="B48" s="230" t="s">
        <v>309</v>
      </c>
      <c r="C48" s="237" t="s">
        <v>309</v>
      </c>
      <c r="D48" s="237" t="s">
        <v>309</v>
      </c>
      <c r="E48" s="237" t="s">
        <v>309</v>
      </c>
      <c r="F48" s="237" t="s">
        <v>309</v>
      </c>
      <c r="G48" s="237" t="s">
        <v>309</v>
      </c>
      <c r="H48" s="237">
        <v>12</v>
      </c>
      <c r="I48" s="237">
        <v>13</v>
      </c>
      <c r="J48" s="237">
        <v>9</v>
      </c>
      <c r="K48" s="237">
        <v>20</v>
      </c>
      <c r="L48" s="237">
        <v>3</v>
      </c>
      <c r="M48" s="237" t="s">
        <v>309</v>
      </c>
      <c r="N48" s="231" t="s">
        <v>309</v>
      </c>
      <c r="O48" s="247">
        <v>57</v>
      </c>
    </row>
    <row r="49" spans="1:15" ht="15.75" x14ac:dyDescent="0.25">
      <c r="A49" s="61" t="s">
        <v>351</v>
      </c>
      <c r="B49" s="230" t="s">
        <v>309</v>
      </c>
      <c r="C49" s="237" t="s">
        <v>309</v>
      </c>
      <c r="D49" s="237">
        <v>1</v>
      </c>
      <c r="E49" s="237">
        <v>6</v>
      </c>
      <c r="F49" s="237">
        <v>16</v>
      </c>
      <c r="G49" s="237">
        <v>50</v>
      </c>
      <c r="H49" s="237">
        <v>62</v>
      </c>
      <c r="I49" s="237">
        <v>165</v>
      </c>
      <c r="J49" s="237">
        <v>257</v>
      </c>
      <c r="K49" s="237">
        <v>123</v>
      </c>
      <c r="L49" s="237">
        <v>37</v>
      </c>
      <c r="M49" s="237">
        <v>13</v>
      </c>
      <c r="N49" s="231">
        <v>2</v>
      </c>
      <c r="O49" s="247">
        <v>732</v>
      </c>
    </row>
    <row r="50" spans="1:15" ht="15.75" x14ac:dyDescent="0.25">
      <c r="A50" s="61" t="s">
        <v>352</v>
      </c>
      <c r="B50" s="230">
        <v>18</v>
      </c>
      <c r="C50" s="237">
        <v>92</v>
      </c>
      <c r="D50" s="237">
        <v>8</v>
      </c>
      <c r="E50" s="237">
        <v>36</v>
      </c>
      <c r="F50" s="237">
        <v>71</v>
      </c>
      <c r="G50" s="237">
        <v>403</v>
      </c>
      <c r="H50" s="237">
        <v>1078</v>
      </c>
      <c r="I50" s="237">
        <v>2168</v>
      </c>
      <c r="J50" s="237">
        <v>2310</v>
      </c>
      <c r="K50" s="237">
        <v>944</v>
      </c>
      <c r="L50" s="237">
        <v>155</v>
      </c>
      <c r="M50" s="237">
        <v>42</v>
      </c>
      <c r="N50" s="231">
        <v>8</v>
      </c>
      <c r="O50" s="247">
        <v>7333</v>
      </c>
    </row>
    <row r="51" spans="1:15" ht="15.75" x14ac:dyDescent="0.25">
      <c r="A51" s="61" t="s">
        <v>353</v>
      </c>
      <c r="B51" s="230" t="s">
        <v>309</v>
      </c>
      <c r="C51" s="237" t="s">
        <v>309</v>
      </c>
      <c r="D51" s="237" t="s">
        <v>309</v>
      </c>
      <c r="E51" s="237" t="s">
        <v>309</v>
      </c>
      <c r="F51" s="237">
        <v>2</v>
      </c>
      <c r="G51" s="237">
        <v>179</v>
      </c>
      <c r="H51" s="237">
        <v>293</v>
      </c>
      <c r="I51" s="237">
        <v>1026</v>
      </c>
      <c r="J51" s="237">
        <v>424</v>
      </c>
      <c r="K51" s="237">
        <v>101</v>
      </c>
      <c r="L51" s="237">
        <v>17</v>
      </c>
      <c r="M51" s="237">
        <v>4</v>
      </c>
      <c r="N51" s="231">
        <v>1</v>
      </c>
      <c r="O51" s="247">
        <v>2047</v>
      </c>
    </row>
    <row r="52" spans="1:15" ht="15.75" x14ac:dyDescent="0.25">
      <c r="A52" s="61" t="s">
        <v>1005</v>
      </c>
      <c r="B52" s="230" t="s">
        <v>309</v>
      </c>
      <c r="C52" s="237" t="s">
        <v>309</v>
      </c>
      <c r="D52" s="237" t="s">
        <v>309</v>
      </c>
      <c r="E52" s="237">
        <v>1</v>
      </c>
      <c r="F52" s="237">
        <v>1</v>
      </c>
      <c r="G52" s="237">
        <v>8</v>
      </c>
      <c r="H52" s="237">
        <v>37</v>
      </c>
      <c r="I52" s="237">
        <v>102</v>
      </c>
      <c r="J52" s="237">
        <v>85</v>
      </c>
      <c r="K52" s="237">
        <v>29</v>
      </c>
      <c r="L52" s="237">
        <v>7</v>
      </c>
      <c r="M52" s="237">
        <v>2</v>
      </c>
      <c r="N52" s="231" t="s">
        <v>309</v>
      </c>
      <c r="O52" s="247">
        <v>272</v>
      </c>
    </row>
    <row r="53" spans="1:15" ht="31.5" x14ac:dyDescent="0.25">
      <c r="A53" s="61" t="s">
        <v>354</v>
      </c>
      <c r="B53" s="230" t="s">
        <v>309</v>
      </c>
      <c r="C53" s="237" t="s">
        <v>309</v>
      </c>
      <c r="D53" s="237" t="s">
        <v>309</v>
      </c>
      <c r="E53" s="237" t="s">
        <v>309</v>
      </c>
      <c r="F53" s="237" t="s">
        <v>309</v>
      </c>
      <c r="G53" s="237">
        <v>1</v>
      </c>
      <c r="H53" s="237">
        <v>4</v>
      </c>
      <c r="I53" s="237">
        <v>39</v>
      </c>
      <c r="J53" s="237">
        <v>73</v>
      </c>
      <c r="K53" s="237">
        <v>35</v>
      </c>
      <c r="L53" s="237">
        <v>1</v>
      </c>
      <c r="M53" s="237">
        <v>2</v>
      </c>
      <c r="N53" s="231">
        <v>1</v>
      </c>
      <c r="O53" s="247">
        <v>156</v>
      </c>
    </row>
    <row r="54" spans="1:15" ht="15.75" x14ac:dyDescent="0.25">
      <c r="A54" s="61" t="s">
        <v>355</v>
      </c>
      <c r="B54" s="230" t="s">
        <v>309</v>
      </c>
      <c r="C54" s="237">
        <v>9</v>
      </c>
      <c r="D54" s="237" t="s">
        <v>309</v>
      </c>
      <c r="E54" s="237" t="s">
        <v>309</v>
      </c>
      <c r="F54" s="237" t="s">
        <v>309</v>
      </c>
      <c r="G54" s="237">
        <v>44</v>
      </c>
      <c r="H54" s="237">
        <v>84</v>
      </c>
      <c r="I54" s="237">
        <v>240</v>
      </c>
      <c r="J54" s="237">
        <v>230</v>
      </c>
      <c r="K54" s="237">
        <v>83</v>
      </c>
      <c r="L54" s="237">
        <v>18</v>
      </c>
      <c r="M54" s="237">
        <v>4</v>
      </c>
      <c r="N54" s="231">
        <v>1</v>
      </c>
      <c r="O54" s="247">
        <v>713</v>
      </c>
    </row>
    <row r="55" spans="1:15" ht="15.75" x14ac:dyDescent="0.25">
      <c r="A55" s="61" t="s">
        <v>356</v>
      </c>
      <c r="B55" s="230" t="s">
        <v>309</v>
      </c>
      <c r="C55" s="237">
        <v>21</v>
      </c>
      <c r="D55" s="237" t="s">
        <v>309</v>
      </c>
      <c r="E55" s="237">
        <v>4</v>
      </c>
      <c r="F55" s="237">
        <v>9</v>
      </c>
      <c r="G55" s="237">
        <v>44</v>
      </c>
      <c r="H55" s="237">
        <v>113</v>
      </c>
      <c r="I55" s="237">
        <v>214</v>
      </c>
      <c r="J55" s="237">
        <v>254</v>
      </c>
      <c r="K55" s="237">
        <v>70</v>
      </c>
      <c r="L55" s="237">
        <v>9</v>
      </c>
      <c r="M55" s="237">
        <v>3</v>
      </c>
      <c r="N55" s="231" t="s">
        <v>309</v>
      </c>
      <c r="O55" s="247">
        <v>741</v>
      </c>
    </row>
    <row r="56" spans="1:15" ht="31.5" x14ac:dyDescent="0.25">
      <c r="A56" s="61" t="s">
        <v>357</v>
      </c>
      <c r="B56" s="230" t="s">
        <v>309</v>
      </c>
      <c r="C56" s="237" t="s">
        <v>309</v>
      </c>
      <c r="D56" s="237" t="s">
        <v>309</v>
      </c>
      <c r="E56" s="237">
        <v>1</v>
      </c>
      <c r="F56" s="237">
        <v>19</v>
      </c>
      <c r="G56" s="237">
        <v>7</v>
      </c>
      <c r="H56" s="237">
        <v>21</v>
      </c>
      <c r="I56" s="237">
        <v>54</v>
      </c>
      <c r="J56" s="237">
        <v>60</v>
      </c>
      <c r="K56" s="237">
        <v>28</v>
      </c>
      <c r="L56" s="237">
        <v>3</v>
      </c>
      <c r="M56" s="237" t="s">
        <v>309</v>
      </c>
      <c r="N56" s="231" t="s">
        <v>309</v>
      </c>
      <c r="O56" s="247">
        <v>193</v>
      </c>
    </row>
    <row r="57" spans="1:15" ht="15.75" x14ac:dyDescent="0.25">
      <c r="A57" s="61" t="s">
        <v>358</v>
      </c>
      <c r="B57" s="230" t="s">
        <v>309</v>
      </c>
      <c r="C57" s="237" t="s">
        <v>309</v>
      </c>
      <c r="D57" s="237" t="s">
        <v>309</v>
      </c>
      <c r="E57" s="237" t="s">
        <v>309</v>
      </c>
      <c r="F57" s="237" t="s">
        <v>309</v>
      </c>
      <c r="G57" s="237">
        <v>1</v>
      </c>
      <c r="H57" s="237">
        <v>11</v>
      </c>
      <c r="I57" s="237">
        <v>33</v>
      </c>
      <c r="J57" s="237">
        <v>22</v>
      </c>
      <c r="K57" s="237">
        <v>9</v>
      </c>
      <c r="L57" s="237">
        <v>3</v>
      </c>
      <c r="M57" s="237">
        <v>1</v>
      </c>
      <c r="N57" s="231" t="s">
        <v>309</v>
      </c>
      <c r="O57" s="247">
        <v>80</v>
      </c>
    </row>
    <row r="58" spans="1:15" ht="15.75" x14ac:dyDescent="0.25">
      <c r="A58" s="61" t="s">
        <v>359</v>
      </c>
      <c r="B58" s="230" t="s">
        <v>309</v>
      </c>
      <c r="C58" s="237">
        <v>2</v>
      </c>
      <c r="D58" s="237" t="s">
        <v>309</v>
      </c>
      <c r="E58" s="237" t="s">
        <v>309</v>
      </c>
      <c r="F58" s="237" t="s">
        <v>309</v>
      </c>
      <c r="G58" s="237">
        <v>10</v>
      </c>
      <c r="H58" s="237">
        <v>13</v>
      </c>
      <c r="I58" s="237">
        <v>39</v>
      </c>
      <c r="J58" s="237">
        <v>38</v>
      </c>
      <c r="K58" s="237">
        <v>13</v>
      </c>
      <c r="L58" s="237" t="s">
        <v>309</v>
      </c>
      <c r="M58" s="237">
        <v>1</v>
      </c>
      <c r="N58" s="231">
        <v>2</v>
      </c>
      <c r="O58" s="247">
        <v>118</v>
      </c>
    </row>
    <row r="59" spans="1:15" ht="15.75" x14ac:dyDescent="0.25">
      <c r="A59" s="61" t="s">
        <v>360</v>
      </c>
      <c r="B59" s="230" t="s">
        <v>309</v>
      </c>
      <c r="C59" s="237" t="s">
        <v>309</v>
      </c>
      <c r="D59" s="237" t="s">
        <v>309</v>
      </c>
      <c r="E59" s="237" t="s">
        <v>309</v>
      </c>
      <c r="F59" s="237" t="s">
        <v>309</v>
      </c>
      <c r="G59" s="237">
        <v>10</v>
      </c>
      <c r="H59" s="237">
        <v>13</v>
      </c>
      <c r="I59" s="237">
        <v>26</v>
      </c>
      <c r="J59" s="237">
        <v>30</v>
      </c>
      <c r="K59" s="237">
        <v>13</v>
      </c>
      <c r="L59" s="237">
        <v>1</v>
      </c>
      <c r="M59" s="237" t="s">
        <v>309</v>
      </c>
      <c r="N59" s="231" t="s">
        <v>309</v>
      </c>
      <c r="O59" s="247">
        <v>93</v>
      </c>
    </row>
    <row r="60" spans="1:15" ht="15.75" x14ac:dyDescent="0.25">
      <c r="A60" s="61" t="s">
        <v>361</v>
      </c>
      <c r="B60" s="230" t="s">
        <v>309</v>
      </c>
      <c r="C60" s="237" t="s">
        <v>309</v>
      </c>
      <c r="D60" s="237" t="s">
        <v>309</v>
      </c>
      <c r="E60" s="237">
        <v>5</v>
      </c>
      <c r="F60" s="237">
        <v>476</v>
      </c>
      <c r="G60" s="237">
        <v>2192</v>
      </c>
      <c r="H60" s="237">
        <v>3069</v>
      </c>
      <c r="I60" s="237">
        <v>3267</v>
      </c>
      <c r="J60" s="237">
        <v>1302</v>
      </c>
      <c r="K60" s="237">
        <v>535</v>
      </c>
      <c r="L60" s="237">
        <v>78</v>
      </c>
      <c r="M60" s="237">
        <v>20</v>
      </c>
      <c r="N60" s="231">
        <v>7</v>
      </c>
      <c r="O60" s="247">
        <v>10951</v>
      </c>
    </row>
    <row r="61" spans="1:15" ht="15.75" x14ac:dyDescent="0.25">
      <c r="A61" s="61" t="s">
        <v>362</v>
      </c>
      <c r="B61" s="230" t="s">
        <v>309</v>
      </c>
      <c r="C61" s="237" t="s">
        <v>309</v>
      </c>
      <c r="D61" s="237" t="s">
        <v>309</v>
      </c>
      <c r="E61" s="237" t="s">
        <v>309</v>
      </c>
      <c r="F61" s="237">
        <v>4</v>
      </c>
      <c r="G61" s="237">
        <v>14</v>
      </c>
      <c r="H61" s="237">
        <v>49</v>
      </c>
      <c r="I61" s="237">
        <v>99</v>
      </c>
      <c r="J61" s="237">
        <v>90</v>
      </c>
      <c r="K61" s="237">
        <v>23</v>
      </c>
      <c r="L61" s="237">
        <v>3</v>
      </c>
      <c r="M61" s="237">
        <v>1</v>
      </c>
      <c r="N61" s="231" t="s">
        <v>309</v>
      </c>
      <c r="O61" s="247">
        <v>283</v>
      </c>
    </row>
    <row r="62" spans="1:15" ht="15.75" x14ac:dyDescent="0.25">
      <c r="A62" s="61" t="s">
        <v>363</v>
      </c>
      <c r="B62" s="230" t="s">
        <v>309</v>
      </c>
      <c r="C62" s="237">
        <v>1</v>
      </c>
      <c r="D62" s="237" t="s">
        <v>309</v>
      </c>
      <c r="E62" s="237">
        <v>1</v>
      </c>
      <c r="F62" s="237">
        <v>1</v>
      </c>
      <c r="G62" s="237">
        <v>3</v>
      </c>
      <c r="H62" s="237">
        <v>8</v>
      </c>
      <c r="I62" s="237">
        <v>5</v>
      </c>
      <c r="J62" s="237">
        <v>11</v>
      </c>
      <c r="K62" s="237">
        <v>3</v>
      </c>
      <c r="L62" s="237">
        <v>1</v>
      </c>
      <c r="M62" s="237" t="s">
        <v>309</v>
      </c>
      <c r="N62" s="231" t="s">
        <v>309</v>
      </c>
      <c r="O62" s="247">
        <v>34</v>
      </c>
    </row>
    <row r="63" spans="1:15" ht="15.75" x14ac:dyDescent="0.25">
      <c r="A63" s="61" t="s">
        <v>364</v>
      </c>
      <c r="B63" s="230" t="s">
        <v>309</v>
      </c>
      <c r="C63" s="237" t="s">
        <v>309</v>
      </c>
      <c r="D63" s="237" t="s">
        <v>309</v>
      </c>
      <c r="E63" s="237" t="s">
        <v>309</v>
      </c>
      <c r="F63" s="237">
        <v>23</v>
      </c>
      <c r="G63" s="237">
        <v>98</v>
      </c>
      <c r="H63" s="237">
        <v>256</v>
      </c>
      <c r="I63" s="237">
        <v>283</v>
      </c>
      <c r="J63" s="237">
        <v>223</v>
      </c>
      <c r="K63" s="237">
        <v>77</v>
      </c>
      <c r="L63" s="237">
        <v>9</v>
      </c>
      <c r="M63" s="237">
        <v>6</v>
      </c>
      <c r="N63" s="231">
        <v>1</v>
      </c>
      <c r="O63" s="247">
        <v>976</v>
      </c>
    </row>
    <row r="64" spans="1:15" ht="15.75" x14ac:dyDescent="0.25">
      <c r="A64" s="61" t="s">
        <v>365</v>
      </c>
      <c r="B64" s="230" t="s">
        <v>309</v>
      </c>
      <c r="C64" s="237" t="s">
        <v>309</v>
      </c>
      <c r="D64" s="237" t="s">
        <v>309</v>
      </c>
      <c r="E64" s="237" t="s">
        <v>309</v>
      </c>
      <c r="F64" s="237" t="s">
        <v>309</v>
      </c>
      <c r="G64" s="237" t="s">
        <v>309</v>
      </c>
      <c r="H64" s="237">
        <v>1</v>
      </c>
      <c r="I64" s="237">
        <v>6</v>
      </c>
      <c r="J64" s="237">
        <v>8</v>
      </c>
      <c r="K64" s="237">
        <v>5</v>
      </c>
      <c r="L64" s="237">
        <v>1</v>
      </c>
      <c r="M64" s="237" t="s">
        <v>309</v>
      </c>
      <c r="N64" s="231" t="s">
        <v>309</v>
      </c>
      <c r="O64" s="247">
        <v>21</v>
      </c>
    </row>
    <row r="65" spans="1:15" ht="15.75" x14ac:dyDescent="0.25">
      <c r="A65" s="61" t="s">
        <v>366</v>
      </c>
      <c r="B65" s="230" t="s">
        <v>309</v>
      </c>
      <c r="C65" s="237" t="s">
        <v>309</v>
      </c>
      <c r="D65" s="237" t="s">
        <v>309</v>
      </c>
      <c r="E65" s="237" t="s">
        <v>309</v>
      </c>
      <c r="F65" s="237" t="s">
        <v>309</v>
      </c>
      <c r="G65" s="237" t="s">
        <v>309</v>
      </c>
      <c r="H65" s="237">
        <v>3</v>
      </c>
      <c r="I65" s="237">
        <v>3</v>
      </c>
      <c r="J65" s="237">
        <v>16</v>
      </c>
      <c r="K65" s="237">
        <v>9</v>
      </c>
      <c r="L65" s="237">
        <v>2</v>
      </c>
      <c r="M65" s="237" t="s">
        <v>309</v>
      </c>
      <c r="N65" s="231" t="s">
        <v>309</v>
      </c>
      <c r="O65" s="247">
        <v>33</v>
      </c>
    </row>
    <row r="66" spans="1:15" ht="15.75" x14ac:dyDescent="0.25">
      <c r="A66" s="61" t="s">
        <v>367</v>
      </c>
      <c r="B66" s="230" t="s">
        <v>309</v>
      </c>
      <c r="C66" s="237" t="s">
        <v>309</v>
      </c>
      <c r="D66" s="237" t="s">
        <v>309</v>
      </c>
      <c r="E66" s="237" t="s">
        <v>309</v>
      </c>
      <c r="F66" s="237" t="s">
        <v>309</v>
      </c>
      <c r="G66" s="237">
        <v>6</v>
      </c>
      <c r="H66" s="237">
        <v>11</v>
      </c>
      <c r="I66" s="237">
        <v>17</v>
      </c>
      <c r="J66" s="237">
        <v>12</v>
      </c>
      <c r="K66" s="237">
        <v>12</v>
      </c>
      <c r="L66" s="237">
        <v>1</v>
      </c>
      <c r="M66" s="237" t="s">
        <v>309</v>
      </c>
      <c r="N66" s="231" t="s">
        <v>309</v>
      </c>
      <c r="O66" s="247">
        <v>59</v>
      </c>
    </row>
    <row r="67" spans="1:15" ht="15.75" x14ac:dyDescent="0.25">
      <c r="A67" s="61" t="s">
        <v>368</v>
      </c>
      <c r="B67" s="230">
        <v>213</v>
      </c>
      <c r="C67" s="237">
        <v>63</v>
      </c>
      <c r="D67" s="237">
        <v>6</v>
      </c>
      <c r="E67" s="237">
        <v>603</v>
      </c>
      <c r="F67" s="237">
        <v>2184</v>
      </c>
      <c r="G67" s="237">
        <v>2460</v>
      </c>
      <c r="H67" s="237">
        <v>3141</v>
      </c>
      <c r="I67" s="237">
        <v>3672</v>
      </c>
      <c r="J67" s="237">
        <v>2926</v>
      </c>
      <c r="K67" s="237">
        <v>959</v>
      </c>
      <c r="L67" s="237">
        <v>137</v>
      </c>
      <c r="M67" s="237">
        <v>38</v>
      </c>
      <c r="N67" s="231">
        <v>14</v>
      </c>
      <c r="O67" s="247">
        <v>16416</v>
      </c>
    </row>
    <row r="68" spans="1:15" ht="15.75" x14ac:dyDescent="0.25">
      <c r="A68" s="61" t="s">
        <v>369</v>
      </c>
      <c r="B68" s="230" t="s">
        <v>309</v>
      </c>
      <c r="C68" s="237" t="s">
        <v>309</v>
      </c>
      <c r="D68" s="237" t="s">
        <v>309</v>
      </c>
      <c r="E68" s="237">
        <v>1</v>
      </c>
      <c r="F68" s="237">
        <v>36</v>
      </c>
      <c r="G68" s="237">
        <v>105</v>
      </c>
      <c r="H68" s="237">
        <v>144</v>
      </c>
      <c r="I68" s="237">
        <v>185</v>
      </c>
      <c r="J68" s="237">
        <v>400</v>
      </c>
      <c r="K68" s="237">
        <v>106</v>
      </c>
      <c r="L68" s="237">
        <v>17</v>
      </c>
      <c r="M68" s="237">
        <v>5</v>
      </c>
      <c r="N68" s="231">
        <v>3</v>
      </c>
      <c r="O68" s="247">
        <v>1002</v>
      </c>
    </row>
    <row r="69" spans="1:15" ht="15.75" x14ac:dyDescent="0.25">
      <c r="A69" s="61" t="s">
        <v>370</v>
      </c>
      <c r="B69" s="230">
        <v>3</v>
      </c>
      <c r="C69" s="237">
        <v>6</v>
      </c>
      <c r="D69" s="237" t="s">
        <v>309</v>
      </c>
      <c r="E69" s="237">
        <v>2</v>
      </c>
      <c r="F69" s="237">
        <v>2</v>
      </c>
      <c r="G69" s="237">
        <v>20</v>
      </c>
      <c r="H69" s="237">
        <v>148</v>
      </c>
      <c r="I69" s="237">
        <v>348</v>
      </c>
      <c r="J69" s="237">
        <v>241</v>
      </c>
      <c r="K69" s="237">
        <v>94</v>
      </c>
      <c r="L69" s="237">
        <v>16</v>
      </c>
      <c r="M69" s="237">
        <v>5</v>
      </c>
      <c r="N69" s="231" t="s">
        <v>309</v>
      </c>
      <c r="O69" s="247">
        <v>885</v>
      </c>
    </row>
    <row r="70" spans="1:15" ht="15.75" x14ac:dyDescent="0.25">
      <c r="A70" s="61" t="s">
        <v>371</v>
      </c>
      <c r="B70" s="230" t="s">
        <v>309</v>
      </c>
      <c r="C70" s="237" t="s">
        <v>309</v>
      </c>
      <c r="D70" s="237" t="s">
        <v>309</v>
      </c>
      <c r="E70" s="237" t="s">
        <v>309</v>
      </c>
      <c r="F70" s="237" t="s">
        <v>309</v>
      </c>
      <c r="G70" s="237">
        <v>34</v>
      </c>
      <c r="H70" s="237">
        <v>51</v>
      </c>
      <c r="I70" s="237">
        <v>121</v>
      </c>
      <c r="J70" s="237">
        <v>129</v>
      </c>
      <c r="K70" s="237">
        <v>53</v>
      </c>
      <c r="L70" s="237">
        <v>14</v>
      </c>
      <c r="M70" s="237">
        <v>4</v>
      </c>
      <c r="N70" s="231">
        <v>4</v>
      </c>
      <c r="O70" s="247">
        <v>410</v>
      </c>
    </row>
    <row r="71" spans="1:15" ht="15.75" x14ac:dyDescent="0.25">
      <c r="A71" s="61" t="s">
        <v>372</v>
      </c>
      <c r="B71" s="230">
        <v>10</v>
      </c>
      <c r="C71" s="237">
        <v>28</v>
      </c>
      <c r="D71" s="237">
        <v>84</v>
      </c>
      <c r="E71" s="237">
        <v>47</v>
      </c>
      <c r="F71" s="237">
        <v>46</v>
      </c>
      <c r="G71" s="237">
        <v>325</v>
      </c>
      <c r="H71" s="237">
        <v>778</v>
      </c>
      <c r="I71" s="237">
        <v>1831</v>
      </c>
      <c r="J71" s="237">
        <v>1590</v>
      </c>
      <c r="K71" s="237">
        <v>666</v>
      </c>
      <c r="L71" s="237">
        <v>91</v>
      </c>
      <c r="M71" s="237">
        <v>27</v>
      </c>
      <c r="N71" s="231">
        <v>6</v>
      </c>
      <c r="O71" s="247">
        <v>5529</v>
      </c>
    </row>
    <row r="72" spans="1:15" ht="31.5" x14ac:dyDescent="0.25">
      <c r="A72" s="61" t="s">
        <v>373</v>
      </c>
      <c r="B72" s="230" t="s">
        <v>309</v>
      </c>
      <c r="C72" s="237" t="s">
        <v>309</v>
      </c>
      <c r="D72" s="237" t="s">
        <v>309</v>
      </c>
      <c r="E72" s="237" t="s">
        <v>309</v>
      </c>
      <c r="F72" s="237">
        <v>1</v>
      </c>
      <c r="G72" s="237">
        <v>18</v>
      </c>
      <c r="H72" s="237">
        <v>12</v>
      </c>
      <c r="I72" s="237">
        <v>24</v>
      </c>
      <c r="J72" s="237">
        <v>102</v>
      </c>
      <c r="K72" s="237">
        <v>29</v>
      </c>
      <c r="L72" s="237">
        <v>2</v>
      </c>
      <c r="M72" s="237">
        <v>1</v>
      </c>
      <c r="N72" s="231" t="s">
        <v>309</v>
      </c>
      <c r="O72" s="247">
        <v>189</v>
      </c>
    </row>
    <row r="73" spans="1:15" ht="31.5" x14ac:dyDescent="0.25">
      <c r="A73" s="61" t="s">
        <v>374</v>
      </c>
      <c r="B73" s="230" t="s">
        <v>309</v>
      </c>
      <c r="C73" s="237">
        <v>27</v>
      </c>
      <c r="D73" s="237">
        <v>1</v>
      </c>
      <c r="E73" s="237">
        <v>17</v>
      </c>
      <c r="F73" s="237">
        <v>21</v>
      </c>
      <c r="G73" s="237">
        <v>139</v>
      </c>
      <c r="H73" s="237">
        <v>326</v>
      </c>
      <c r="I73" s="237">
        <v>568</v>
      </c>
      <c r="J73" s="237">
        <v>801</v>
      </c>
      <c r="K73" s="237">
        <v>316</v>
      </c>
      <c r="L73" s="237">
        <v>76</v>
      </c>
      <c r="M73" s="237">
        <v>22</v>
      </c>
      <c r="N73" s="231">
        <v>6</v>
      </c>
      <c r="O73" s="247">
        <v>2320</v>
      </c>
    </row>
    <row r="74" spans="1:15" ht="15.75" x14ac:dyDescent="0.25">
      <c r="A74" s="61" t="s">
        <v>375</v>
      </c>
      <c r="B74" s="230" t="s">
        <v>309</v>
      </c>
      <c r="C74" s="237">
        <v>5</v>
      </c>
      <c r="D74" s="237" t="s">
        <v>309</v>
      </c>
      <c r="E74" s="237">
        <v>3</v>
      </c>
      <c r="F74" s="237">
        <v>9</v>
      </c>
      <c r="G74" s="237">
        <v>37</v>
      </c>
      <c r="H74" s="237">
        <v>63</v>
      </c>
      <c r="I74" s="237">
        <v>209</v>
      </c>
      <c r="J74" s="237">
        <v>285</v>
      </c>
      <c r="K74" s="237">
        <v>102</v>
      </c>
      <c r="L74" s="237">
        <v>19</v>
      </c>
      <c r="M74" s="237">
        <v>8</v>
      </c>
      <c r="N74" s="231" t="s">
        <v>309</v>
      </c>
      <c r="O74" s="247">
        <v>740</v>
      </c>
    </row>
    <row r="75" spans="1:15" ht="15.75" x14ac:dyDescent="0.25">
      <c r="A75" s="61" t="s">
        <v>376</v>
      </c>
      <c r="B75" s="230" t="s">
        <v>309</v>
      </c>
      <c r="C75" s="237" t="s">
        <v>309</v>
      </c>
      <c r="D75" s="237" t="s">
        <v>309</v>
      </c>
      <c r="E75" s="237">
        <v>1</v>
      </c>
      <c r="F75" s="237">
        <v>4</v>
      </c>
      <c r="G75" s="237">
        <v>9</v>
      </c>
      <c r="H75" s="237">
        <v>37</v>
      </c>
      <c r="I75" s="237">
        <v>44</v>
      </c>
      <c r="J75" s="237">
        <v>28</v>
      </c>
      <c r="K75" s="237">
        <v>13</v>
      </c>
      <c r="L75" s="237">
        <v>1</v>
      </c>
      <c r="M75" s="237" t="s">
        <v>309</v>
      </c>
      <c r="N75" s="231" t="s">
        <v>309</v>
      </c>
      <c r="O75" s="247">
        <v>137</v>
      </c>
    </row>
    <row r="76" spans="1:15" ht="15.75" x14ac:dyDescent="0.25">
      <c r="A76" s="61" t="s">
        <v>377</v>
      </c>
      <c r="B76" s="230" t="s">
        <v>309</v>
      </c>
      <c r="C76" s="237" t="s">
        <v>309</v>
      </c>
      <c r="D76" s="237" t="s">
        <v>309</v>
      </c>
      <c r="E76" s="237" t="s">
        <v>309</v>
      </c>
      <c r="F76" s="237" t="s">
        <v>309</v>
      </c>
      <c r="G76" s="237">
        <v>2</v>
      </c>
      <c r="H76" s="237">
        <v>11</v>
      </c>
      <c r="I76" s="237">
        <v>20</v>
      </c>
      <c r="J76" s="237">
        <v>9</v>
      </c>
      <c r="K76" s="237">
        <v>80</v>
      </c>
      <c r="L76" s="237" t="s">
        <v>309</v>
      </c>
      <c r="M76" s="237">
        <v>1</v>
      </c>
      <c r="N76" s="231" t="s">
        <v>309</v>
      </c>
      <c r="O76" s="247">
        <v>123</v>
      </c>
    </row>
    <row r="77" spans="1:15" ht="15.75" x14ac:dyDescent="0.25">
      <c r="A77" s="61" t="s">
        <v>378</v>
      </c>
      <c r="B77" s="230" t="s">
        <v>309</v>
      </c>
      <c r="C77" s="237" t="s">
        <v>309</v>
      </c>
      <c r="D77" s="237" t="s">
        <v>309</v>
      </c>
      <c r="E77" s="237" t="s">
        <v>309</v>
      </c>
      <c r="F77" s="237" t="s">
        <v>309</v>
      </c>
      <c r="G77" s="237" t="s">
        <v>309</v>
      </c>
      <c r="H77" s="237">
        <v>1</v>
      </c>
      <c r="I77" s="237">
        <v>6</v>
      </c>
      <c r="J77" s="237">
        <v>6</v>
      </c>
      <c r="K77" s="237">
        <v>9</v>
      </c>
      <c r="L77" s="237">
        <v>6</v>
      </c>
      <c r="M77" s="237">
        <v>1</v>
      </c>
      <c r="N77" s="231" t="s">
        <v>309</v>
      </c>
      <c r="O77" s="247">
        <v>29</v>
      </c>
    </row>
    <row r="78" spans="1:15" ht="15.75" x14ac:dyDescent="0.25">
      <c r="A78" s="61" t="s">
        <v>379</v>
      </c>
      <c r="B78" s="230" t="s">
        <v>309</v>
      </c>
      <c r="C78" s="237" t="s">
        <v>309</v>
      </c>
      <c r="D78" s="237">
        <v>2</v>
      </c>
      <c r="E78" s="237">
        <v>44</v>
      </c>
      <c r="F78" s="237">
        <v>31</v>
      </c>
      <c r="G78" s="237">
        <v>82</v>
      </c>
      <c r="H78" s="237">
        <v>75</v>
      </c>
      <c r="I78" s="237">
        <v>108</v>
      </c>
      <c r="J78" s="237">
        <v>70</v>
      </c>
      <c r="K78" s="237">
        <v>27</v>
      </c>
      <c r="L78" s="237">
        <v>5</v>
      </c>
      <c r="M78" s="237" t="s">
        <v>309</v>
      </c>
      <c r="N78" s="231" t="s">
        <v>309</v>
      </c>
      <c r="O78" s="247">
        <v>444</v>
      </c>
    </row>
    <row r="79" spans="1:15" ht="15.75" x14ac:dyDescent="0.25">
      <c r="A79" s="61" t="s">
        <v>380</v>
      </c>
      <c r="B79" s="230" t="s">
        <v>309</v>
      </c>
      <c r="C79" s="237" t="s">
        <v>309</v>
      </c>
      <c r="D79" s="237" t="s">
        <v>309</v>
      </c>
      <c r="E79" s="237">
        <v>2</v>
      </c>
      <c r="F79" s="237">
        <v>3</v>
      </c>
      <c r="G79" s="237">
        <v>6</v>
      </c>
      <c r="H79" s="237">
        <v>4</v>
      </c>
      <c r="I79" s="237">
        <v>22</v>
      </c>
      <c r="J79" s="237">
        <v>22</v>
      </c>
      <c r="K79" s="237">
        <v>12</v>
      </c>
      <c r="L79" s="237">
        <v>3</v>
      </c>
      <c r="M79" s="237" t="s">
        <v>309</v>
      </c>
      <c r="N79" s="231" t="s">
        <v>309</v>
      </c>
      <c r="O79" s="247">
        <v>74</v>
      </c>
    </row>
    <row r="80" spans="1:15" ht="15.75" x14ac:dyDescent="0.25">
      <c r="A80" s="61" t="s">
        <v>381</v>
      </c>
      <c r="B80" s="230" t="s">
        <v>309</v>
      </c>
      <c r="C80" s="237" t="s">
        <v>309</v>
      </c>
      <c r="D80" s="237" t="s">
        <v>309</v>
      </c>
      <c r="E80" s="237">
        <v>20</v>
      </c>
      <c r="F80" s="237">
        <v>44</v>
      </c>
      <c r="G80" s="237">
        <v>51</v>
      </c>
      <c r="H80" s="237">
        <v>51</v>
      </c>
      <c r="I80" s="237">
        <v>60</v>
      </c>
      <c r="J80" s="237">
        <v>39</v>
      </c>
      <c r="K80" s="237">
        <v>19</v>
      </c>
      <c r="L80" s="237">
        <v>2</v>
      </c>
      <c r="M80" s="237" t="s">
        <v>309</v>
      </c>
      <c r="N80" s="231" t="s">
        <v>309</v>
      </c>
      <c r="O80" s="247">
        <v>286</v>
      </c>
    </row>
    <row r="81" spans="1:15" ht="15.75" x14ac:dyDescent="0.25">
      <c r="A81" s="61" t="s">
        <v>382</v>
      </c>
      <c r="B81" s="230" t="s">
        <v>309</v>
      </c>
      <c r="C81" s="237" t="s">
        <v>309</v>
      </c>
      <c r="D81" s="237" t="s">
        <v>309</v>
      </c>
      <c r="E81" s="237">
        <v>9</v>
      </c>
      <c r="F81" s="237">
        <v>29</v>
      </c>
      <c r="G81" s="237">
        <v>83</v>
      </c>
      <c r="H81" s="237">
        <v>84</v>
      </c>
      <c r="I81" s="237">
        <v>79</v>
      </c>
      <c r="J81" s="237">
        <v>100</v>
      </c>
      <c r="K81" s="237">
        <v>31</v>
      </c>
      <c r="L81" s="237">
        <v>5</v>
      </c>
      <c r="M81" s="237" t="s">
        <v>309</v>
      </c>
      <c r="N81" s="231" t="s">
        <v>309</v>
      </c>
      <c r="O81" s="247">
        <v>420</v>
      </c>
    </row>
    <row r="82" spans="1:15" ht="15.75" x14ac:dyDescent="0.25">
      <c r="A82" s="61" t="s">
        <v>383</v>
      </c>
      <c r="B82" s="230" t="s">
        <v>309</v>
      </c>
      <c r="C82" s="237" t="s">
        <v>309</v>
      </c>
      <c r="D82" s="237">
        <v>19</v>
      </c>
      <c r="E82" s="237">
        <v>43</v>
      </c>
      <c r="F82" s="237">
        <v>18</v>
      </c>
      <c r="G82" s="237">
        <v>44</v>
      </c>
      <c r="H82" s="237">
        <v>43</v>
      </c>
      <c r="I82" s="237">
        <v>74</v>
      </c>
      <c r="J82" s="237">
        <v>53</v>
      </c>
      <c r="K82" s="237">
        <v>19</v>
      </c>
      <c r="L82" s="237">
        <v>4</v>
      </c>
      <c r="M82" s="237" t="s">
        <v>309</v>
      </c>
      <c r="N82" s="231" t="s">
        <v>309</v>
      </c>
      <c r="O82" s="247">
        <v>317</v>
      </c>
    </row>
    <row r="83" spans="1:15" ht="15.75" x14ac:dyDescent="0.25">
      <c r="A83" s="61" t="s">
        <v>384</v>
      </c>
      <c r="B83" s="230" t="s">
        <v>309</v>
      </c>
      <c r="C83" s="237" t="s">
        <v>309</v>
      </c>
      <c r="D83" s="237" t="s">
        <v>309</v>
      </c>
      <c r="E83" s="237">
        <v>7</v>
      </c>
      <c r="F83" s="237">
        <v>1</v>
      </c>
      <c r="G83" s="237">
        <v>14</v>
      </c>
      <c r="H83" s="237">
        <v>9</v>
      </c>
      <c r="I83" s="237">
        <v>14</v>
      </c>
      <c r="J83" s="237">
        <v>18</v>
      </c>
      <c r="K83" s="237">
        <v>5</v>
      </c>
      <c r="L83" s="237" t="s">
        <v>309</v>
      </c>
      <c r="M83" s="237" t="s">
        <v>309</v>
      </c>
      <c r="N83" s="231" t="s">
        <v>309</v>
      </c>
      <c r="O83" s="247">
        <v>68</v>
      </c>
    </row>
    <row r="84" spans="1:15" ht="15.75" x14ac:dyDescent="0.25">
      <c r="A84" s="61" t="s">
        <v>385</v>
      </c>
      <c r="B84" s="230" t="s">
        <v>309</v>
      </c>
      <c r="C84" s="237" t="s">
        <v>309</v>
      </c>
      <c r="D84" s="237" t="s">
        <v>309</v>
      </c>
      <c r="E84" s="237" t="s">
        <v>309</v>
      </c>
      <c r="F84" s="237">
        <v>52</v>
      </c>
      <c r="G84" s="237">
        <v>21</v>
      </c>
      <c r="H84" s="237">
        <v>22</v>
      </c>
      <c r="I84" s="237">
        <v>33</v>
      </c>
      <c r="J84" s="237">
        <v>24</v>
      </c>
      <c r="K84" s="237">
        <v>8</v>
      </c>
      <c r="L84" s="237">
        <v>4</v>
      </c>
      <c r="M84" s="237" t="s">
        <v>309</v>
      </c>
      <c r="N84" s="231" t="s">
        <v>309</v>
      </c>
      <c r="O84" s="247">
        <v>164</v>
      </c>
    </row>
    <row r="85" spans="1:15" ht="15.75" x14ac:dyDescent="0.25">
      <c r="A85" s="61" t="s">
        <v>386</v>
      </c>
      <c r="B85" s="230" t="s">
        <v>309</v>
      </c>
      <c r="C85" s="237" t="s">
        <v>309</v>
      </c>
      <c r="D85" s="237" t="s">
        <v>309</v>
      </c>
      <c r="E85" s="237" t="s">
        <v>309</v>
      </c>
      <c r="F85" s="237" t="s">
        <v>309</v>
      </c>
      <c r="G85" s="237" t="s">
        <v>309</v>
      </c>
      <c r="H85" s="237" t="s">
        <v>309</v>
      </c>
      <c r="I85" s="237" t="s">
        <v>309</v>
      </c>
      <c r="J85" s="237">
        <v>1</v>
      </c>
      <c r="K85" s="237">
        <v>2</v>
      </c>
      <c r="L85" s="237" t="s">
        <v>309</v>
      </c>
      <c r="M85" s="237" t="s">
        <v>309</v>
      </c>
      <c r="N85" s="231" t="s">
        <v>309</v>
      </c>
      <c r="O85" s="247">
        <v>3</v>
      </c>
    </row>
    <row r="86" spans="1:15" ht="15.75" x14ac:dyDescent="0.25">
      <c r="A86" s="61" t="s">
        <v>387</v>
      </c>
      <c r="B86" s="230" t="s">
        <v>309</v>
      </c>
      <c r="C86" s="237" t="s">
        <v>309</v>
      </c>
      <c r="D86" s="237">
        <v>220</v>
      </c>
      <c r="E86" s="237">
        <v>20</v>
      </c>
      <c r="F86" s="237">
        <v>51</v>
      </c>
      <c r="G86" s="237">
        <v>30</v>
      </c>
      <c r="H86" s="237">
        <v>30</v>
      </c>
      <c r="I86" s="237">
        <v>68</v>
      </c>
      <c r="J86" s="237">
        <v>58</v>
      </c>
      <c r="K86" s="237">
        <v>22</v>
      </c>
      <c r="L86" s="237">
        <v>5</v>
      </c>
      <c r="M86" s="237">
        <v>3</v>
      </c>
      <c r="N86" s="231" t="s">
        <v>309</v>
      </c>
      <c r="O86" s="247">
        <v>507</v>
      </c>
    </row>
    <row r="87" spans="1:15" ht="15.75" x14ac:dyDescent="0.25">
      <c r="A87" s="61" t="s">
        <v>388</v>
      </c>
      <c r="B87" s="230" t="s">
        <v>309</v>
      </c>
      <c r="C87" s="237">
        <v>26</v>
      </c>
      <c r="D87" s="237">
        <v>4</v>
      </c>
      <c r="E87" s="237">
        <v>4</v>
      </c>
      <c r="F87" s="237">
        <v>5</v>
      </c>
      <c r="G87" s="237">
        <v>58</v>
      </c>
      <c r="H87" s="237">
        <v>165</v>
      </c>
      <c r="I87" s="237">
        <v>299</v>
      </c>
      <c r="J87" s="237">
        <v>476</v>
      </c>
      <c r="K87" s="237">
        <v>218</v>
      </c>
      <c r="L87" s="237">
        <v>60</v>
      </c>
      <c r="M87" s="237">
        <v>23</v>
      </c>
      <c r="N87" s="231">
        <v>7</v>
      </c>
      <c r="O87" s="247">
        <v>1345</v>
      </c>
    </row>
    <row r="88" spans="1:15" ht="15.75" x14ac:dyDescent="0.25">
      <c r="A88" s="61" t="s">
        <v>389</v>
      </c>
      <c r="B88" s="230" t="s">
        <v>309</v>
      </c>
      <c r="C88" s="237" t="s">
        <v>309</v>
      </c>
      <c r="D88" s="237" t="s">
        <v>309</v>
      </c>
      <c r="E88" s="237">
        <v>301</v>
      </c>
      <c r="F88" s="237">
        <v>25</v>
      </c>
      <c r="G88" s="237">
        <v>64</v>
      </c>
      <c r="H88" s="237">
        <v>70</v>
      </c>
      <c r="I88" s="237">
        <v>16</v>
      </c>
      <c r="J88" s="237">
        <v>32</v>
      </c>
      <c r="K88" s="237">
        <v>14</v>
      </c>
      <c r="L88" s="237">
        <v>2</v>
      </c>
      <c r="M88" s="237" t="s">
        <v>309</v>
      </c>
      <c r="N88" s="231" t="s">
        <v>309</v>
      </c>
      <c r="O88" s="247">
        <v>524</v>
      </c>
    </row>
    <row r="89" spans="1:15" ht="31.5" x14ac:dyDescent="0.25">
      <c r="A89" s="61" t="s">
        <v>390</v>
      </c>
      <c r="B89" s="230" t="s">
        <v>309</v>
      </c>
      <c r="C89" s="237" t="s">
        <v>309</v>
      </c>
      <c r="D89" s="237" t="s">
        <v>309</v>
      </c>
      <c r="E89" s="237">
        <v>1</v>
      </c>
      <c r="F89" s="237">
        <v>3</v>
      </c>
      <c r="G89" s="237">
        <v>32</v>
      </c>
      <c r="H89" s="237">
        <v>26</v>
      </c>
      <c r="I89" s="237">
        <v>45</v>
      </c>
      <c r="J89" s="237">
        <v>41</v>
      </c>
      <c r="K89" s="237">
        <v>16</v>
      </c>
      <c r="L89" s="237">
        <v>4</v>
      </c>
      <c r="M89" s="237">
        <v>1</v>
      </c>
      <c r="N89" s="231" t="s">
        <v>309</v>
      </c>
      <c r="O89" s="247">
        <v>169</v>
      </c>
    </row>
    <row r="90" spans="1:15" ht="15.75" x14ac:dyDescent="0.25">
      <c r="A90" s="61" t="s">
        <v>391</v>
      </c>
      <c r="B90" s="230" t="s">
        <v>309</v>
      </c>
      <c r="C90" s="237">
        <v>12</v>
      </c>
      <c r="D90" s="237">
        <v>2</v>
      </c>
      <c r="E90" s="237">
        <v>1</v>
      </c>
      <c r="F90" s="237">
        <v>2</v>
      </c>
      <c r="G90" s="237">
        <v>61</v>
      </c>
      <c r="H90" s="237">
        <v>55</v>
      </c>
      <c r="I90" s="237">
        <v>82</v>
      </c>
      <c r="J90" s="237">
        <v>100</v>
      </c>
      <c r="K90" s="237">
        <v>90</v>
      </c>
      <c r="L90" s="237">
        <v>24</v>
      </c>
      <c r="M90" s="237">
        <v>7</v>
      </c>
      <c r="N90" s="231" t="s">
        <v>309</v>
      </c>
      <c r="O90" s="247">
        <v>436</v>
      </c>
    </row>
    <row r="91" spans="1:15" ht="15.75" x14ac:dyDescent="0.25">
      <c r="A91" s="61" t="s">
        <v>392</v>
      </c>
      <c r="B91" s="230" t="s">
        <v>309</v>
      </c>
      <c r="C91" s="237">
        <v>4</v>
      </c>
      <c r="D91" s="237">
        <v>5</v>
      </c>
      <c r="E91" s="237">
        <v>5</v>
      </c>
      <c r="F91" s="237">
        <v>2</v>
      </c>
      <c r="G91" s="237">
        <v>25</v>
      </c>
      <c r="H91" s="237">
        <v>51</v>
      </c>
      <c r="I91" s="237">
        <v>75</v>
      </c>
      <c r="J91" s="237">
        <v>160</v>
      </c>
      <c r="K91" s="237">
        <v>56</v>
      </c>
      <c r="L91" s="237">
        <v>9</v>
      </c>
      <c r="M91" s="237">
        <v>1</v>
      </c>
      <c r="N91" s="231">
        <v>1</v>
      </c>
      <c r="O91" s="247">
        <v>394</v>
      </c>
    </row>
    <row r="92" spans="1:15" ht="15.75" x14ac:dyDescent="0.25">
      <c r="A92" s="61" t="s">
        <v>393</v>
      </c>
      <c r="B92" s="230" t="s">
        <v>309</v>
      </c>
      <c r="C92" s="237">
        <v>25</v>
      </c>
      <c r="D92" s="237">
        <v>2</v>
      </c>
      <c r="E92" s="237">
        <v>5</v>
      </c>
      <c r="F92" s="237">
        <v>10</v>
      </c>
      <c r="G92" s="237">
        <v>111</v>
      </c>
      <c r="H92" s="237">
        <v>192</v>
      </c>
      <c r="I92" s="237">
        <v>394</v>
      </c>
      <c r="J92" s="237">
        <v>501</v>
      </c>
      <c r="K92" s="237">
        <v>197</v>
      </c>
      <c r="L92" s="237">
        <v>38</v>
      </c>
      <c r="M92" s="237">
        <v>13</v>
      </c>
      <c r="N92" s="231">
        <v>3</v>
      </c>
      <c r="O92" s="247">
        <v>1491</v>
      </c>
    </row>
    <row r="93" spans="1:15" ht="15.75" x14ac:dyDescent="0.25">
      <c r="A93" s="61" t="s">
        <v>394</v>
      </c>
      <c r="B93" s="230" t="s">
        <v>309</v>
      </c>
      <c r="C93" s="237" t="s">
        <v>309</v>
      </c>
      <c r="D93" s="237" t="s">
        <v>309</v>
      </c>
      <c r="E93" s="237">
        <v>3</v>
      </c>
      <c r="F93" s="237">
        <v>4</v>
      </c>
      <c r="G93" s="237">
        <v>16</v>
      </c>
      <c r="H93" s="237">
        <v>24</v>
      </c>
      <c r="I93" s="237">
        <v>86</v>
      </c>
      <c r="J93" s="237">
        <v>132</v>
      </c>
      <c r="K93" s="237">
        <v>141</v>
      </c>
      <c r="L93" s="237">
        <v>29</v>
      </c>
      <c r="M93" s="237">
        <v>9</v>
      </c>
      <c r="N93" s="231">
        <v>3</v>
      </c>
      <c r="O93" s="247">
        <v>447</v>
      </c>
    </row>
    <row r="94" spans="1:15" ht="15.75" x14ac:dyDescent="0.25">
      <c r="A94" s="61" t="s">
        <v>395</v>
      </c>
      <c r="B94" s="230" t="s">
        <v>309</v>
      </c>
      <c r="C94" s="237" t="s">
        <v>309</v>
      </c>
      <c r="D94" s="237">
        <v>15</v>
      </c>
      <c r="E94" s="237">
        <v>20</v>
      </c>
      <c r="F94" s="237">
        <v>15</v>
      </c>
      <c r="G94" s="237">
        <v>16</v>
      </c>
      <c r="H94" s="237">
        <v>27</v>
      </c>
      <c r="I94" s="237">
        <v>36</v>
      </c>
      <c r="J94" s="237">
        <v>22</v>
      </c>
      <c r="K94" s="237">
        <v>9</v>
      </c>
      <c r="L94" s="237" t="s">
        <v>309</v>
      </c>
      <c r="M94" s="237" t="s">
        <v>309</v>
      </c>
      <c r="N94" s="231" t="s">
        <v>309</v>
      </c>
      <c r="O94" s="247">
        <v>160</v>
      </c>
    </row>
    <row r="95" spans="1:15" ht="15.75" x14ac:dyDescent="0.25">
      <c r="A95" s="61" t="s">
        <v>396</v>
      </c>
      <c r="B95" s="230" t="s">
        <v>309</v>
      </c>
      <c r="C95" s="237" t="s">
        <v>309</v>
      </c>
      <c r="D95" s="237" t="s">
        <v>309</v>
      </c>
      <c r="E95" s="237" t="s">
        <v>309</v>
      </c>
      <c r="F95" s="237" t="s">
        <v>309</v>
      </c>
      <c r="G95" s="237">
        <v>4</v>
      </c>
      <c r="H95" s="237">
        <v>6</v>
      </c>
      <c r="I95" s="237">
        <v>17</v>
      </c>
      <c r="J95" s="237">
        <v>13</v>
      </c>
      <c r="K95" s="237">
        <v>7</v>
      </c>
      <c r="L95" s="237">
        <v>1</v>
      </c>
      <c r="M95" s="237" t="s">
        <v>309</v>
      </c>
      <c r="N95" s="231">
        <v>1</v>
      </c>
      <c r="O95" s="247">
        <v>49</v>
      </c>
    </row>
    <row r="96" spans="1:15" ht="15.75" x14ac:dyDescent="0.25">
      <c r="A96" s="61" t="s">
        <v>397</v>
      </c>
      <c r="B96" s="230">
        <v>3</v>
      </c>
      <c r="C96" s="237">
        <v>39</v>
      </c>
      <c r="D96" s="237">
        <v>1</v>
      </c>
      <c r="E96" s="237">
        <v>9</v>
      </c>
      <c r="F96" s="237">
        <v>2</v>
      </c>
      <c r="G96" s="237">
        <v>179</v>
      </c>
      <c r="H96" s="237">
        <v>713</v>
      </c>
      <c r="I96" s="237">
        <v>640</v>
      </c>
      <c r="J96" s="237">
        <v>559</v>
      </c>
      <c r="K96" s="237">
        <v>257</v>
      </c>
      <c r="L96" s="237">
        <v>40</v>
      </c>
      <c r="M96" s="237">
        <v>11</v>
      </c>
      <c r="N96" s="231">
        <v>3</v>
      </c>
      <c r="O96" s="247">
        <v>2456</v>
      </c>
    </row>
    <row r="97" spans="1:15" ht="15.75" x14ac:dyDescent="0.25">
      <c r="A97" s="61" t="s">
        <v>398</v>
      </c>
      <c r="B97" s="230" t="s">
        <v>309</v>
      </c>
      <c r="C97" s="237" t="s">
        <v>309</v>
      </c>
      <c r="D97" s="237" t="s">
        <v>309</v>
      </c>
      <c r="E97" s="237" t="s">
        <v>309</v>
      </c>
      <c r="F97" s="237">
        <v>1</v>
      </c>
      <c r="G97" s="237">
        <v>14</v>
      </c>
      <c r="H97" s="237">
        <v>11</v>
      </c>
      <c r="I97" s="237">
        <v>31</v>
      </c>
      <c r="J97" s="237">
        <v>31</v>
      </c>
      <c r="K97" s="237">
        <v>17</v>
      </c>
      <c r="L97" s="237">
        <v>3</v>
      </c>
      <c r="M97" s="237" t="s">
        <v>309</v>
      </c>
      <c r="N97" s="231" t="s">
        <v>309</v>
      </c>
      <c r="O97" s="247">
        <v>108</v>
      </c>
    </row>
    <row r="98" spans="1:15" ht="15.75" x14ac:dyDescent="0.25">
      <c r="A98" s="61" t="s">
        <v>399</v>
      </c>
      <c r="B98" s="230" t="s">
        <v>309</v>
      </c>
      <c r="C98" s="237" t="s">
        <v>309</v>
      </c>
      <c r="D98" s="237" t="s">
        <v>309</v>
      </c>
      <c r="E98" s="237" t="s">
        <v>309</v>
      </c>
      <c r="F98" s="237" t="s">
        <v>309</v>
      </c>
      <c r="G98" s="237" t="s">
        <v>309</v>
      </c>
      <c r="H98" s="237">
        <v>1</v>
      </c>
      <c r="I98" s="237">
        <v>7</v>
      </c>
      <c r="J98" s="237">
        <v>8</v>
      </c>
      <c r="K98" s="237">
        <v>9</v>
      </c>
      <c r="L98" s="237">
        <v>1</v>
      </c>
      <c r="M98" s="237" t="s">
        <v>309</v>
      </c>
      <c r="N98" s="231" t="s">
        <v>309</v>
      </c>
      <c r="O98" s="247">
        <v>26</v>
      </c>
    </row>
    <row r="99" spans="1:15" ht="31.5" x14ac:dyDescent="0.25">
      <c r="A99" s="61" t="s">
        <v>400</v>
      </c>
      <c r="B99" s="230" t="s">
        <v>309</v>
      </c>
      <c r="C99" s="237" t="s">
        <v>309</v>
      </c>
      <c r="D99" s="237" t="s">
        <v>309</v>
      </c>
      <c r="E99" s="237" t="s">
        <v>309</v>
      </c>
      <c r="F99" s="237" t="s">
        <v>309</v>
      </c>
      <c r="G99" s="237" t="s">
        <v>309</v>
      </c>
      <c r="H99" s="237">
        <v>4</v>
      </c>
      <c r="I99" s="237">
        <v>5</v>
      </c>
      <c r="J99" s="237">
        <v>1</v>
      </c>
      <c r="K99" s="237">
        <v>4</v>
      </c>
      <c r="L99" s="237" t="s">
        <v>309</v>
      </c>
      <c r="M99" s="237" t="s">
        <v>309</v>
      </c>
      <c r="N99" s="231" t="s">
        <v>309</v>
      </c>
      <c r="O99" s="247">
        <v>14</v>
      </c>
    </row>
    <row r="100" spans="1:15" ht="15.75" x14ac:dyDescent="0.25">
      <c r="A100" s="61" t="s">
        <v>402</v>
      </c>
      <c r="B100" s="230">
        <v>3</v>
      </c>
      <c r="C100" s="237">
        <v>112</v>
      </c>
      <c r="D100" s="237">
        <v>1</v>
      </c>
      <c r="E100" s="237">
        <v>76</v>
      </c>
      <c r="F100" s="237">
        <v>60</v>
      </c>
      <c r="G100" s="237">
        <v>81</v>
      </c>
      <c r="H100" s="237">
        <v>187</v>
      </c>
      <c r="I100" s="237">
        <v>574</v>
      </c>
      <c r="J100" s="237">
        <v>688</v>
      </c>
      <c r="K100" s="237">
        <v>323</v>
      </c>
      <c r="L100" s="237">
        <v>84</v>
      </c>
      <c r="M100" s="237">
        <v>24</v>
      </c>
      <c r="N100" s="231">
        <v>9</v>
      </c>
      <c r="O100" s="247">
        <v>2222</v>
      </c>
    </row>
    <row r="101" spans="1:15" ht="15.75" x14ac:dyDescent="0.25">
      <c r="A101" s="61" t="s">
        <v>403</v>
      </c>
      <c r="B101" s="230" t="s">
        <v>309</v>
      </c>
      <c r="C101" s="237">
        <v>51</v>
      </c>
      <c r="D101" s="237" t="s">
        <v>309</v>
      </c>
      <c r="E101" s="237">
        <v>165</v>
      </c>
      <c r="F101" s="237">
        <v>255</v>
      </c>
      <c r="G101" s="237">
        <v>615</v>
      </c>
      <c r="H101" s="237">
        <v>1002</v>
      </c>
      <c r="I101" s="237">
        <v>1074</v>
      </c>
      <c r="J101" s="237">
        <v>714</v>
      </c>
      <c r="K101" s="237">
        <v>198</v>
      </c>
      <c r="L101" s="237">
        <v>42</v>
      </c>
      <c r="M101" s="237">
        <v>9</v>
      </c>
      <c r="N101" s="231">
        <v>3</v>
      </c>
      <c r="O101" s="247">
        <v>4128</v>
      </c>
    </row>
    <row r="102" spans="1:15" ht="15.75" x14ac:dyDescent="0.25">
      <c r="A102" s="61" t="s">
        <v>404</v>
      </c>
      <c r="B102" s="230" t="s">
        <v>309</v>
      </c>
      <c r="C102" s="237">
        <v>28</v>
      </c>
      <c r="D102" s="237">
        <v>1</v>
      </c>
      <c r="E102" s="237" t="s">
        <v>309</v>
      </c>
      <c r="F102" s="237">
        <v>36</v>
      </c>
      <c r="G102" s="237">
        <v>39</v>
      </c>
      <c r="H102" s="237">
        <v>308</v>
      </c>
      <c r="I102" s="237">
        <v>481</v>
      </c>
      <c r="J102" s="237">
        <v>625</v>
      </c>
      <c r="K102" s="237">
        <v>377</v>
      </c>
      <c r="L102" s="237">
        <v>40</v>
      </c>
      <c r="M102" s="237">
        <v>11</v>
      </c>
      <c r="N102" s="231">
        <v>2</v>
      </c>
      <c r="O102" s="247">
        <v>1948</v>
      </c>
    </row>
    <row r="103" spans="1:15" ht="15.75" x14ac:dyDescent="0.25">
      <c r="A103" s="61" t="s">
        <v>405</v>
      </c>
      <c r="B103" s="230" t="s">
        <v>309</v>
      </c>
      <c r="C103" s="237" t="s">
        <v>309</v>
      </c>
      <c r="D103" s="237" t="s">
        <v>309</v>
      </c>
      <c r="E103" s="237">
        <v>3</v>
      </c>
      <c r="F103" s="237">
        <v>31</v>
      </c>
      <c r="G103" s="237">
        <v>55</v>
      </c>
      <c r="H103" s="237">
        <v>76</v>
      </c>
      <c r="I103" s="237">
        <v>135</v>
      </c>
      <c r="J103" s="237">
        <v>117</v>
      </c>
      <c r="K103" s="237">
        <v>48</v>
      </c>
      <c r="L103" s="237">
        <v>7</v>
      </c>
      <c r="M103" s="237">
        <v>2</v>
      </c>
      <c r="N103" s="231" t="s">
        <v>309</v>
      </c>
      <c r="O103" s="247">
        <v>474</v>
      </c>
    </row>
    <row r="104" spans="1:15" ht="15.75" x14ac:dyDescent="0.25">
      <c r="A104" s="61" t="s">
        <v>406</v>
      </c>
      <c r="B104" s="230" t="s">
        <v>309</v>
      </c>
      <c r="C104" s="237">
        <v>392</v>
      </c>
      <c r="D104" s="237">
        <v>240</v>
      </c>
      <c r="E104" s="237">
        <v>1768</v>
      </c>
      <c r="F104" s="237">
        <v>2291</v>
      </c>
      <c r="G104" s="237">
        <v>3818</v>
      </c>
      <c r="H104" s="237">
        <v>1996</v>
      </c>
      <c r="I104" s="237">
        <v>4548</v>
      </c>
      <c r="J104" s="237">
        <v>4765</v>
      </c>
      <c r="K104" s="237">
        <v>2287</v>
      </c>
      <c r="L104" s="237">
        <v>197</v>
      </c>
      <c r="M104" s="237">
        <v>32</v>
      </c>
      <c r="N104" s="231">
        <v>1</v>
      </c>
      <c r="O104" s="247">
        <v>22335</v>
      </c>
    </row>
    <row r="105" spans="1:15" ht="15.75" x14ac:dyDescent="0.25">
      <c r="A105" s="61" t="s">
        <v>407</v>
      </c>
      <c r="B105" s="230" t="s">
        <v>309</v>
      </c>
      <c r="C105" s="237" t="s">
        <v>309</v>
      </c>
      <c r="D105" s="237" t="s">
        <v>309</v>
      </c>
      <c r="E105" s="237" t="s">
        <v>309</v>
      </c>
      <c r="F105" s="237" t="s">
        <v>309</v>
      </c>
      <c r="G105" s="237">
        <v>3</v>
      </c>
      <c r="H105" s="237">
        <v>4</v>
      </c>
      <c r="I105" s="237">
        <v>15</v>
      </c>
      <c r="J105" s="237">
        <v>6</v>
      </c>
      <c r="K105" s="237">
        <v>7</v>
      </c>
      <c r="L105" s="237">
        <v>2</v>
      </c>
      <c r="M105" s="237" t="s">
        <v>309</v>
      </c>
      <c r="N105" s="231" t="s">
        <v>309</v>
      </c>
      <c r="O105" s="247">
        <v>37</v>
      </c>
    </row>
    <row r="106" spans="1:15" ht="15.75" x14ac:dyDescent="0.25">
      <c r="A106" s="61" t="s">
        <v>408</v>
      </c>
      <c r="B106" s="230" t="s">
        <v>309</v>
      </c>
      <c r="C106" s="237">
        <v>5</v>
      </c>
      <c r="D106" s="237" t="s">
        <v>309</v>
      </c>
      <c r="E106" s="237" t="s">
        <v>309</v>
      </c>
      <c r="F106" s="237">
        <v>2</v>
      </c>
      <c r="G106" s="237">
        <v>4</v>
      </c>
      <c r="H106" s="237">
        <v>20</v>
      </c>
      <c r="I106" s="237">
        <v>48</v>
      </c>
      <c r="J106" s="237">
        <v>36</v>
      </c>
      <c r="K106" s="237">
        <v>33</v>
      </c>
      <c r="L106" s="237">
        <v>10</v>
      </c>
      <c r="M106" s="237">
        <v>1</v>
      </c>
      <c r="N106" s="231">
        <v>2</v>
      </c>
      <c r="O106" s="247">
        <v>161</v>
      </c>
    </row>
    <row r="107" spans="1:15" ht="15.75" x14ac:dyDescent="0.25">
      <c r="A107" s="61" t="s">
        <v>409</v>
      </c>
      <c r="B107" s="230">
        <v>1</v>
      </c>
      <c r="C107" s="237" t="s">
        <v>309</v>
      </c>
      <c r="D107" s="237">
        <v>13</v>
      </c>
      <c r="E107" s="237">
        <v>18</v>
      </c>
      <c r="F107" s="237">
        <v>177</v>
      </c>
      <c r="G107" s="237">
        <v>707</v>
      </c>
      <c r="H107" s="237">
        <v>1009</v>
      </c>
      <c r="I107" s="237">
        <v>948</v>
      </c>
      <c r="J107" s="237">
        <v>518</v>
      </c>
      <c r="K107" s="237">
        <v>209</v>
      </c>
      <c r="L107" s="237">
        <v>37</v>
      </c>
      <c r="M107" s="237">
        <v>12</v>
      </c>
      <c r="N107" s="231">
        <v>4</v>
      </c>
      <c r="O107" s="247">
        <v>3653</v>
      </c>
    </row>
    <row r="108" spans="1:15" ht="15.75" x14ac:dyDescent="0.25">
      <c r="A108" s="61" t="s">
        <v>410</v>
      </c>
      <c r="B108" s="230" t="s">
        <v>309</v>
      </c>
      <c r="C108" s="237" t="s">
        <v>309</v>
      </c>
      <c r="D108" s="237" t="s">
        <v>309</v>
      </c>
      <c r="E108" s="237">
        <v>1</v>
      </c>
      <c r="F108" s="237">
        <v>90</v>
      </c>
      <c r="G108" s="237">
        <v>62</v>
      </c>
      <c r="H108" s="237">
        <v>76</v>
      </c>
      <c r="I108" s="237">
        <v>72</v>
      </c>
      <c r="J108" s="237">
        <v>59</v>
      </c>
      <c r="K108" s="237">
        <v>21</v>
      </c>
      <c r="L108" s="237">
        <v>3</v>
      </c>
      <c r="M108" s="237">
        <v>1</v>
      </c>
      <c r="N108" s="231" t="s">
        <v>309</v>
      </c>
      <c r="O108" s="247">
        <v>385</v>
      </c>
    </row>
    <row r="109" spans="1:15" ht="16.5" thickBot="1" x14ac:dyDescent="0.3">
      <c r="A109" s="76" t="s">
        <v>88</v>
      </c>
      <c r="B109" s="234">
        <v>565</v>
      </c>
      <c r="C109" s="245">
        <v>1753</v>
      </c>
      <c r="D109" s="245">
        <v>1476</v>
      </c>
      <c r="E109" s="245">
        <v>4050</v>
      </c>
      <c r="F109" s="245">
        <v>11591</v>
      </c>
      <c r="G109" s="245">
        <v>35885</v>
      </c>
      <c r="H109" s="245">
        <v>29424</v>
      </c>
      <c r="I109" s="245">
        <v>48280</v>
      </c>
      <c r="J109" s="245">
        <v>42114</v>
      </c>
      <c r="K109" s="245">
        <v>17636</v>
      </c>
      <c r="L109" s="245">
        <v>2642</v>
      </c>
      <c r="M109" s="245">
        <v>737</v>
      </c>
      <c r="N109" s="235">
        <v>169</v>
      </c>
      <c r="O109" s="236">
        <v>196322</v>
      </c>
    </row>
    <row r="111" spans="1:15" x14ac:dyDescent="0.25">
      <c r="A111" s="51" t="s">
        <v>89</v>
      </c>
    </row>
  </sheetData>
  <mergeCells count="3">
    <mergeCell ref="A3:A4"/>
    <mergeCell ref="B3:N3"/>
    <mergeCell ref="O3:O4"/>
  </mergeCells>
  <hyperlinks>
    <hyperlink ref="C1" location="'Table of Contents'!C2" display="Back to Table of Contents" xr:uid="{00000000-0004-0000-0800-000000000000}"/>
  </hyperlink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6"/>
  <sheetViews>
    <sheetView showGridLines="0" workbookViewId="0">
      <pane ySplit="4" topLeftCell="A5" activePane="bottomLeft" state="frozen"/>
      <selection pane="bottomLeft"/>
    </sheetView>
  </sheetViews>
  <sheetFormatPr defaultRowHeight="15" x14ac:dyDescent="0.25"/>
  <cols>
    <col min="1" max="1" width="10.85546875" customWidth="1"/>
    <col min="2" max="5" width="14" customWidth="1"/>
    <col min="6" max="6" width="11.5703125" customWidth="1"/>
  </cols>
  <sheetData>
    <row r="1" spans="1:7" x14ac:dyDescent="0.25">
      <c r="A1" s="22" t="s">
        <v>954</v>
      </c>
      <c r="G1" s="21" t="s">
        <v>78</v>
      </c>
    </row>
    <row r="2" spans="1:7" ht="15.75" thickBot="1" x14ac:dyDescent="0.3">
      <c r="A2" s="1"/>
    </row>
    <row r="3" spans="1:7" ht="14.85" customHeight="1" thickBot="1" x14ac:dyDescent="0.3">
      <c r="A3" s="379" t="s">
        <v>997</v>
      </c>
      <c r="B3" s="396" t="s">
        <v>106</v>
      </c>
      <c r="C3" s="397"/>
      <c r="D3" s="397"/>
      <c r="E3" s="398"/>
      <c r="F3" s="399" t="s">
        <v>88</v>
      </c>
    </row>
    <row r="4" spans="1:7" ht="30.75" thickBot="1" x14ac:dyDescent="0.3">
      <c r="A4" s="401"/>
      <c r="B4" s="57" t="s">
        <v>81</v>
      </c>
      <c r="C4" s="58" t="s">
        <v>292</v>
      </c>
      <c r="D4" s="58" t="s">
        <v>293</v>
      </c>
      <c r="E4" s="59" t="s">
        <v>107</v>
      </c>
      <c r="F4" s="400"/>
    </row>
    <row r="5" spans="1:7" ht="16.5" thickBot="1" x14ac:dyDescent="0.3">
      <c r="A5" s="64">
        <v>2007</v>
      </c>
      <c r="B5" s="248">
        <v>143541</v>
      </c>
      <c r="C5" s="249">
        <v>9176</v>
      </c>
      <c r="D5" s="249">
        <v>654</v>
      </c>
      <c r="E5" s="250">
        <v>1721</v>
      </c>
      <c r="F5" s="251">
        <v>155092</v>
      </c>
    </row>
    <row r="6" spans="1:7" ht="16.5" thickBot="1" x14ac:dyDescent="0.3">
      <c r="A6" s="64">
        <v>2008</v>
      </c>
      <c r="B6" s="248">
        <v>147375</v>
      </c>
      <c r="C6" s="249">
        <v>8659</v>
      </c>
      <c r="D6" s="249">
        <v>960</v>
      </c>
      <c r="E6" s="250">
        <v>2306</v>
      </c>
      <c r="F6" s="251">
        <v>159300</v>
      </c>
    </row>
    <row r="7" spans="1:7" ht="16.5" thickBot="1" x14ac:dyDescent="0.3">
      <c r="A7" s="64">
        <v>2009</v>
      </c>
      <c r="B7" s="248">
        <v>149833</v>
      </c>
      <c r="C7" s="249">
        <v>8431</v>
      </c>
      <c r="D7" s="249">
        <v>483</v>
      </c>
      <c r="E7" s="250">
        <v>2531</v>
      </c>
      <c r="F7" s="251">
        <v>161278</v>
      </c>
    </row>
    <row r="8" spans="1:7" ht="16.5" thickBot="1" x14ac:dyDescent="0.3">
      <c r="A8" s="64">
        <v>2010</v>
      </c>
      <c r="B8" s="248">
        <v>150445</v>
      </c>
      <c r="C8" s="249">
        <v>9025</v>
      </c>
      <c r="D8" s="249">
        <v>493</v>
      </c>
      <c r="E8" s="250">
        <v>3831</v>
      </c>
      <c r="F8" s="251">
        <v>163794</v>
      </c>
    </row>
    <row r="9" spans="1:7" ht="16.5" thickBot="1" x14ac:dyDescent="0.3">
      <c r="A9" s="64">
        <v>2011</v>
      </c>
      <c r="B9" s="248">
        <v>152737</v>
      </c>
      <c r="C9" s="249">
        <v>8318</v>
      </c>
      <c r="D9" s="249">
        <v>551</v>
      </c>
      <c r="E9" s="250">
        <v>3869</v>
      </c>
      <c r="F9" s="251">
        <v>165475</v>
      </c>
    </row>
    <row r="10" spans="1:7" ht="16.5" thickBot="1" x14ac:dyDescent="0.3">
      <c r="A10" s="64">
        <v>2012</v>
      </c>
      <c r="B10" s="248">
        <v>153485</v>
      </c>
      <c r="C10" s="249">
        <v>7985</v>
      </c>
      <c r="D10" s="249">
        <v>540</v>
      </c>
      <c r="E10" s="250">
        <v>5333</v>
      </c>
      <c r="F10" s="251">
        <v>167343</v>
      </c>
    </row>
    <row r="11" spans="1:7" ht="16.5" thickBot="1" x14ac:dyDescent="0.3">
      <c r="A11" s="64">
        <v>2013</v>
      </c>
      <c r="B11" s="248">
        <v>151418</v>
      </c>
      <c r="C11" s="249">
        <v>6619</v>
      </c>
      <c r="D11" s="249">
        <v>548</v>
      </c>
      <c r="E11" s="250">
        <v>7564</v>
      </c>
      <c r="F11" s="251">
        <v>166149</v>
      </c>
    </row>
    <row r="12" spans="1:7" ht="16.5" thickBot="1" x14ac:dyDescent="0.3">
      <c r="A12" s="64">
        <v>2014</v>
      </c>
      <c r="B12" s="248">
        <v>144930</v>
      </c>
      <c r="C12" s="249">
        <v>4316</v>
      </c>
      <c r="D12" s="249">
        <v>697</v>
      </c>
      <c r="E12" s="250">
        <v>8000</v>
      </c>
      <c r="F12" s="251">
        <v>157943</v>
      </c>
    </row>
    <row r="13" spans="1:7" ht="16.5" thickBot="1" x14ac:dyDescent="0.3">
      <c r="A13" s="64">
        <v>2015</v>
      </c>
      <c r="B13" s="248">
        <v>136542</v>
      </c>
      <c r="C13" s="249">
        <v>6579</v>
      </c>
      <c r="D13" s="249">
        <v>629</v>
      </c>
      <c r="E13" s="250">
        <v>8492</v>
      </c>
      <c r="F13" s="251">
        <v>152242</v>
      </c>
    </row>
    <row r="14" spans="1:7" ht="16.5" thickBot="1" x14ac:dyDescent="0.3">
      <c r="A14" s="64">
        <v>2016</v>
      </c>
      <c r="B14" s="248">
        <v>137899</v>
      </c>
      <c r="C14" s="249">
        <v>7942</v>
      </c>
      <c r="D14" s="249">
        <v>477</v>
      </c>
      <c r="E14" s="250">
        <v>9289</v>
      </c>
      <c r="F14" s="251">
        <v>155607</v>
      </c>
    </row>
    <row r="15" spans="1:7" ht="16.5" thickBot="1" x14ac:dyDescent="0.3">
      <c r="A15" s="64">
        <v>2017</v>
      </c>
      <c r="B15" s="248">
        <v>137293</v>
      </c>
      <c r="C15" s="249">
        <v>6123</v>
      </c>
      <c r="D15" s="249">
        <v>462</v>
      </c>
      <c r="E15" s="250">
        <v>8070</v>
      </c>
      <c r="F15" s="251">
        <v>151948</v>
      </c>
    </row>
    <row r="16" spans="1:7" ht="16.5" thickBot="1" x14ac:dyDescent="0.3">
      <c r="A16" s="64">
        <v>2018</v>
      </c>
      <c r="B16" s="248">
        <v>136217</v>
      </c>
      <c r="C16" s="249">
        <v>6483</v>
      </c>
      <c r="D16" s="249">
        <v>446</v>
      </c>
      <c r="E16" s="250">
        <v>7112</v>
      </c>
      <c r="F16" s="251">
        <v>150258</v>
      </c>
    </row>
    <row r="17" spans="1:6" ht="16.5" thickBot="1" x14ac:dyDescent="0.3">
      <c r="A17" s="64">
        <v>2019</v>
      </c>
      <c r="B17" s="248">
        <v>132249</v>
      </c>
      <c r="C17" s="249">
        <v>6629</v>
      </c>
      <c r="D17" s="249">
        <v>391</v>
      </c>
      <c r="E17" s="250">
        <v>7489</v>
      </c>
      <c r="F17" s="251">
        <v>146758</v>
      </c>
    </row>
    <row r="18" spans="1:6" ht="16.5" thickBot="1" x14ac:dyDescent="0.3">
      <c r="A18" s="64">
        <v>2020</v>
      </c>
      <c r="B18" s="248">
        <v>132267</v>
      </c>
      <c r="C18" s="249">
        <v>7193</v>
      </c>
      <c r="D18" s="249">
        <v>496</v>
      </c>
      <c r="E18" s="250">
        <v>10408</v>
      </c>
      <c r="F18" s="251">
        <v>150364</v>
      </c>
    </row>
    <row r="19" spans="1:6" ht="16.5" thickBot="1" x14ac:dyDescent="0.3">
      <c r="A19" s="64">
        <v>2021</v>
      </c>
      <c r="B19" s="248">
        <v>133988</v>
      </c>
      <c r="C19" s="249">
        <v>10895</v>
      </c>
      <c r="D19" s="249">
        <v>490</v>
      </c>
      <c r="E19" s="250">
        <v>8198</v>
      </c>
      <c r="F19" s="251">
        <v>153571</v>
      </c>
    </row>
    <row r="20" spans="1:6" ht="16.5" thickBot="1" x14ac:dyDescent="0.3">
      <c r="A20" s="64">
        <v>2022</v>
      </c>
      <c r="B20" s="248">
        <v>140868</v>
      </c>
      <c r="C20" s="249">
        <v>8651</v>
      </c>
      <c r="D20" s="249">
        <v>551</v>
      </c>
      <c r="E20" s="250">
        <v>9113</v>
      </c>
      <c r="F20" s="251">
        <v>159183</v>
      </c>
    </row>
    <row r="21" spans="1:6" ht="16.5" thickBot="1" x14ac:dyDescent="0.3">
      <c r="A21" s="64">
        <v>2023</v>
      </c>
      <c r="B21" s="248">
        <v>151094</v>
      </c>
      <c r="C21" s="249">
        <v>10675</v>
      </c>
      <c r="D21" s="249">
        <v>731</v>
      </c>
      <c r="E21" s="250">
        <v>7589</v>
      </c>
      <c r="F21" s="251">
        <v>170089</v>
      </c>
    </row>
    <row r="22" spans="1:6" ht="16.5" thickBot="1" x14ac:dyDescent="0.3">
      <c r="A22" s="64">
        <v>2024</v>
      </c>
      <c r="B22" s="248">
        <v>170145</v>
      </c>
      <c r="C22" s="249">
        <v>7517</v>
      </c>
      <c r="D22" s="249">
        <v>797</v>
      </c>
      <c r="E22" s="250">
        <v>6384</v>
      </c>
      <c r="F22" s="251">
        <v>184843</v>
      </c>
    </row>
    <row r="23" spans="1:6" ht="16.5" thickBot="1" x14ac:dyDescent="0.3">
      <c r="A23" s="64">
        <v>2025</v>
      </c>
      <c r="B23" s="248">
        <v>184412</v>
      </c>
      <c r="C23" s="249">
        <v>5606</v>
      </c>
      <c r="D23" s="249">
        <v>568</v>
      </c>
      <c r="E23" s="250">
        <v>7084</v>
      </c>
      <c r="F23" s="251">
        <v>197670</v>
      </c>
    </row>
    <row r="24" spans="1:6" ht="16.5" thickBot="1" x14ac:dyDescent="0.3">
      <c r="A24" s="68">
        <v>2026</v>
      </c>
      <c r="B24" s="252">
        <v>186259</v>
      </c>
      <c r="C24" s="253">
        <v>4628</v>
      </c>
      <c r="D24" s="253">
        <v>319</v>
      </c>
      <c r="E24" s="254">
        <v>5116</v>
      </c>
      <c r="F24" s="255">
        <v>196322</v>
      </c>
    </row>
    <row r="26" spans="1:6" x14ac:dyDescent="0.25">
      <c r="A26" s="69" t="s">
        <v>89</v>
      </c>
    </row>
  </sheetData>
  <mergeCells count="3">
    <mergeCell ref="A3:A4"/>
    <mergeCell ref="B3:E3"/>
    <mergeCell ref="F3:F4"/>
  </mergeCells>
  <hyperlinks>
    <hyperlink ref="G1" location="'Table of Contents'!C2" display="Back to Table of Contents" xr:uid="{00000000-0004-0000-0900-000000000000}"/>
  </hyperlink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12"/>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6" width="8.42578125" customWidth="1"/>
    <col min="7" max="27" width="9" customWidth="1"/>
    <col min="28" max="28" width="10.5703125" customWidth="1"/>
  </cols>
  <sheetData>
    <row r="1" spans="1:28" x14ac:dyDescent="0.25">
      <c r="A1" s="22" t="s">
        <v>913</v>
      </c>
      <c r="D1" s="21" t="s">
        <v>78</v>
      </c>
    </row>
    <row r="2" spans="1:28" ht="15.75" thickBot="1" x14ac:dyDescent="0.3">
      <c r="A2" s="1"/>
    </row>
    <row r="3" spans="1:28" x14ac:dyDescent="0.25">
      <c r="A3" s="402" t="s">
        <v>1</v>
      </c>
      <c r="B3" s="375" t="s">
        <v>93</v>
      </c>
      <c r="C3" s="377"/>
      <c r="D3" s="392" t="s">
        <v>94</v>
      </c>
      <c r="E3" s="394"/>
      <c r="F3" s="392" t="s">
        <v>95</v>
      </c>
      <c r="G3" s="394"/>
      <c r="H3" s="392" t="s">
        <v>96</v>
      </c>
      <c r="I3" s="394"/>
      <c r="J3" s="392" t="s">
        <v>97</v>
      </c>
      <c r="K3" s="394"/>
      <c r="L3" s="392" t="s">
        <v>98</v>
      </c>
      <c r="M3" s="394"/>
      <c r="N3" s="392" t="s">
        <v>99</v>
      </c>
      <c r="O3" s="394"/>
      <c r="P3" s="392" t="s">
        <v>100</v>
      </c>
      <c r="Q3" s="394"/>
      <c r="R3" s="392" t="s">
        <v>101</v>
      </c>
      <c r="S3" s="394"/>
      <c r="T3" s="392" t="s">
        <v>102</v>
      </c>
      <c r="U3" s="394"/>
      <c r="V3" s="392" t="s">
        <v>103</v>
      </c>
      <c r="W3" s="394"/>
      <c r="X3" s="392" t="s">
        <v>104</v>
      </c>
      <c r="Y3" s="394"/>
      <c r="Z3" s="392" t="s">
        <v>105</v>
      </c>
      <c r="AA3" s="394"/>
      <c r="AB3" s="404" t="s">
        <v>88</v>
      </c>
    </row>
    <row r="4" spans="1:28" ht="15.75" thickBot="1" x14ac:dyDescent="0.3">
      <c r="A4" s="403"/>
      <c r="B4" s="29" t="s">
        <v>82</v>
      </c>
      <c r="C4" s="31" t="s">
        <v>83</v>
      </c>
      <c r="D4" s="29" t="s">
        <v>82</v>
      </c>
      <c r="E4" s="31" t="s">
        <v>83</v>
      </c>
      <c r="F4" s="29" t="s">
        <v>82</v>
      </c>
      <c r="G4" s="31" t="s">
        <v>83</v>
      </c>
      <c r="H4" s="29" t="s">
        <v>82</v>
      </c>
      <c r="I4" s="31" t="s">
        <v>83</v>
      </c>
      <c r="J4" s="29" t="s">
        <v>82</v>
      </c>
      <c r="K4" s="31" t="s">
        <v>83</v>
      </c>
      <c r="L4" s="29" t="s">
        <v>82</v>
      </c>
      <c r="M4" s="31" t="s">
        <v>83</v>
      </c>
      <c r="N4" s="29" t="s">
        <v>82</v>
      </c>
      <c r="O4" s="31" t="s">
        <v>83</v>
      </c>
      <c r="P4" s="29" t="s">
        <v>82</v>
      </c>
      <c r="Q4" s="31" t="s">
        <v>83</v>
      </c>
      <c r="R4" s="29" t="s">
        <v>82</v>
      </c>
      <c r="S4" s="31" t="s">
        <v>83</v>
      </c>
      <c r="T4" s="29" t="s">
        <v>82</v>
      </c>
      <c r="U4" s="31" t="s">
        <v>83</v>
      </c>
      <c r="V4" s="29" t="s">
        <v>82</v>
      </c>
      <c r="W4" s="31" t="s">
        <v>83</v>
      </c>
      <c r="X4" s="29" t="s">
        <v>82</v>
      </c>
      <c r="Y4" s="31" t="s">
        <v>83</v>
      </c>
      <c r="Z4" s="29" t="s">
        <v>82</v>
      </c>
      <c r="AA4" s="31" t="s">
        <v>83</v>
      </c>
      <c r="AB4" s="405"/>
    </row>
    <row r="5" spans="1:28" ht="15.75" x14ac:dyDescent="0.25">
      <c r="A5" s="64" t="s">
        <v>310</v>
      </c>
      <c r="B5" s="230">
        <v>8</v>
      </c>
      <c r="C5" s="231">
        <v>9</v>
      </c>
      <c r="D5" s="230">
        <v>13</v>
      </c>
      <c r="E5" s="231">
        <v>20</v>
      </c>
      <c r="F5" s="230">
        <v>2</v>
      </c>
      <c r="G5" s="231">
        <v>1</v>
      </c>
      <c r="H5" s="230">
        <v>8</v>
      </c>
      <c r="I5" s="231">
        <v>10</v>
      </c>
      <c r="J5" s="230">
        <v>40</v>
      </c>
      <c r="K5" s="231">
        <v>45</v>
      </c>
      <c r="L5" s="230">
        <v>1152</v>
      </c>
      <c r="M5" s="231">
        <v>1086</v>
      </c>
      <c r="N5" s="230">
        <v>394</v>
      </c>
      <c r="O5" s="231">
        <v>588</v>
      </c>
      <c r="P5" s="230">
        <v>671</v>
      </c>
      <c r="Q5" s="231">
        <v>1003</v>
      </c>
      <c r="R5" s="230">
        <v>550</v>
      </c>
      <c r="S5" s="231">
        <v>797</v>
      </c>
      <c r="T5" s="230">
        <v>234</v>
      </c>
      <c r="U5" s="256">
        <v>285</v>
      </c>
      <c r="V5" s="230">
        <v>34</v>
      </c>
      <c r="W5" s="231">
        <v>37</v>
      </c>
      <c r="X5" s="230">
        <v>11</v>
      </c>
      <c r="Y5" s="231">
        <v>11</v>
      </c>
      <c r="Z5" s="230">
        <v>1</v>
      </c>
      <c r="AA5" s="231">
        <v>3</v>
      </c>
      <c r="AB5" s="251">
        <v>7036</v>
      </c>
    </row>
    <row r="6" spans="1:28" ht="15.75" x14ac:dyDescent="0.25">
      <c r="A6" s="64" t="s">
        <v>311</v>
      </c>
      <c r="B6" s="230" t="s">
        <v>309</v>
      </c>
      <c r="C6" s="231" t="s">
        <v>309</v>
      </c>
      <c r="D6" s="230" t="s">
        <v>309</v>
      </c>
      <c r="E6" s="231">
        <v>1</v>
      </c>
      <c r="F6" s="230" t="s">
        <v>309</v>
      </c>
      <c r="G6" s="231" t="s">
        <v>309</v>
      </c>
      <c r="H6" s="230">
        <v>12</v>
      </c>
      <c r="I6" s="231">
        <v>1</v>
      </c>
      <c r="J6" s="230">
        <v>4</v>
      </c>
      <c r="K6" s="231">
        <v>1</v>
      </c>
      <c r="L6" s="230">
        <v>4</v>
      </c>
      <c r="M6" s="231">
        <v>7</v>
      </c>
      <c r="N6" s="230">
        <v>7</v>
      </c>
      <c r="O6" s="231">
        <v>9</v>
      </c>
      <c r="P6" s="230">
        <v>34</v>
      </c>
      <c r="Q6" s="231">
        <v>33</v>
      </c>
      <c r="R6" s="230">
        <v>19</v>
      </c>
      <c r="S6" s="231">
        <v>16</v>
      </c>
      <c r="T6" s="230">
        <v>9</v>
      </c>
      <c r="U6" s="256">
        <v>6</v>
      </c>
      <c r="V6" s="230">
        <v>1</v>
      </c>
      <c r="W6" s="231">
        <v>1</v>
      </c>
      <c r="X6" s="230" t="s">
        <v>309</v>
      </c>
      <c r="Y6" s="231">
        <v>1</v>
      </c>
      <c r="Z6" s="230" t="s">
        <v>309</v>
      </c>
      <c r="AA6" s="231" t="s">
        <v>309</v>
      </c>
      <c r="AB6" s="251">
        <v>166</v>
      </c>
    </row>
    <row r="7" spans="1:28" ht="31.5" x14ac:dyDescent="0.25">
      <c r="A7" s="64" t="s">
        <v>312</v>
      </c>
      <c r="B7" s="230" t="s">
        <v>309</v>
      </c>
      <c r="C7" s="231" t="s">
        <v>309</v>
      </c>
      <c r="D7" s="230" t="s">
        <v>309</v>
      </c>
      <c r="E7" s="231" t="s">
        <v>309</v>
      </c>
      <c r="F7" s="230" t="s">
        <v>309</v>
      </c>
      <c r="G7" s="231" t="s">
        <v>309</v>
      </c>
      <c r="H7" s="230" t="s">
        <v>309</v>
      </c>
      <c r="I7" s="231" t="s">
        <v>309</v>
      </c>
      <c r="J7" s="230" t="s">
        <v>309</v>
      </c>
      <c r="K7" s="231">
        <v>1</v>
      </c>
      <c r="L7" s="230">
        <v>5</v>
      </c>
      <c r="M7" s="231">
        <v>15</v>
      </c>
      <c r="N7" s="230">
        <v>17</v>
      </c>
      <c r="O7" s="231">
        <v>35</v>
      </c>
      <c r="P7" s="230">
        <v>27</v>
      </c>
      <c r="Q7" s="231">
        <v>43</v>
      </c>
      <c r="R7" s="230">
        <v>33</v>
      </c>
      <c r="S7" s="231">
        <v>37</v>
      </c>
      <c r="T7" s="230">
        <v>18</v>
      </c>
      <c r="U7" s="256">
        <v>17</v>
      </c>
      <c r="V7" s="230">
        <v>2</v>
      </c>
      <c r="W7" s="231">
        <v>2</v>
      </c>
      <c r="X7" s="230" t="s">
        <v>309</v>
      </c>
      <c r="Y7" s="231" t="s">
        <v>309</v>
      </c>
      <c r="Z7" s="230" t="s">
        <v>309</v>
      </c>
      <c r="AA7" s="231" t="s">
        <v>309</v>
      </c>
      <c r="AB7" s="251">
        <v>253</v>
      </c>
    </row>
    <row r="8" spans="1:28" ht="15.75" x14ac:dyDescent="0.25">
      <c r="A8" s="64" t="s">
        <v>313</v>
      </c>
      <c r="B8" s="230">
        <v>4</v>
      </c>
      <c r="C8" s="231">
        <v>3</v>
      </c>
      <c r="D8" s="230">
        <v>8</v>
      </c>
      <c r="E8" s="231">
        <v>42</v>
      </c>
      <c r="F8" s="230">
        <v>1</v>
      </c>
      <c r="G8" s="231" t="s">
        <v>309</v>
      </c>
      <c r="H8" s="230">
        <v>4</v>
      </c>
      <c r="I8" s="231">
        <v>5</v>
      </c>
      <c r="J8" s="230">
        <v>27</v>
      </c>
      <c r="K8" s="231">
        <v>31</v>
      </c>
      <c r="L8" s="230">
        <v>51</v>
      </c>
      <c r="M8" s="231">
        <v>127</v>
      </c>
      <c r="N8" s="230">
        <v>70</v>
      </c>
      <c r="O8" s="231">
        <v>230</v>
      </c>
      <c r="P8" s="230">
        <v>141</v>
      </c>
      <c r="Q8" s="231">
        <v>364</v>
      </c>
      <c r="R8" s="230">
        <v>163</v>
      </c>
      <c r="S8" s="231">
        <v>456</v>
      </c>
      <c r="T8" s="230">
        <v>118</v>
      </c>
      <c r="U8" s="256">
        <v>265</v>
      </c>
      <c r="V8" s="230">
        <v>57</v>
      </c>
      <c r="W8" s="231">
        <v>92</v>
      </c>
      <c r="X8" s="230">
        <v>13</v>
      </c>
      <c r="Y8" s="231">
        <v>20</v>
      </c>
      <c r="Z8" s="230">
        <v>3</v>
      </c>
      <c r="AA8" s="231">
        <v>2</v>
      </c>
      <c r="AB8" s="251">
        <v>2303</v>
      </c>
    </row>
    <row r="9" spans="1:28" ht="15.75" x14ac:dyDescent="0.25">
      <c r="A9" s="64" t="s">
        <v>314</v>
      </c>
      <c r="B9" s="230" t="s">
        <v>309</v>
      </c>
      <c r="C9" s="231" t="s">
        <v>309</v>
      </c>
      <c r="D9" s="230" t="s">
        <v>309</v>
      </c>
      <c r="E9" s="231" t="s">
        <v>309</v>
      </c>
      <c r="F9" s="230" t="s">
        <v>309</v>
      </c>
      <c r="G9" s="231" t="s">
        <v>309</v>
      </c>
      <c r="H9" s="230">
        <v>1</v>
      </c>
      <c r="I9" s="231">
        <v>3</v>
      </c>
      <c r="J9" s="230">
        <v>51</v>
      </c>
      <c r="K9" s="231">
        <v>89</v>
      </c>
      <c r="L9" s="230">
        <v>165</v>
      </c>
      <c r="M9" s="231">
        <v>324</v>
      </c>
      <c r="N9" s="230">
        <v>56</v>
      </c>
      <c r="O9" s="231">
        <v>102</v>
      </c>
      <c r="P9" s="230">
        <v>68</v>
      </c>
      <c r="Q9" s="231">
        <v>123</v>
      </c>
      <c r="R9" s="230">
        <v>59</v>
      </c>
      <c r="S9" s="231">
        <v>104</v>
      </c>
      <c r="T9" s="230">
        <v>26</v>
      </c>
      <c r="U9" s="256">
        <v>34</v>
      </c>
      <c r="V9" s="230">
        <v>2</v>
      </c>
      <c r="W9" s="231">
        <v>5</v>
      </c>
      <c r="X9" s="230">
        <v>1</v>
      </c>
      <c r="Y9" s="231" t="s">
        <v>309</v>
      </c>
      <c r="Z9" s="230" t="s">
        <v>309</v>
      </c>
      <c r="AA9" s="231" t="s">
        <v>309</v>
      </c>
      <c r="AB9" s="251">
        <v>1219</v>
      </c>
    </row>
    <row r="10" spans="1:28" ht="15.75" x14ac:dyDescent="0.25">
      <c r="A10" s="64" t="s">
        <v>315</v>
      </c>
      <c r="B10" s="230" t="s">
        <v>309</v>
      </c>
      <c r="C10" s="231" t="s">
        <v>309</v>
      </c>
      <c r="D10" s="230" t="s">
        <v>309</v>
      </c>
      <c r="E10" s="231" t="s">
        <v>309</v>
      </c>
      <c r="F10" s="230" t="s">
        <v>309</v>
      </c>
      <c r="G10" s="231" t="s">
        <v>309</v>
      </c>
      <c r="H10" s="230" t="s">
        <v>309</v>
      </c>
      <c r="I10" s="231" t="s">
        <v>309</v>
      </c>
      <c r="J10" s="230" t="s">
        <v>309</v>
      </c>
      <c r="K10" s="231" t="s">
        <v>309</v>
      </c>
      <c r="L10" s="230">
        <v>2</v>
      </c>
      <c r="M10" s="231">
        <v>32</v>
      </c>
      <c r="N10" s="230">
        <v>1</v>
      </c>
      <c r="O10" s="231">
        <v>11</v>
      </c>
      <c r="P10" s="230">
        <v>10</v>
      </c>
      <c r="Q10" s="231">
        <v>62</v>
      </c>
      <c r="R10" s="230">
        <v>16</v>
      </c>
      <c r="S10" s="231">
        <v>43</v>
      </c>
      <c r="T10" s="230">
        <v>4</v>
      </c>
      <c r="U10" s="256">
        <v>27</v>
      </c>
      <c r="V10" s="230">
        <v>1</v>
      </c>
      <c r="W10" s="231">
        <v>1</v>
      </c>
      <c r="X10" s="230" t="s">
        <v>309</v>
      </c>
      <c r="Y10" s="231">
        <v>1</v>
      </c>
      <c r="Z10" s="230" t="s">
        <v>309</v>
      </c>
      <c r="AA10" s="231" t="s">
        <v>309</v>
      </c>
      <c r="AB10" s="251">
        <v>212</v>
      </c>
    </row>
    <row r="11" spans="1:28" ht="15.75" x14ac:dyDescent="0.25">
      <c r="A11" s="64" t="s">
        <v>316</v>
      </c>
      <c r="B11" s="230" t="s">
        <v>309</v>
      </c>
      <c r="C11" s="231" t="s">
        <v>309</v>
      </c>
      <c r="D11" s="230" t="s">
        <v>309</v>
      </c>
      <c r="E11" s="231" t="s">
        <v>309</v>
      </c>
      <c r="F11" s="230" t="s">
        <v>309</v>
      </c>
      <c r="G11" s="231" t="s">
        <v>309</v>
      </c>
      <c r="H11" s="230" t="s">
        <v>309</v>
      </c>
      <c r="I11" s="231" t="s">
        <v>309</v>
      </c>
      <c r="J11" s="230" t="s">
        <v>309</v>
      </c>
      <c r="K11" s="231">
        <v>1</v>
      </c>
      <c r="L11" s="230">
        <v>2</v>
      </c>
      <c r="M11" s="231" t="s">
        <v>309</v>
      </c>
      <c r="N11" s="230">
        <v>2</v>
      </c>
      <c r="O11" s="231">
        <v>1</v>
      </c>
      <c r="P11" s="230" t="s">
        <v>309</v>
      </c>
      <c r="Q11" s="231">
        <v>6</v>
      </c>
      <c r="R11" s="230" t="s">
        <v>309</v>
      </c>
      <c r="S11" s="231">
        <v>7</v>
      </c>
      <c r="T11" s="230">
        <v>3</v>
      </c>
      <c r="U11" s="256">
        <v>4</v>
      </c>
      <c r="V11" s="230" t="s">
        <v>309</v>
      </c>
      <c r="W11" s="231">
        <v>1</v>
      </c>
      <c r="X11" s="230" t="s">
        <v>309</v>
      </c>
      <c r="Y11" s="231" t="s">
        <v>309</v>
      </c>
      <c r="Z11" s="230" t="s">
        <v>309</v>
      </c>
      <c r="AA11" s="231" t="s">
        <v>309</v>
      </c>
      <c r="AB11" s="251">
        <v>27</v>
      </c>
    </row>
    <row r="12" spans="1:28" ht="15.75" x14ac:dyDescent="0.25">
      <c r="A12" s="64" t="s">
        <v>317</v>
      </c>
      <c r="B12" s="230" t="s">
        <v>309</v>
      </c>
      <c r="C12" s="231" t="s">
        <v>309</v>
      </c>
      <c r="D12" s="230" t="s">
        <v>309</v>
      </c>
      <c r="E12" s="231" t="s">
        <v>309</v>
      </c>
      <c r="F12" s="230">
        <v>2</v>
      </c>
      <c r="G12" s="231" t="s">
        <v>309</v>
      </c>
      <c r="H12" s="230">
        <v>27</v>
      </c>
      <c r="I12" s="231">
        <v>51</v>
      </c>
      <c r="J12" s="230">
        <v>7</v>
      </c>
      <c r="K12" s="231">
        <v>20</v>
      </c>
      <c r="L12" s="230">
        <v>127</v>
      </c>
      <c r="M12" s="231">
        <v>421</v>
      </c>
      <c r="N12" s="230">
        <v>126</v>
      </c>
      <c r="O12" s="231">
        <v>286</v>
      </c>
      <c r="P12" s="230">
        <v>77</v>
      </c>
      <c r="Q12" s="231">
        <v>163</v>
      </c>
      <c r="R12" s="230">
        <v>82</v>
      </c>
      <c r="S12" s="231">
        <v>211</v>
      </c>
      <c r="T12" s="230">
        <v>63</v>
      </c>
      <c r="U12" s="256">
        <v>160</v>
      </c>
      <c r="V12" s="230">
        <v>5</v>
      </c>
      <c r="W12" s="231">
        <v>6</v>
      </c>
      <c r="X12" s="230">
        <v>2</v>
      </c>
      <c r="Y12" s="231">
        <v>3</v>
      </c>
      <c r="Z12" s="230" t="s">
        <v>309</v>
      </c>
      <c r="AA12" s="231" t="s">
        <v>309</v>
      </c>
      <c r="AB12" s="251">
        <v>1847</v>
      </c>
    </row>
    <row r="13" spans="1:28" ht="15.75" x14ac:dyDescent="0.25">
      <c r="A13" s="64" t="s">
        <v>318</v>
      </c>
      <c r="B13" s="230" t="s">
        <v>309</v>
      </c>
      <c r="C13" s="231" t="s">
        <v>309</v>
      </c>
      <c r="D13" s="230" t="s">
        <v>309</v>
      </c>
      <c r="E13" s="231" t="s">
        <v>309</v>
      </c>
      <c r="F13" s="230" t="s">
        <v>309</v>
      </c>
      <c r="G13" s="231" t="s">
        <v>309</v>
      </c>
      <c r="H13" s="230" t="s">
        <v>309</v>
      </c>
      <c r="I13" s="231" t="s">
        <v>309</v>
      </c>
      <c r="J13" s="230" t="s">
        <v>309</v>
      </c>
      <c r="K13" s="231" t="s">
        <v>309</v>
      </c>
      <c r="L13" s="230">
        <v>1</v>
      </c>
      <c r="M13" s="231">
        <v>10</v>
      </c>
      <c r="N13" s="230">
        <v>10</v>
      </c>
      <c r="O13" s="231">
        <v>18</v>
      </c>
      <c r="P13" s="230">
        <v>27</v>
      </c>
      <c r="Q13" s="231">
        <v>55</v>
      </c>
      <c r="R13" s="230">
        <v>45</v>
      </c>
      <c r="S13" s="231">
        <v>49</v>
      </c>
      <c r="T13" s="230">
        <v>12</v>
      </c>
      <c r="U13" s="256">
        <v>9</v>
      </c>
      <c r="V13" s="230">
        <v>3</v>
      </c>
      <c r="W13" s="231">
        <v>2</v>
      </c>
      <c r="X13" s="230" t="s">
        <v>309</v>
      </c>
      <c r="Y13" s="231" t="s">
        <v>309</v>
      </c>
      <c r="Z13" s="230" t="s">
        <v>309</v>
      </c>
      <c r="AA13" s="231" t="s">
        <v>309</v>
      </c>
      <c r="AB13" s="251">
        <v>242</v>
      </c>
    </row>
    <row r="14" spans="1:28" ht="15.75" x14ac:dyDescent="0.25">
      <c r="A14" s="64" t="s">
        <v>319</v>
      </c>
      <c r="B14" s="230" t="s">
        <v>309</v>
      </c>
      <c r="C14" s="231" t="s">
        <v>309</v>
      </c>
      <c r="D14" s="230" t="s">
        <v>309</v>
      </c>
      <c r="E14" s="231" t="s">
        <v>309</v>
      </c>
      <c r="F14" s="230" t="s">
        <v>309</v>
      </c>
      <c r="G14" s="231" t="s">
        <v>309</v>
      </c>
      <c r="H14" s="230">
        <v>2</v>
      </c>
      <c r="I14" s="231">
        <v>1</v>
      </c>
      <c r="J14" s="230" t="s">
        <v>309</v>
      </c>
      <c r="K14" s="231">
        <v>1</v>
      </c>
      <c r="L14" s="230">
        <v>2</v>
      </c>
      <c r="M14" s="231">
        <v>5</v>
      </c>
      <c r="N14" s="230">
        <v>9</v>
      </c>
      <c r="O14" s="231">
        <v>21</v>
      </c>
      <c r="P14" s="230">
        <v>14</v>
      </c>
      <c r="Q14" s="231">
        <v>42</v>
      </c>
      <c r="R14" s="230">
        <v>14</v>
      </c>
      <c r="S14" s="231">
        <v>43</v>
      </c>
      <c r="T14" s="230">
        <v>10</v>
      </c>
      <c r="U14" s="256">
        <v>20</v>
      </c>
      <c r="V14" s="230">
        <v>2</v>
      </c>
      <c r="W14" s="231">
        <v>3</v>
      </c>
      <c r="X14" s="230" t="s">
        <v>309</v>
      </c>
      <c r="Y14" s="231">
        <v>3</v>
      </c>
      <c r="Z14" s="230" t="s">
        <v>309</v>
      </c>
      <c r="AA14" s="231" t="s">
        <v>309</v>
      </c>
      <c r="AB14" s="251">
        <v>192</v>
      </c>
    </row>
    <row r="15" spans="1:28" ht="15.75" x14ac:dyDescent="0.25">
      <c r="A15" s="64" t="s">
        <v>320</v>
      </c>
      <c r="B15" s="230" t="s">
        <v>309</v>
      </c>
      <c r="C15" s="231" t="s">
        <v>309</v>
      </c>
      <c r="D15" s="230" t="s">
        <v>309</v>
      </c>
      <c r="E15" s="231" t="s">
        <v>309</v>
      </c>
      <c r="F15" s="230" t="s">
        <v>309</v>
      </c>
      <c r="G15" s="231" t="s">
        <v>309</v>
      </c>
      <c r="H15" s="230" t="s">
        <v>309</v>
      </c>
      <c r="I15" s="231" t="s">
        <v>309</v>
      </c>
      <c r="J15" s="230">
        <v>1</v>
      </c>
      <c r="K15" s="231" t="s">
        <v>309</v>
      </c>
      <c r="L15" s="230">
        <v>16</v>
      </c>
      <c r="M15" s="231">
        <v>26</v>
      </c>
      <c r="N15" s="230">
        <v>31</v>
      </c>
      <c r="O15" s="231">
        <v>56</v>
      </c>
      <c r="P15" s="230">
        <v>36</v>
      </c>
      <c r="Q15" s="231">
        <v>66</v>
      </c>
      <c r="R15" s="230">
        <v>24</v>
      </c>
      <c r="S15" s="231">
        <v>47</v>
      </c>
      <c r="T15" s="230">
        <v>6</v>
      </c>
      <c r="U15" s="256">
        <v>23</v>
      </c>
      <c r="V15" s="230" t="s">
        <v>309</v>
      </c>
      <c r="W15" s="231">
        <v>5</v>
      </c>
      <c r="X15" s="230" t="s">
        <v>309</v>
      </c>
      <c r="Y15" s="231">
        <v>1</v>
      </c>
      <c r="Z15" s="230" t="s">
        <v>309</v>
      </c>
      <c r="AA15" s="231" t="s">
        <v>309</v>
      </c>
      <c r="AB15" s="251">
        <v>340</v>
      </c>
    </row>
    <row r="16" spans="1:28" ht="15.75" x14ac:dyDescent="0.25">
      <c r="A16" s="64" t="s">
        <v>321</v>
      </c>
      <c r="B16" s="230" t="s">
        <v>309</v>
      </c>
      <c r="C16" s="231" t="s">
        <v>309</v>
      </c>
      <c r="D16" s="230" t="s">
        <v>309</v>
      </c>
      <c r="E16" s="231" t="s">
        <v>309</v>
      </c>
      <c r="F16" s="230">
        <v>1</v>
      </c>
      <c r="G16" s="231" t="s">
        <v>309</v>
      </c>
      <c r="H16" s="230" t="s">
        <v>309</v>
      </c>
      <c r="I16" s="231" t="s">
        <v>309</v>
      </c>
      <c r="J16" s="230">
        <v>1</v>
      </c>
      <c r="K16" s="231">
        <v>2</v>
      </c>
      <c r="L16" s="230">
        <v>9</v>
      </c>
      <c r="M16" s="231">
        <v>43</v>
      </c>
      <c r="N16" s="230">
        <v>18</v>
      </c>
      <c r="O16" s="231">
        <v>42</v>
      </c>
      <c r="P16" s="230">
        <v>35</v>
      </c>
      <c r="Q16" s="231">
        <v>86</v>
      </c>
      <c r="R16" s="230">
        <v>52</v>
      </c>
      <c r="S16" s="231">
        <v>124</v>
      </c>
      <c r="T16" s="230">
        <v>20</v>
      </c>
      <c r="U16" s="256">
        <v>55</v>
      </c>
      <c r="V16" s="230">
        <v>13</v>
      </c>
      <c r="W16" s="231">
        <v>9</v>
      </c>
      <c r="X16" s="230">
        <v>2</v>
      </c>
      <c r="Y16" s="231">
        <v>4</v>
      </c>
      <c r="Z16" s="230">
        <v>1</v>
      </c>
      <c r="AA16" s="231" t="s">
        <v>309</v>
      </c>
      <c r="AB16" s="251">
        <v>517</v>
      </c>
    </row>
    <row r="17" spans="1:28" ht="31.5" x14ac:dyDescent="0.25">
      <c r="A17" s="64" t="s">
        <v>322</v>
      </c>
      <c r="B17" s="230" t="s">
        <v>309</v>
      </c>
      <c r="C17" s="231" t="s">
        <v>309</v>
      </c>
      <c r="D17" s="230" t="s">
        <v>309</v>
      </c>
      <c r="E17" s="231" t="s">
        <v>309</v>
      </c>
      <c r="F17" s="230" t="s">
        <v>309</v>
      </c>
      <c r="G17" s="231" t="s">
        <v>309</v>
      </c>
      <c r="H17" s="230" t="s">
        <v>309</v>
      </c>
      <c r="I17" s="231" t="s">
        <v>309</v>
      </c>
      <c r="J17" s="230" t="s">
        <v>309</v>
      </c>
      <c r="K17" s="231" t="s">
        <v>309</v>
      </c>
      <c r="L17" s="230">
        <v>1</v>
      </c>
      <c r="M17" s="231">
        <v>2</v>
      </c>
      <c r="N17" s="230">
        <v>2</v>
      </c>
      <c r="O17" s="231">
        <v>4</v>
      </c>
      <c r="P17" s="230">
        <v>1</v>
      </c>
      <c r="Q17" s="231">
        <v>13</v>
      </c>
      <c r="R17" s="230">
        <v>6</v>
      </c>
      <c r="S17" s="231">
        <v>11</v>
      </c>
      <c r="T17" s="230">
        <v>2</v>
      </c>
      <c r="U17" s="256">
        <v>11</v>
      </c>
      <c r="V17" s="230">
        <v>1</v>
      </c>
      <c r="W17" s="231">
        <v>1</v>
      </c>
      <c r="X17" s="230">
        <v>1</v>
      </c>
      <c r="Y17" s="231" t="s">
        <v>309</v>
      </c>
      <c r="Z17" s="230">
        <v>1</v>
      </c>
      <c r="AA17" s="231" t="s">
        <v>309</v>
      </c>
      <c r="AB17" s="251">
        <v>57</v>
      </c>
    </row>
    <row r="18" spans="1:28" ht="15.75" x14ac:dyDescent="0.25">
      <c r="A18" s="64" t="s">
        <v>323</v>
      </c>
      <c r="B18" s="230" t="s">
        <v>309</v>
      </c>
      <c r="C18" s="231" t="s">
        <v>309</v>
      </c>
      <c r="D18" s="230" t="s">
        <v>309</v>
      </c>
      <c r="E18" s="231" t="s">
        <v>309</v>
      </c>
      <c r="F18" s="230" t="s">
        <v>309</v>
      </c>
      <c r="G18" s="231" t="s">
        <v>309</v>
      </c>
      <c r="H18" s="230" t="s">
        <v>309</v>
      </c>
      <c r="I18" s="231" t="s">
        <v>309</v>
      </c>
      <c r="J18" s="230" t="s">
        <v>309</v>
      </c>
      <c r="K18" s="231" t="s">
        <v>309</v>
      </c>
      <c r="L18" s="230">
        <v>3</v>
      </c>
      <c r="M18" s="231">
        <v>3</v>
      </c>
      <c r="N18" s="230">
        <v>12</v>
      </c>
      <c r="O18" s="231">
        <v>25</v>
      </c>
      <c r="P18" s="230">
        <v>6</v>
      </c>
      <c r="Q18" s="231">
        <v>13</v>
      </c>
      <c r="R18" s="230">
        <v>4</v>
      </c>
      <c r="S18" s="231">
        <v>21</v>
      </c>
      <c r="T18" s="230">
        <v>19</v>
      </c>
      <c r="U18" s="256">
        <v>17</v>
      </c>
      <c r="V18" s="230">
        <v>13</v>
      </c>
      <c r="W18" s="231">
        <v>12</v>
      </c>
      <c r="X18" s="230" t="s">
        <v>309</v>
      </c>
      <c r="Y18" s="231" t="s">
        <v>309</v>
      </c>
      <c r="Z18" s="230" t="s">
        <v>309</v>
      </c>
      <c r="AA18" s="231">
        <v>2</v>
      </c>
      <c r="AB18" s="251">
        <v>152</v>
      </c>
    </row>
    <row r="19" spans="1:28" ht="15.75" x14ac:dyDescent="0.25">
      <c r="A19" s="64" t="s">
        <v>324</v>
      </c>
      <c r="B19" s="230" t="s">
        <v>309</v>
      </c>
      <c r="C19" s="231" t="s">
        <v>309</v>
      </c>
      <c r="D19" s="230" t="s">
        <v>309</v>
      </c>
      <c r="E19" s="231" t="s">
        <v>309</v>
      </c>
      <c r="F19" s="230" t="s">
        <v>309</v>
      </c>
      <c r="G19" s="231" t="s">
        <v>309</v>
      </c>
      <c r="H19" s="230" t="s">
        <v>309</v>
      </c>
      <c r="I19" s="231" t="s">
        <v>309</v>
      </c>
      <c r="J19" s="230" t="s">
        <v>309</v>
      </c>
      <c r="K19" s="231" t="s">
        <v>309</v>
      </c>
      <c r="L19" s="230" t="s">
        <v>309</v>
      </c>
      <c r="M19" s="231" t="s">
        <v>309</v>
      </c>
      <c r="N19" s="230" t="s">
        <v>309</v>
      </c>
      <c r="O19" s="231" t="s">
        <v>309</v>
      </c>
      <c r="P19" s="230" t="s">
        <v>309</v>
      </c>
      <c r="Q19" s="231" t="s">
        <v>309</v>
      </c>
      <c r="R19" s="230" t="s">
        <v>309</v>
      </c>
      <c r="S19" s="231" t="s">
        <v>309</v>
      </c>
      <c r="T19" s="230" t="s">
        <v>309</v>
      </c>
      <c r="U19" s="256" t="s">
        <v>309</v>
      </c>
      <c r="V19" s="230">
        <v>2</v>
      </c>
      <c r="W19" s="231" t="s">
        <v>309</v>
      </c>
      <c r="X19" s="230" t="s">
        <v>309</v>
      </c>
      <c r="Y19" s="231">
        <v>1</v>
      </c>
      <c r="Z19" s="230">
        <v>1</v>
      </c>
      <c r="AA19" s="231" t="s">
        <v>309</v>
      </c>
      <c r="AB19" s="251">
        <v>4</v>
      </c>
    </row>
    <row r="20" spans="1:28" ht="15.75" x14ac:dyDescent="0.25">
      <c r="A20" s="64" t="s">
        <v>325</v>
      </c>
      <c r="B20" s="230">
        <v>7</v>
      </c>
      <c r="C20" s="231">
        <v>11</v>
      </c>
      <c r="D20" s="230">
        <v>18</v>
      </c>
      <c r="E20" s="231">
        <v>29</v>
      </c>
      <c r="F20" s="230">
        <v>113</v>
      </c>
      <c r="G20" s="231">
        <v>90</v>
      </c>
      <c r="H20" s="230">
        <v>13</v>
      </c>
      <c r="I20" s="231">
        <v>20</v>
      </c>
      <c r="J20" s="230">
        <v>80</v>
      </c>
      <c r="K20" s="231">
        <v>69</v>
      </c>
      <c r="L20" s="230">
        <v>158</v>
      </c>
      <c r="M20" s="231">
        <v>238</v>
      </c>
      <c r="N20" s="230">
        <v>248</v>
      </c>
      <c r="O20" s="231">
        <v>493</v>
      </c>
      <c r="P20" s="230">
        <v>569</v>
      </c>
      <c r="Q20" s="231">
        <v>984</v>
      </c>
      <c r="R20" s="230">
        <v>700</v>
      </c>
      <c r="S20" s="231">
        <v>1102</v>
      </c>
      <c r="T20" s="230">
        <v>293</v>
      </c>
      <c r="U20" s="256">
        <v>373</v>
      </c>
      <c r="V20" s="230">
        <v>48</v>
      </c>
      <c r="W20" s="231">
        <v>65</v>
      </c>
      <c r="X20" s="230">
        <v>13</v>
      </c>
      <c r="Y20" s="231">
        <v>13</v>
      </c>
      <c r="Z20" s="230">
        <v>3</v>
      </c>
      <c r="AA20" s="231">
        <v>2</v>
      </c>
      <c r="AB20" s="251">
        <v>5783</v>
      </c>
    </row>
    <row r="21" spans="1:28" ht="15.75" x14ac:dyDescent="0.25">
      <c r="A21" s="64" t="s">
        <v>326</v>
      </c>
      <c r="B21" s="230" t="s">
        <v>309</v>
      </c>
      <c r="C21" s="231" t="s">
        <v>309</v>
      </c>
      <c r="D21" s="230">
        <v>13</v>
      </c>
      <c r="E21" s="231">
        <v>10</v>
      </c>
      <c r="F21" s="230" t="s">
        <v>309</v>
      </c>
      <c r="G21" s="231">
        <v>1</v>
      </c>
      <c r="H21" s="230">
        <v>2</v>
      </c>
      <c r="I21" s="231" t="s">
        <v>309</v>
      </c>
      <c r="J21" s="230">
        <v>21</v>
      </c>
      <c r="K21" s="231">
        <v>9</v>
      </c>
      <c r="L21" s="230">
        <v>21</v>
      </c>
      <c r="M21" s="231">
        <v>34</v>
      </c>
      <c r="N21" s="230">
        <v>109</v>
      </c>
      <c r="O21" s="231">
        <v>59</v>
      </c>
      <c r="P21" s="230">
        <v>319</v>
      </c>
      <c r="Q21" s="231">
        <v>218</v>
      </c>
      <c r="R21" s="230">
        <v>483</v>
      </c>
      <c r="S21" s="231">
        <v>284</v>
      </c>
      <c r="T21" s="230">
        <v>212</v>
      </c>
      <c r="U21" s="256">
        <v>140</v>
      </c>
      <c r="V21" s="230">
        <v>14</v>
      </c>
      <c r="W21" s="231">
        <v>5</v>
      </c>
      <c r="X21" s="230">
        <v>3</v>
      </c>
      <c r="Y21" s="231">
        <v>3</v>
      </c>
      <c r="Z21" s="230" t="s">
        <v>309</v>
      </c>
      <c r="AA21" s="231" t="s">
        <v>309</v>
      </c>
      <c r="AB21" s="251">
        <v>1981</v>
      </c>
    </row>
    <row r="22" spans="1:28" ht="15.75" x14ac:dyDescent="0.25">
      <c r="A22" s="64" t="s">
        <v>327</v>
      </c>
      <c r="B22" s="230" t="s">
        <v>309</v>
      </c>
      <c r="C22" s="231" t="s">
        <v>309</v>
      </c>
      <c r="D22" s="230">
        <v>5</v>
      </c>
      <c r="E22" s="231">
        <v>3</v>
      </c>
      <c r="F22" s="230">
        <v>1</v>
      </c>
      <c r="G22" s="231" t="s">
        <v>309</v>
      </c>
      <c r="H22" s="230" t="s">
        <v>309</v>
      </c>
      <c r="I22" s="231" t="s">
        <v>309</v>
      </c>
      <c r="J22" s="230">
        <v>3</v>
      </c>
      <c r="K22" s="231">
        <v>2</v>
      </c>
      <c r="L22" s="230">
        <v>22</v>
      </c>
      <c r="M22" s="231">
        <v>35</v>
      </c>
      <c r="N22" s="230">
        <v>29</v>
      </c>
      <c r="O22" s="231">
        <v>54</v>
      </c>
      <c r="P22" s="230">
        <v>80</v>
      </c>
      <c r="Q22" s="231">
        <v>81</v>
      </c>
      <c r="R22" s="230">
        <v>52</v>
      </c>
      <c r="S22" s="231">
        <v>73</v>
      </c>
      <c r="T22" s="230">
        <v>33</v>
      </c>
      <c r="U22" s="256">
        <v>22</v>
      </c>
      <c r="V22" s="230">
        <v>3</v>
      </c>
      <c r="W22" s="231">
        <v>7</v>
      </c>
      <c r="X22" s="230">
        <v>1</v>
      </c>
      <c r="Y22" s="231" t="s">
        <v>309</v>
      </c>
      <c r="Z22" s="230">
        <v>1</v>
      </c>
      <c r="AA22" s="231" t="s">
        <v>309</v>
      </c>
      <c r="AB22" s="251">
        <v>507</v>
      </c>
    </row>
    <row r="23" spans="1:28" ht="15.75" x14ac:dyDescent="0.25">
      <c r="A23" s="64" t="s">
        <v>328</v>
      </c>
      <c r="B23" s="230" t="s">
        <v>309</v>
      </c>
      <c r="C23" s="231" t="s">
        <v>309</v>
      </c>
      <c r="D23" s="230" t="s">
        <v>309</v>
      </c>
      <c r="E23" s="231" t="s">
        <v>309</v>
      </c>
      <c r="F23" s="230">
        <v>1</v>
      </c>
      <c r="G23" s="231">
        <v>3</v>
      </c>
      <c r="H23" s="230" t="s">
        <v>309</v>
      </c>
      <c r="I23" s="231" t="s">
        <v>309</v>
      </c>
      <c r="J23" s="230" t="s">
        <v>309</v>
      </c>
      <c r="K23" s="231" t="s">
        <v>309</v>
      </c>
      <c r="L23" s="230">
        <v>3</v>
      </c>
      <c r="M23" s="231">
        <v>2</v>
      </c>
      <c r="N23" s="230">
        <v>1</v>
      </c>
      <c r="O23" s="231">
        <v>5</v>
      </c>
      <c r="P23" s="230">
        <v>4</v>
      </c>
      <c r="Q23" s="231">
        <v>8</v>
      </c>
      <c r="R23" s="230">
        <v>9</v>
      </c>
      <c r="S23" s="231">
        <v>14</v>
      </c>
      <c r="T23" s="230">
        <v>8</v>
      </c>
      <c r="U23" s="256">
        <v>8</v>
      </c>
      <c r="V23" s="230">
        <v>1</v>
      </c>
      <c r="W23" s="231">
        <v>1</v>
      </c>
      <c r="X23" s="230" t="s">
        <v>309</v>
      </c>
      <c r="Y23" s="231" t="s">
        <v>309</v>
      </c>
      <c r="Z23" s="230" t="s">
        <v>309</v>
      </c>
      <c r="AA23" s="231" t="s">
        <v>309</v>
      </c>
      <c r="AB23" s="251">
        <v>69</v>
      </c>
    </row>
    <row r="24" spans="1:28" ht="15.75" x14ac:dyDescent="0.25">
      <c r="A24" s="64" t="s">
        <v>329</v>
      </c>
      <c r="B24" s="230" t="s">
        <v>309</v>
      </c>
      <c r="C24" s="231" t="s">
        <v>309</v>
      </c>
      <c r="D24" s="230" t="s">
        <v>309</v>
      </c>
      <c r="E24" s="231" t="s">
        <v>309</v>
      </c>
      <c r="F24" s="230" t="s">
        <v>309</v>
      </c>
      <c r="G24" s="231" t="s">
        <v>309</v>
      </c>
      <c r="H24" s="230" t="s">
        <v>309</v>
      </c>
      <c r="I24" s="231" t="s">
        <v>309</v>
      </c>
      <c r="J24" s="230">
        <v>1</v>
      </c>
      <c r="K24" s="231">
        <v>5</v>
      </c>
      <c r="L24" s="230">
        <v>2</v>
      </c>
      <c r="M24" s="231">
        <v>24</v>
      </c>
      <c r="N24" s="230">
        <v>10</v>
      </c>
      <c r="O24" s="231">
        <v>34</v>
      </c>
      <c r="P24" s="230">
        <v>44</v>
      </c>
      <c r="Q24" s="231">
        <v>44</v>
      </c>
      <c r="R24" s="230">
        <v>18</v>
      </c>
      <c r="S24" s="231">
        <v>30</v>
      </c>
      <c r="T24" s="230">
        <v>4</v>
      </c>
      <c r="U24" s="256">
        <v>14</v>
      </c>
      <c r="V24" s="230">
        <v>2</v>
      </c>
      <c r="W24" s="231">
        <v>2</v>
      </c>
      <c r="X24" s="230" t="s">
        <v>309</v>
      </c>
      <c r="Y24" s="231" t="s">
        <v>309</v>
      </c>
      <c r="Z24" s="230" t="s">
        <v>309</v>
      </c>
      <c r="AA24" s="231" t="s">
        <v>309</v>
      </c>
      <c r="AB24" s="251">
        <v>234</v>
      </c>
    </row>
    <row r="25" spans="1:28" ht="15.75" x14ac:dyDescent="0.25">
      <c r="A25" s="64" t="s">
        <v>330</v>
      </c>
      <c r="B25" s="230" t="s">
        <v>309</v>
      </c>
      <c r="C25" s="231" t="s">
        <v>309</v>
      </c>
      <c r="D25" s="230">
        <v>1</v>
      </c>
      <c r="E25" s="231">
        <v>1</v>
      </c>
      <c r="F25" s="230" t="s">
        <v>309</v>
      </c>
      <c r="G25" s="231" t="s">
        <v>309</v>
      </c>
      <c r="H25" s="230">
        <v>1</v>
      </c>
      <c r="I25" s="231">
        <v>2</v>
      </c>
      <c r="J25" s="230" t="s">
        <v>309</v>
      </c>
      <c r="K25" s="231">
        <v>1</v>
      </c>
      <c r="L25" s="230">
        <v>3</v>
      </c>
      <c r="M25" s="231">
        <v>8</v>
      </c>
      <c r="N25" s="230">
        <v>14</v>
      </c>
      <c r="O25" s="231">
        <v>31</v>
      </c>
      <c r="P25" s="230">
        <v>38</v>
      </c>
      <c r="Q25" s="231">
        <v>68</v>
      </c>
      <c r="R25" s="230">
        <v>60</v>
      </c>
      <c r="S25" s="231">
        <v>70</v>
      </c>
      <c r="T25" s="230">
        <v>39</v>
      </c>
      <c r="U25" s="256">
        <v>27</v>
      </c>
      <c r="V25" s="230">
        <v>4</v>
      </c>
      <c r="W25" s="231">
        <v>4</v>
      </c>
      <c r="X25" s="230">
        <v>2</v>
      </c>
      <c r="Y25" s="231">
        <v>2</v>
      </c>
      <c r="Z25" s="230" t="s">
        <v>309</v>
      </c>
      <c r="AA25" s="231" t="s">
        <v>309</v>
      </c>
      <c r="AB25" s="251">
        <v>376</v>
      </c>
    </row>
    <row r="26" spans="1:28" ht="15.75" x14ac:dyDescent="0.25">
      <c r="A26" s="64" t="s">
        <v>331</v>
      </c>
      <c r="B26" s="230">
        <v>53</v>
      </c>
      <c r="C26" s="231">
        <v>27</v>
      </c>
      <c r="D26" s="230">
        <v>126</v>
      </c>
      <c r="E26" s="231">
        <v>72</v>
      </c>
      <c r="F26" s="230">
        <v>33</v>
      </c>
      <c r="G26" s="231">
        <v>22</v>
      </c>
      <c r="H26" s="230">
        <v>57</v>
      </c>
      <c r="I26" s="231">
        <v>54</v>
      </c>
      <c r="J26" s="230">
        <v>223</v>
      </c>
      <c r="K26" s="231">
        <v>437</v>
      </c>
      <c r="L26" s="230">
        <v>594</v>
      </c>
      <c r="M26" s="231">
        <v>1077</v>
      </c>
      <c r="N26" s="230">
        <v>1521</v>
      </c>
      <c r="O26" s="231">
        <v>1725</v>
      </c>
      <c r="P26" s="230">
        <v>3453</v>
      </c>
      <c r="Q26" s="231">
        <v>3312</v>
      </c>
      <c r="R26" s="230">
        <v>2934</v>
      </c>
      <c r="S26" s="231">
        <v>2465</v>
      </c>
      <c r="T26" s="230">
        <v>1402</v>
      </c>
      <c r="U26" s="256">
        <v>907</v>
      </c>
      <c r="V26" s="230">
        <v>60</v>
      </c>
      <c r="W26" s="231">
        <v>74</v>
      </c>
      <c r="X26" s="230">
        <v>34</v>
      </c>
      <c r="Y26" s="231">
        <v>23</v>
      </c>
      <c r="Z26" s="230">
        <v>7</v>
      </c>
      <c r="AA26" s="231">
        <v>4</v>
      </c>
      <c r="AB26" s="251">
        <v>20792</v>
      </c>
    </row>
    <row r="27" spans="1:28" ht="15.75" x14ac:dyDescent="0.25">
      <c r="A27" s="64" t="s">
        <v>415</v>
      </c>
      <c r="B27" s="230" t="s">
        <v>309</v>
      </c>
      <c r="C27" s="231">
        <v>1</v>
      </c>
      <c r="D27" s="230">
        <v>1</v>
      </c>
      <c r="E27" s="231" t="s">
        <v>309</v>
      </c>
      <c r="F27" s="230" t="s">
        <v>309</v>
      </c>
      <c r="G27" s="231" t="s">
        <v>309</v>
      </c>
      <c r="H27" s="230" t="s">
        <v>309</v>
      </c>
      <c r="I27" s="231" t="s">
        <v>309</v>
      </c>
      <c r="J27" s="230" t="s">
        <v>309</v>
      </c>
      <c r="K27" s="231" t="s">
        <v>309</v>
      </c>
      <c r="L27" s="230" t="s">
        <v>309</v>
      </c>
      <c r="M27" s="231">
        <v>3</v>
      </c>
      <c r="N27" s="230" t="s">
        <v>309</v>
      </c>
      <c r="O27" s="231">
        <v>3</v>
      </c>
      <c r="P27" s="230">
        <v>6</v>
      </c>
      <c r="Q27" s="231">
        <v>13</v>
      </c>
      <c r="R27" s="230">
        <v>9</v>
      </c>
      <c r="S27" s="231">
        <v>21</v>
      </c>
      <c r="T27" s="230">
        <v>5</v>
      </c>
      <c r="U27" s="256">
        <v>12</v>
      </c>
      <c r="V27" s="230">
        <v>1</v>
      </c>
      <c r="W27" s="231" t="s">
        <v>309</v>
      </c>
      <c r="X27" s="230" t="s">
        <v>309</v>
      </c>
      <c r="Y27" s="231" t="s">
        <v>309</v>
      </c>
      <c r="Z27" s="230" t="s">
        <v>309</v>
      </c>
      <c r="AA27" s="231" t="s">
        <v>309</v>
      </c>
      <c r="AB27" s="251">
        <v>75</v>
      </c>
    </row>
    <row r="28" spans="1:28" ht="15.75" x14ac:dyDescent="0.25">
      <c r="A28" s="64" t="s">
        <v>332</v>
      </c>
      <c r="B28" s="230">
        <v>1</v>
      </c>
      <c r="C28" s="231" t="s">
        <v>309</v>
      </c>
      <c r="D28" s="230">
        <v>42</v>
      </c>
      <c r="E28" s="231">
        <v>12</v>
      </c>
      <c r="F28" s="230" t="s">
        <v>309</v>
      </c>
      <c r="G28" s="231" t="s">
        <v>309</v>
      </c>
      <c r="H28" s="230" t="s">
        <v>309</v>
      </c>
      <c r="I28" s="231" t="s">
        <v>309</v>
      </c>
      <c r="J28" s="230">
        <v>4</v>
      </c>
      <c r="K28" s="231">
        <v>1</v>
      </c>
      <c r="L28" s="230">
        <v>9</v>
      </c>
      <c r="M28" s="231">
        <v>23</v>
      </c>
      <c r="N28" s="230">
        <v>58</v>
      </c>
      <c r="O28" s="231">
        <v>52</v>
      </c>
      <c r="P28" s="230">
        <v>88</v>
      </c>
      <c r="Q28" s="231">
        <v>99</v>
      </c>
      <c r="R28" s="230">
        <v>129</v>
      </c>
      <c r="S28" s="231">
        <v>133</v>
      </c>
      <c r="T28" s="230">
        <v>109</v>
      </c>
      <c r="U28" s="256">
        <v>82</v>
      </c>
      <c r="V28" s="230">
        <v>12</v>
      </c>
      <c r="W28" s="231">
        <v>12</v>
      </c>
      <c r="X28" s="230">
        <v>5</v>
      </c>
      <c r="Y28" s="231">
        <v>6</v>
      </c>
      <c r="Z28" s="230">
        <v>2</v>
      </c>
      <c r="AA28" s="231">
        <v>1</v>
      </c>
      <c r="AB28" s="251">
        <v>915</v>
      </c>
    </row>
    <row r="29" spans="1:28" ht="15.75" x14ac:dyDescent="0.25">
      <c r="A29" s="64" t="s">
        <v>333</v>
      </c>
      <c r="B29" s="230" t="s">
        <v>309</v>
      </c>
      <c r="C29" s="231" t="s">
        <v>309</v>
      </c>
      <c r="D29" s="230" t="s">
        <v>309</v>
      </c>
      <c r="E29" s="231" t="s">
        <v>309</v>
      </c>
      <c r="F29" s="230" t="s">
        <v>309</v>
      </c>
      <c r="G29" s="231" t="s">
        <v>309</v>
      </c>
      <c r="H29" s="230" t="s">
        <v>309</v>
      </c>
      <c r="I29" s="231" t="s">
        <v>309</v>
      </c>
      <c r="J29" s="230">
        <v>11</v>
      </c>
      <c r="K29" s="231">
        <v>23</v>
      </c>
      <c r="L29" s="230">
        <v>43</v>
      </c>
      <c r="M29" s="231">
        <v>160</v>
      </c>
      <c r="N29" s="230">
        <v>23</v>
      </c>
      <c r="O29" s="231">
        <v>94</v>
      </c>
      <c r="P29" s="230">
        <v>38</v>
      </c>
      <c r="Q29" s="231">
        <v>87</v>
      </c>
      <c r="R29" s="230">
        <v>44</v>
      </c>
      <c r="S29" s="231">
        <v>77</v>
      </c>
      <c r="T29" s="230">
        <v>26</v>
      </c>
      <c r="U29" s="256">
        <v>15</v>
      </c>
      <c r="V29" s="230">
        <v>2</v>
      </c>
      <c r="W29" s="231">
        <v>3</v>
      </c>
      <c r="X29" s="230">
        <v>3</v>
      </c>
      <c r="Y29" s="231">
        <v>1</v>
      </c>
      <c r="Z29" s="230" t="s">
        <v>309</v>
      </c>
      <c r="AA29" s="231" t="s">
        <v>309</v>
      </c>
      <c r="AB29" s="251">
        <v>651</v>
      </c>
    </row>
    <row r="30" spans="1:28" ht="15.75" x14ac:dyDescent="0.25">
      <c r="A30" s="64" t="s">
        <v>9</v>
      </c>
      <c r="B30" s="230">
        <v>1</v>
      </c>
      <c r="C30" s="231">
        <v>4</v>
      </c>
      <c r="D30" s="230">
        <v>16</v>
      </c>
      <c r="E30" s="231">
        <v>8</v>
      </c>
      <c r="F30" s="230" t="s">
        <v>309</v>
      </c>
      <c r="G30" s="231" t="s">
        <v>309</v>
      </c>
      <c r="H30" s="230">
        <v>3</v>
      </c>
      <c r="I30" s="231">
        <v>2</v>
      </c>
      <c r="J30" s="230">
        <v>3</v>
      </c>
      <c r="K30" s="231">
        <v>12</v>
      </c>
      <c r="L30" s="230">
        <v>32</v>
      </c>
      <c r="M30" s="231">
        <v>60</v>
      </c>
      <c r="N30" s="230">
        <v>88</v>
      </c>
      <c r="O30" s="231">
        <v>183</v>
      </c>
      <c r="P30" s="230">
        <v>139</v>
      </c>
      <c r="Q30" s="231">
        <v>344</v>
      </c>
      <c r="R30" s="230">
        <v>159</v>
      </c>
      <c r="S30" s="231">
        <v>407</v>
      </c>
      <c r="T30" s="230">
        <v>78</v>
      </c>
      <c r="U30" s="256">
        <v>151</v>
      </c>
      <c r="V30" s="230">
        <v>15</v>
      </c>
      <c r="W30" s="231">
        <v>40</v>
      </c>
      <c r="X30" s="230">
        <v>6</v>
      </c>
      <c r="Y30" s="231">
        <v>10</v>
      </c>
      <c r="Z30" s="230">
        <v>1</v>
      </c>
      <c r="AA30" s="231">
        <v>3</v>
      </c>
      <c r="AB30" s="251">
        <v>1775</v>
      </c>
    </row>
    <row r="31" spans="1:28" ht="15.75" x14ac:dyDescent="0.25">
      <c r="A31" s="64" t="s">
        <v>334</v>
      </c>
      <c r="B31" s="230" t="s">
        <v>309</v>
      </c>
      <c r="C31" s="231" t="s">
        <v>309</v>
      </c>
      <c r="D31" s="230" t="s">
        <v>309</v>
      </c>
      <c r="E31" s="231" t="s">
        <v>309</v>
      </c>
      <c r="F31" s="230" t="s">
        <v>309</v>
      </c>
      <c r="G31" s="231" t="s">
        <v>309</v>
      </c>
      <c r="H31" s="230">
        <v>2</v>
      </c>
      <c r="I31" s="231" t="s">
        <v>309</v>
      </c>
      <c r="J31" s="230">
        <v>2</v>
      </c>
      <c r="K31" s="231">
        <v>3</v>
      </c>
      <c r="L31" s="230">
        <v>2</v>
      </c>
      <c r="M31" s="231">
        <v>2</v>
      </c>
      <c r="N31" s="230">
        <v>5</v>
      </c>
      <c r="O31" s="231">
        <v>9</v>
      </c>
      <c r="P31" s="230">
        <v>9</v>
      </c>
      <c r="Q31" s="231">
        <v>19</v>
      </c>
      <c r="R31" s="230">
        <v>17</v>
      </c>
      <c r="S31" s="231">
        <v>29</v>
      </c>
      <c r="T31" s="230">
        <v>9</v>
      </c>
      <c r="U31" s="256">
        <v>7</v>
      </c>
      <c r="V31" s="230">
        <v>1</v>
      </c>
      <c r="W31" s="231">
        <v>3</v>
      </c>
      <c r="X31" s="230">
        <v>1</v>
      </c>
      <c r="Y31" s="231" t="s">
        <v>309</v>
      </c>
      <c r="Z31" s="230" t="s">
        <v>309</v>
      </c>
      <c r="AA31" s="231" t="s">
        <v>309</v>
      </c>
      <c r="AB31" s="251">
        <v>124</v>
      </c>
    </row>
    <row r="32" spans="1:28" ht="15.75" x14ac:dyDescent="0.25">
      <c r="A32" s="64" t="s">
        <v>335</v>
      </c>
      <c r="B32" s="230" t="s">
        <v>309</v>
      </c>
      <c r="C32" s="231" t="s">
        <v>309</v>
      </c>
      <c r="D32" s="230" t="s">
        <v>309</v>
      </c>
      <c r="E32" s="231" t="s">
        <v>309</v>
      </c>
      <c r="F32" s="230" t="s">
        <v>309</v>
      </c>
      <c r="G32" s="231" t="s">
        <v>309</v>
      </c>
      <c r="H32" s="230" t="s">
        <v>309</v>
      </c>
      <c r="I32" s="231" t="s">
        <v>309</v>
      </c>
      <c r="J32" s="230" t="s">
        <v>309</v>
      </c>
      <c r="K32" s="231" t="s">
        <v>309</v>
      </c>
      <c r="L32" s="230" t="s">
        <v>309</v>
      </c>
      <c r="M32" s="231">
        <v>3</v>
      </c>
      <c r="N32" s="230">
        <v>4</v>
      </c>
      <c r="O32" s="231">
        <v>15</v>
      </c>
      <c r="P32" s="230">
        <v>19</v>
      </c>
      <c r="Q32" s="231">
        <v>43</v>
      </c>
      <c r="R32" s="230">
        <v>12</v>
      </c>
      <c r="S32" s="231">
        <v>11</v>
      </c>
      <c r="T32" s="230">
        <v>7</v>
      </c>
      <c r="U32" s="256">
        <v>3</v>
      </c>
      <c r="V32" s="230" t="s">
        <v>309</v>
      </c>
      <c r="W32" s="231">
        <v>1</v>
      </c>
      <c r="X32" s="230" t="s">
        <v>309</v>
      </c>
      <c r="Y32" s="231" t="s">
        <v>309</v>
      </c>
      <c r="Z32" s="230" t="s">
        <v>309</v>
      </c>
      <c r="AA32" s="231" t="s">
        <v>309</v>
      </c>
      <c r="AB32" s="251">
        <v>118</v>
      </c>
    </row>
    <row r="33" spans="1:28" ht="15.75" x14ac:dyDescent="0.25">
      <c r="A33" s="64" t="s">
        <v>336</v>
      </c>
      <c r="B33" s="230">
        <v>1</v>
      </c>
      <c r="C33" s="231">
        <v>1</v>
      </c>
      <c r="D33" s="230">
        <v>31</v>
      </c>
      <c r="E33" s="231">
        <v>15</v>
      </c>
      <c r="F33" s="230" t="s">
        <v>309</v>
      </c>
      <c r="G33" s="231" t="s">
        <v>309</v>
      </c>
      <c r="H33" s="230">
        <v>3</v>
      </c>
      <c r="I33" s="231">
        <v>10</v>
      </c>
      <c r="J33" s="230">
        <v>72</v>
      </c>
      <c r="K33" s="231">
        <v>94</v>
      </c>
      <c r="L33" s="230">
        <v>140</v>
      </c>
      <c r="M33" s="231">
        <v>244</v>
      </c>
      <c r="N33" s="230">
        <v>281</v>
      </c>
      <c r="O33" s="231">
        <v>401</v>
      </c>
      <c r="P33" s="230">
        <v>417</v>
      </c>
      <c r="Q33" s="231">
        <v>713</v>
      </c>
      <c r="R33" s="230">
        <v>537</v>
      </c>
      <c r="S33" s="231">
        <v>728</v>
      </c>
      <c r="T33" s="230">
        <v>145</v>
      </c>
      <c r="U33" s="256">
        <v>252</v>
      </c>
      <c r="V33" s="230">
        <v>27</v>
      </c>
      <c r="W33" s="231">
        <v>54</v>
      </c>
      <c r="X33" s="230">
        <v>8</v>
      </c>
      <c r="Y33" s="231">
        <v>14</v>
      </c>
      <c r="Z33" s="230">
        <v>1</v>
      </c>
      <c r="AA33" s="231">
        <v>3</v>
      </c>
      <c r="AB33" s="251">
        <v>4201</v>
      </c>
    </row>
    <row r="34" spans="1:28" ht="15.75" x14ac:dyDescent="0.25">
      <c r="A34" s="64" t="s">
        <v>337</v>
      </c>
      <c r="B34" s="230" t="s">
        <v>309</v>
      </c>
      <c r="C34" s="231" t="s">
        <v>309</v>
      </c>
      <c r="D34" s="230" t="s">
        <v>309</v>
      </c>
      <c r="E34" s="231" t="s">
        <v>309</v>
      </c>
      <c r="F34" s="230" t="s">
        <v>309</v>
      </c>
      <c r="G34" s="231" t="s">
        <v>309</v>
      </c>
      <c r="H34" s="230" t="s">
        <v>309</v>
      </c>
      <c r="I34" s="231" t="s">
        <v>309</v>
      </c>
      <c r="J34" s="230" t="s">
        <v>309</v>
      </c>
      <c r="K34" s="231" t="s">
        <v>309</v>
      </c>
      <c r="L34" s="230" t="s">
        <v>309</v>
      </c>
      <c r="M34" s="231">
        <v>1</v>
      </c>
      <c r="N34" s="230" t="s">
        <v>309</v>
      </c>
      <c r="O34" s="231" t="s">
        <v>309</v>
      </c>
      <c r="P34" s="230">
        <v>2</v>
      </c>
      <c r="Q34" s="231">
        <v>4</v>
      </c>
      <c r="R34" s="230">
        <v>1</v>
      </c>
      <c r="S34" s="231">
        <v>9</v>
      </c>
      <c r="T34" s="230">
        <v>3</v>
      </c>
      <c r="U34" s="256">
        <v>2</v>
      </c>
      <c r="V34" s="230" t="s">
        <v>309</v>
      </c>
      <c r="W34" s="231" t="s">
        <v>309</v>
      </c>
      <c r="X34" s="230" t="s">
        <v>309</v>
      </c>
      <c r="Y34" s="231" t="s">
        <v>309</v>
      </c>
      <c r="Z34" s="230" t="s">
        <v>309</v>
      </c>
      <c r="AA34" s="231" t="s">
        <v>309</v>
      </c>
      <c r="AB34" s="251">
        <v>23</v>
      </c>
    </row>
    <row r="35" spans="1:28" ht="15.75" x14ac:dyDescent="0.25">
      <c r="A35" s="64" t="s">
        <v>338</v>
      </c>
      <c r="B35" s="230" t="s">
        <v>309</v>
      </c>
      <c r="C35" s="231" t="s">
        <v>309</v>
      </c>
      <c r="D35" s="230" t="s">
        <v>309</v>
      </c>
      <c r="E35" s="231" t="s">
        <v>309</v>
      </c>
      <c r="F35" s="230" t="s">
        <v>309</v>
      </c>
      <c r="G35" s="231" t="s">
        <v>309</v>
      </c>
      <c r="H35" s="230" t="s">
        <v>309</v>
      </c>
      <c r="I35" s="231" t="s">
        <v>309</v>
      </c>
      <c r="J35" s="230" t="s">
        <v>309</v>
      </c>
      <c r="K35" s="231" t="s">
        <v>309</v>
      </c>
      <c r="L35" s="230">
        <v>13</v>
      </c>
      <c r="M35" s="231">
        <v>18</v>
      </c>
      <c r="N35" s="230">
        <v>12</v>
      </c>
      <c r="O35" s="231">
        <v>30</v>
      </c>
      <c r="P35" s="230">
        <v>19</v>
      </c>
      <c r="Q35" s="231">
        <v>63</v>
      </c>
      <c r="R35" s="230">
        <v>19</v>
      </c>
      <c r="S35" s="231">
        <v>45</v>
      </c>
      <c r="T35" s="230">
        <v>8</v>
      </c>
      <c r="U35" s="256">
        <v>13</v>
      </c>
      <c r="V35" s="230">
        <v>1</v>
      </c>
      <c r="W35" s="231">
        <v>2</v>
      </c>
      <c r="X35" s="230" t="s">
        <v>309</v>
      </c>
      <c r="Y35" s="231" t="s">
        <v>309</v>
      </c>
      <c r="Z35" s="230" t="s">
        <v>309</v>
      </c>
      <c r="AA35" s="231" t="s">
        <v>309</v>
      </c>
      <c r="AB35" s="251">
        <v>247</v>
      </c>
    </row>
    <row r="36" spans="1:28" ht="15.75" x14ac:dyDescent="0.25">
      <c r="A36" s="64" t="s">
        <v>339</v>
      </c>
      <c r="B36" s="230" t="s">
        <v>309</v>
      </c>
      <c r="C36" s="231" t="s">
        <v>309</v>
      </c>
      <c r="D36" s="230">
        <v>1</v>
      </c>
      <c r="E36" s="231">
        <v>3</v>
      </c>
      <c r="F36" s="230">
        <v>1</v>
      </c>
      <c r="G36" s="231" t="s">
        <v>309</v>
      </c>
      <c r="H36" s="230">
        <v>3</v>
      </c>
      <c r="I36" s="231">
        <v>8</v>
      </c>
      <c r="J36" s="230">
        <v>11</v>
      </c>
      <c r="K36" s="231">
        <v>14</v>
      </c>
      <c r="L36" s="230">
        <v>24</v>
      </c>
      <c r="M36" s="231">
        <v>46</v>
      </c>
      <c r="N36" s="230">
        <v>49</v>
      </c>
      <c r="O36" s="231">
        <v>96</v>
      </c>
      <c r="P36" s="230">
        <v>98</v>
      </c>
      <c r="Q36" s="231">
        <v>163</v>
      </c>
      <c r="R36" s="230">
        <v>82</v>
      </c>
      <c r="S36" s="231">
        <v>116</v>
      </c>
      <c r="T36" s="230">
        <v>32</v>
      </c>
      <c r="U36" s="256">
        <v>30</v>
      </c>
      <c r="V36" s="230">
        <v>3</v>
      </c>
      <c r="W36" s="231">
        <v>3</v>
      </c>
      <c r="X36" s="230" t="s">
        <v>309</v>
      </c>
      <c r="Y36" s="231" t="s">
        <v>309</v>
      </c>
      <c r="Z36" s="230" t="s">
        <v>309</v>
      </c>
      <c r="AA36" s="231" t="s">
        <v>309</v>
      </c>
      <c r="AB36" s="251">
        <v>788</v>
      </c>
    </row>
    <row r="37" spans="1:28" ht="15.75" x14ac:dyDescent="0.25">
      <c r="A37" s="64" t="s">
        <v>340</v>
      </c>
      <c r="B37" s="230" t="s">
        <v>309</v>
      </c>
      <c r="C37" s="231" t="s">
        <v>309</v>
      </c>
      <c r="D37" s="230" t="s">
        <v>309</v>
      </c>
      <c r="E37" s="231" t="s">
        <v>309</v>
      </c>
      <c r="F37" s="230" t="s">
        <v>309</v>
      </c>
      <c r="G37" s="231" t="s">
        <v>309</v>
      </c>
      <c r="H37" s="230" t="s">
        <v>309</v>
      </c>
      <c r="I37" s="231" t="s">
        <v>309</v>
      </c>
      <c r="J37" s="230">
        <v>1</v>
      </c>
      <c r="K37" s="231">
        <v>3</v>
      </c>
      <c r="L37" s="230">
        <v>26</v>
      </c>
      <c r="M37" s="231">
        <v>40</v>
      </c>
      <c r="N37" s="230">
        <v>43</v>
      </c>
      <c r="O37" s="231">
        <v>96</v>
      </c>
      <c r="P37" s="230">
        <v>21</v>
      </c>
      <c r="Q37" s="231">
        <v>48</v>
      </c>
      <c r="R37" s="230">
        <v>25</v>
      </c>
      <c r="S37" s="231">
        <v>37</v>
      </c>
      <c r="T37" s="230">
        <v>14</v>
      </c>
      <c r="U37" s="256">
        <v>17</v>
      </c>
      <c r="V37" s="230">
        <v>1</v>
      </c>
      <c r="W37" s="231">
        <v>3</v>
      </c>
      <c r="X37" s="230" t="s">
        <v>309</v>
      </c>
      <c r="Y37" s="231" t="s">
        <v>309</v>
      </c>
      <c r="Z37" s="230" t="s">
        <v>309</v>
      </c>
      <c r="AA37" s="231" t="s">
        <v>309</v>
      </c>
      <c r="AB37" s="251">
        <v>377</v>
      </c>
    </row>
    <row r="38" spans="1:28" ht="15.75" x14ac:dyDescent="0.25">
      <c r="A38" s="64" t="s">
        <v>341</v>
      </c>
      <c r="B38" s="230" t="s">
        <v>309</v>
      </c>
      <c r="C38" s="231" t="s">
        <v>309</v>
      </c>
      <c r="D38" s="230" t="s">
        <v>309</v>
      </c>
      <c r="E38" s="231" t="s">
        <v>309</v>
      </c>
      <c r="F38" s="230" t="s">
        <v>309</v>
      </c>
      <c r="G38" s="231" t="s">
        <v>309</v>
      </c>
      <c r="H38" s="230" t="s">
        <v>309</v>
      </c>
      <c r="I38" s="231">
        <v>1</v>
      </c>
      <c r="J38" s="230">
        <v>21</v>
      </c>
      <c r="K38" s="231">
        <v>54</v>
      </c>
      <c r="L38" s="230">
        <v>37</v>
      </c>
      <c r="M38" s="231">
        <v>87</v>
      </c>
      <c r="N38" s="230">
        <v>128</v>
      </c>
      <c r="O38" s="231">
        <v>222</v>
      </c>
      <c r="P38" s="230">
        <v>86</v>
      </c>
      <c r="Q38" s="231">
        <v>173</v>
      </c>
      <c r="R38" s="230">
        <v>55</v>
      </c>
      <c r="S38" s="231">
        <v>101</v>
      </c>
      <c r="T38" s="230">
        <v>23</v>
      </c>
      <c r="U38" s="256">
        <v>33</v>
      </c>
      <c r="V38" s="230">
        <v>4</v>
      </c>
      <c r="W38" s="231">
        <v>9</v>
      </c>
      <c r="X38" s="230">
        <v>2</v>
      </c>
      <c r="Y38" s="231">
        <v>2</v>
      </c>
      <c r="Z38" s="230" t="s">
        <v>309</v>
      </c>
      <c r="AA38" s="231" t="s">
        <v>309</v>
      </c>
      <c r="AB38" s="251">
        <v>1049</v>
      </c>
    </row>
    <row r="39" spans="1:28" ht="15.75" x14ac:dyDescent="0.25">
      <c r="A39" s="64" t="s">
        <v>342</v>
      </c>
      <c r="B39" s="230" t="s">
        <v>309</v>
      </c>
      <c r="C39" s="231" t="s">
        <v>309</v>
      </c>
      <c r="D39" s="230" t="s">
        <v>309</v>
      </c>
      <c r="E39" s="231">
        <v>1</v>
      </c>
      <c r="F39" s="230" t="s">
        <v>309</v>
      </c>
      <c r="G39" s="231" t="s">
        <v>309</v>
      </c>
      <c r="H39" s="230" t="s">
        <v>309</v>
      </c>
      <c r="I39" s="231" t="s">
        <v>309</v>
      </c>
      <c r="J39" s="230" t="s">
        <v>309</v>
      </c>
      <c r="K39" s="231" t="s">
        <v>309</v>
      </c>
      <c r="L39" s="230">
        <v>1</v>
      </c>
      <c r="M39" s="231">
        <v>3</v>
      </c>
      <c r="N39" s="230">
        <v>7</v>
      </c>
      <c r="O39" s="231">
        <v>11</v>
      </c>
      <c r="P39" s="230">
        <v>9</v>
      </c>
      <c r="Q39" s="231">
        <v>26</v>
      </c>
      <c r="R39" s="230">
        <v>15</v>
      </c>
      <c r="S39" s="231">
        <v>39</v>
      </c>
      <c r="T39" s="230">
        <v>6</v>
      </c>
      <c r="U39" s="256">
        <v>14</v>
      </c>
      <c r="V39" s="230">
        <v>2</v>
      </c>
      <c r="W39" s="231" t="s">
        <v>309</v>
      </c>
      <c r="X39" s="230" t="s">
        <v>309</v>
      </c>
      <c r="Y39" s="231">
        <v>1</v>
      </c>
      <c r="Z39" s="230" t="s">
        <v>309</v>
      </c>
      <c r="AA39" s="231" t="s">
        <v>309</v>
      </c>
      <c r="AB39" s="251">
        <v>136</v>
      </c>
    </row>
    <row r="40" spans="1:28" ht="15.75" x14ac:dyDescent="0.25">
      <c r="A40" s="64" t="s">
        <v>343</v>
      </c>
      <c r="B40" s="230">
        <v>13</v>
      </c>
      <c r="C40" s="231">
        <v>9</v>
      </c>
      <c r="D40" s="230">
        <v>30</v>
      </c>
      <c r="E40" s="231">
        <v>15</v>
      </c>
      <c r="F40" s="230">
        <v>1</v>
      </c>
      <c r="G40" s="231">
        <v>2</v>
      </c>
      <c r="H40" s="230">
        <v>263</v>
      </c>
      <c r="I40" s="231">
        <v>55</v>
      </c>
      <c r="J40" s="230">
        <v>23</v>
      </c>
      <c r="K40" s="231">
        <v>22</v>
      </c>
      <c r="L40" s="230">
        <v>74</v>
      </c>
      <c r="M40" s="231">
        <v>105</v>
      </c>
      <c r="N40" s="230">
        <v>115</v>
      </c>
      <c r="O40" s="231">
        <v>143</v>
      </c>
      <c r="P40" s="230">
        <v>162</v>
      </c>
      <c r="Q40" s="231">
        <v>241</v>
      </c>
      <c r="R40" s="230">
        <v>256</v>
      </c>
      <c r="S40" s="231">
        <v>400</v>
      </c>
      <c r="T40" s="230">
        <v>115</v>
      </c>
      <c r="U40" s="256">
        <v>153</v>
      </c>
      <c r="V40" s="230">
        <v>21</v>
      </c>
      <c r="W40" s="231">
        <v>37</v>
      </c>
      <c r="X40" s="230">
        <v>11</v>
      </c>
      <c r="Y40" s="231">
        <v>7</v>
      </c>
      <c r="Z40" s="230">
        <v>2</v>
      </c>
      <c r="AA40" s="231">
        <v>2</v>
      </c>
      <c r="AB40" s="251">
        <v>2285</v>
      </c>
    </row>
    <row r="41" spans="1:28" ht="15.75" x14ac:dyDescent="0.25">
      <c r="A41" s="64" t="s">
        <v>344</v>
      </c>
      <c r="B41" s="230" t="s">
        <v>309</v>
      </c>
      <c r="C41" s="231" t="s">
        <v>309</v>
      </c>
      <c r="D41" s="230">
        <v>5</v>
      </c>
      <c r="E41" s="231">
        <v>2</v>
      </c>
      <c r="F41" s="230">
        <v>125</v>
      </c>
      <c r="G41" s="231">
        <v>416</v>
      </c>
      <c r="H41" s="230">
        <v>27</v>
      </c>
      <c r="I41" s="231">
        <v>102</v>
      </c>
      <c r="J41" s="230">
        <v>20</v>
      </c>
      <c r="K41" s="231">
        <v>82</v>
      </c>
      <c r="L41" s="230">
        <v>47</v>
      </c>
      <c r="M41" s="231">
        <v>75</v>
      </c>
      <c r="N41" s="230">
        <v>101</v>
      </c>
      <c r="O41" s="231">
        <v>110</v>
      </c>
      <c r="P41" s="230">
        <v>114</v>
      </c>
      <c r="Q41" s="231">
        <v>160</v>
      </c>
      <c r="R41" s="230">
        <v>88</v>
      </c>
      <c r="S41" s="231">
        <v>145</v>
      </c>
      <c r="T41" s="230">
        <v>38</v>
      </c>
      <c r="U41" s="256">
        <v>56</v>
      </c>
      <c r="V41" s="230">
        <v>3</v>
      </c>
      <c r="W41" s="231">
        <v>9</v>
      </c>
      <c r="X41" s="230">
        <v>2</v>
      </c>
      <c r="Y41" s="231">
        <v>1</v>
      </c>
      <c r="Z41" s="230" t="s">
        <v>309</v>
      </c>
      <c r="AA41" s="231">
        <v>1</v>
      </c>
      <c r="AB41" s="251">
        <v>1738</v>
      </c>
    </row>
    <row r="42" spans="1:28" ht="15.75" x14ac:dyDescent="0.25">
      <c r="A42" s="64" t="s">
        <v>345</v>
      </c>
      <c r="B42" s="230">
        <v>1</v>
      </c>
      <c r="C42" s="231">
        <v>2</v>
      </c>
      <c r="D42" s="230">
        <v>3</v>
      </c>
      <c r="E42" s="231" t="s">
        <v>309</v>
      </c>
      <c r="F42" s="230" t="s">
        <v>309</v>
      </c>
      <c r="G42" s="231" t="s">
        <v>309</v>
      </c>
      <c r="H42" s="230" t="s">
        <v>309</v>
      </c>
      <c r="I42" s="231" t="s">
        <v>309</v>
      </c>
      <c r="J42" s="230">
        <v>1</v>
      </c>
      <c r="K42" s="231">
        <v>1</v>
      </c>
      <c r="L42" s="230">
        <v>6</v>
      </c>
      <c r="M42" s="231">
        <v>15</v>
      </c>
      <c r="N42" s="230">
        <v>17</v>
      </c>
      <c r="O42" s="231">
        <v>24</v>
      </c>
      <c r="P42" s="230">
        <v>45</v>
      </c>
      <c r="Q42" s="231">
        <v>56</v>
      </c>
      <c r="R42" s="230">
        <v>56</v>
      </c>
      <c r="S42" s="231">
        <v>81</v>
      </c>
      <c r="T42" s="230">
        <v>29</v>
      </c>
      <c r="U42" s="256">
        <v>30</v>
      </c>
      <c r="V42" s="230">
        <v>4</v>
      </c>
      <c r="W42" s="231">
        <v>4</v>
      </c>
      <c r="X42" s="230">
        <v>2</v>
      </c>
      <c r="Y42" s="231">
        <v>2</v>
      </c>
      <c r="Z42" s="230" t="s">
        <v>309</v>
      </c>
      <c r="AA42" s="231" t="s">
        <v>309</v>
      </c>
      <c r="AB42" s="251">
        <v>381</v>
      </c>
    </row>
    <row r="43" spans="1:28" ht="15.75" x14ac:dyDescent="0.25">
      <c r="A43" s="64" t="s">
        <v>346</v>
      </c>
      <c r="B43" s="230" t="s">
        <v>309</v>
      </c>
      <c r="C43" s="231" t="s">
        <v>309</v>
      </c>
      <c r="D43" s="230" t="s">
        <v>309</v>
      </c>
      <c r="E43" s="231" t="s">
        <v>309</v>
      </c>
      <c r="F43" s="230" t="s">
        <v>309</v>
      </c>
      <c r="G43" s="231" t="s">
        <v>309</v>
      </c>
      <c r="H43" s="230" t="s">
        <v>309</v>
      </c>
      <c r="I43" s="231" t="s">
        <v>309</v>
      </c>
      <c r="J43" s="230" t="s">
        <v>309</v>
      </c>
      <c r="K43" s="231">
        <v>1</v>
      </c>
      <c r="L43" s="230">
        <v>6</v>
      </c>
      <c r="M43" s="231">
        <v>32</v>
      </c>
      <c r="N43" s="230">
        <v>34</v>
      </c>
      <c r="O43" s="231">
        <v>39</v>
      </c>
      <c r="P43" s="230">
        <v>67</v>
      </c>
      <c r="Q43" s="231">
        <v>51</v>
      </c>
      <c r="R43" s="230">
        <v>28</v>
      </c>
      <c r="S43" s="231">
        <v>20</v>
      </c>
      <c r="T43" s="230">
        <v>28</v>
      </c>
      <c r="U43" s="256">
        <v>21</v>
      </c>
      <c r="V43" s="230" t="s">
        <v>309</v>
      </c>
      <c r="W43" s="231" t="s">
        <v>309</v>
      </c>
      <c r="X43" s="230">
        <v>1</v>
      </c>
      <c r="Y43" s="231" t="s">
        <v>309</v>
      </c>
      <c r="Z43" s="230">
        <v>1</v>
      </c>
      <c r="AA43" s="231" t="s">
        <v>309</v>
      </c>
      <c r="AB43" s="251">
        <v>347</v>
      </c>
    </row>
    <row r="44" spans="1:28" ht="15.75" x14ac:dyDescent="0.25">
      <c r="A44" s="64" t="s">
        <v>347</v>
      </c>
      <c r="B44" s="230" t="s">
        <v>309</v>
      </c>
      <c r="C44" s="231" t="s">
        <v>309</v>
      </c>
      <c r="D44" s="230" t="s">
        <v>309</v>
      </c>
      <c r="E44" s="231" t="s">
        <v>309</v>
      </c>
      <c r="F44" s="230" t="s">
        <v>309</v>
      </c>
      <c r="G44" s="231" t="s">
        <v>309</v>
      </c>
      <c r="H44" s="230" t="s">
        <v>309</v>
      </c>
      <c r="I44" s="231" t="s">
        <v>309</v>
      </c>
      <c r="J44" s="230" t="s">
        <v>309</v>
      </c>
      <c r="K44" s="231">
        <v>5</v>
      </c>
      <c r="L44" s="230">
        <v>2</v>
      </c>
      <c r="M44" s="231">
        <v>7</v>
      </c>
      <c r="N44" s="230">
        <v>4</v>
      </c>
      <c r="O44" s="231">
        <v>4</v>
      </c>
      <c r="P44" s="230">
        <v>3</v>
      </c>
      <c r="Q44" s="231">
        <v>10</v>
      </c>
      <c r="R44" s="230">
        <v>3</v>
      </c>
      <c r="S44" s="231">
        <v>15</v>
      </c>
      <c r="T44" s="230">
        <v>1</v>
      </c>
      <c r="U44" s="256">
        <v>6</v>
      </c>
      <c r="V44" s="230">
        <v>2</v>
      </c>
      <c r="W44" s="231">
        <v>1</v>
      </c>
      <c r="X44" s="230" t="s">
        <v>309</v>
      </c>
      <c r="Y44" s="231" t="s">
        <v>309</v>
      </c>
      <c r="Z44" s="230" t="s">
        <v>309</v>
      </c>
      <c r="AA44" s="231" t="s">
        <v>309</v>
      </c>
      <c r="AB44" s="251">
        <v>63</v>
      </c>
    </row>
    <row r="45" spans="1:28" ht="15.75" x14ac:dyDescent="0.25">
      <c r="A45" s="64" t="s">
        <v>348</v>
      </c>
      <c r="B45" s="230" t="s">
        <v>309</v>
      </c>
      <c r="C45" s="231" t="s">
        <v>309</v>
      </c>
      <c r="D45" s="230" t="s">
        <v>309</v>
      </c>
      <c r="E45" s="231" t="s">
        <v>309</v>
      </c>
      <c r="F45" s="230" t="s">
        <v>309</v>
      </c>
      <c r="G45" s="231" t="s">
        <v>309</v>
      </c>
      <c r="H45" s="230" t="s">
        <v>309</v>
      </c>
      <c r="I45" s="231" t="s">
        <v>309</v>
      </c>
      <c r="J45" s="230" t="s">
        <v>309</v>
      </c>
      <c r="K45" s="231" t="s">
        <v>309</v>
      </c>
      <c r="L45" s="230" t="s">
        <v>309</v>
      </c>
      <c r="M45" s="231">
        <v>1</v>
      </c>
      <c r="N45" s="230">
        <v>3</v>
      </c>
      <c r="O45" s="231">
        <v>3</v>
      </c>
      <c r="P45" s="230">
        <v>2</v>
      </c>
      <c r="Q45" s="231">
        <v>10</v>
      </c>
      <c r="R45" s="230">
        <v>8</v>
      </c>
      <c r="S45" s="231">
        <v>25</v>
      </c>
      <c r="T45" s="230">
        <v>4</v>
      </c>
      <c r="U45" s="256">
        <v>13</v>
      </c>
      <c r="V45" s="230">
        <v>1</v>
      </c>
      <c r="W45" s="231">
        <v>1</v>
      </c>
      <c r="X45" s="230" t="s">
        <v>309</v>
      </c>
      <c r="Y45" s="231">
        <v>1</v>
      </c>
      <c r="Z45" s="230" t="s">
        <v>309</v>
      </c>
      <c r="AA45" s="231" t="s">
        <v>309</v>
      </c>
      <c r="AB45" s="251">
        <v>73</v>
      </c>
    </row>
    <row r="46" spans="1:28" ht="15.75" x14ac:dyDescent="0.25">
      <c r="A46" s="64" t="s">
        <v>401</v>
      </c>
      <c r="B46" s="230">
        <v>47</v>
      </c>
      <c r="C46" s="231">
        <v>101</v>
      </c>
      <c r="D46" s="230">
        <v>62</v>
      </c>
      <c r="E46" s="231">
        <v>50</v>
      </c>
      <c r="F46" s="230">
        <v>15</v>
      </c>
      <c r="G46" s="231">
        <v>15</v>
      </c>
      <c r="H46" s="230">
        <v>13</v>
      </c>
      <c r="I46" s="231">
        <v>22</v>
      </c>
      <c r="J46" s="230">
        <v>1088</v>
      </c>
      <c r="K46" s="231">
        <v>2567</v>
      </c>
      <c r="L46" s="230">
        <v>4296</v>
      </c>
      <c r="M46" s="231">
        <v>11409</v>
      </c>
      <c r="N46" s="230">
        <v>1126</v>
      </c>
      <c r="O46" s="231">
        <v>2151</v>
      </c>
      <c r="P46" s="230">
        <v>2037</v>
      </c>
      <c r="Q46" s="231">
        <v>4192</v>
      </c>
      <c r="R46" s="230">
        <v>1114</v>
      </c>
      <c r="S46" s="231">
        <v>1698</v>
      </c>
      <c r="T46" s="230">
        <v>482</v>
      </c>
      <c r="U46" s="256">
        <v>511</v>
      </c>
      <c r="V46" s="230">
        <v>53</v>
      </c>
      <c r="W46" s="231">
        <v>81</v>
      </c>
      <c r="X46" s="230">
        <v>17</v>
      </c>
      <c r="Y46" s="231">
        <v>20</v>
      </c>
      <c r="Z46" s="230">
        <v>4</v>
      </c>
      <c r="AA46" s="231">
        <v>4</v>
      </c>
      <c r="AB46" s="251">
        <v>33465</v>
      </c>
    </row>
    <row r="47" spans="1:28" ht="15.75" x14ac:dyDescent="0.25">
      <c r="A47" s="64" t="s">
        <v>349</v>
      </c>
      <c r="B47" s="230">
        <v>1</v>
      </c>
      <c r="C47" s="231">
        <v>2</v>
      </c>
      <c r="D47" s="230">
        <v>64</v>
      </c>
      <c r="E47" s="231">
        <v>70</v>
      </c>
      <c r="F47" s="230" t="s">
        <v>309</v>
      </c>
      <c r="G47" s="231" t="s">
        <v>309</v>
      </c>
      <c r="H47" s="230" t="s">
        <v>309</v>
      </c>
      <c r="I47" s="231">
        <v>2</v>
      </c>
      <c r="J47" s="230">
        <v>21</v>
      </c>
      <c r="K47" s="231">
        <v>42</v>
      </c>
      <c r="L47" s="230">
        <v>67</v>
      </c>
      <c r="M47" s="231">
        <v>122</v>
      </c>
      <c r="N47" s="230">
        <v>287</v>
      </c>
      <c r="O47" s="231">
        <v>523</v>
      </c>
      <c r="P47" s="230">
        <v>360</v>
      </c>
      <c r="Q47" s="231">
        <v>575</v>
      </c>
      <c r="R47" s="230">
        <v>829</v>
      </c>
      <c r="S47" s="231">
        <v>1141</v>
      </c>
      <c r="T47" s="230">
        <v>356</v>
      </c>
      <c r="U47" s="256">
        <v>468</v>
      </c>
      <c r="V47" s="230">
        <v>107</v>
      </c>
      <c r="W47" s="231">
        <v>123</v>
      </c>
      <c r="X47" s="230">
        <v>41</v>
      </c>
      <c r="Y47" s="231">
        <v>33</v>
      </c>
      <c r="Z47" s="230">
        <v>12</v>
      </c>
      <c r="AA47" s="231">
        <v>6</v>
      </c>
      <c r="AB47" s="251">
        <v>5265</v>
      </c>
    </row>
    <row r="48" spans="1:28" ht="31.5" x14ac:dyDescent="0.25">
      <c r="A48" s="64" t="s">
        <v>350</v>
      </c>
      <c r="B48" s="230" t="s">
        <v>309</v>
      </c>
      <c r="C48" s="231" t="s">
        <v>309</v>
      </c>
      <c r="D48" s="230" t="s">
        <v>309</v>
      </c>
      <c r="E48" s="231" t="s">
        <v>309</v>
      </c>
      <c r="F48" s="230" t="s">
        <v>309</v>
      </c>
      <c r="G48" s="231" t="s">
        <v>309</v>
      </c>
      <c r="H48" s="230" t="s">
        <v>309</v>
      </c>
      <c r="I48" s="231" t="s">
        <v>309</v>
      </c>
      <c r="J48" s="230" t="s">
        <v>309</v>
      </c>
      <c r="K48" s="231" t="s">
        <v>309</v>
      </c>
      <c r="L48" s="230" t="s">
        <v>309</v>
      </c>
      <c r="M48" s="231" t="s">
        <v>309</v>
      </c>
      <c r="N48" s="230">
        <v>3</v>
      </c>
      <c r="O48" s="231">
        <v>9</v>
      </c>
      <c r="P48" s="230">
        <v>2</v>
      </c>
      <c r="Q48" s="231">
        <v>11</v>
      </c>
      <c r="R48" s="230">
        <v>2</v>
      </c>
      <c r="S48" s="231">
        <v>7</v>
      </c>
      <c r="T48" s="230">
        <v>8</v>
      </c>
      <c r="U48" s="256">
        <v>12</v>
      </c>
      <c r="V48" s="230">
        <v>1</v>
      </c>
      <c r="W48" s="231">
        <v>2</v>
      </c>
      <c r="X48" s="230" t="s">
        <v>309</v>
      </c>
      <c r="Y48" s="231" t="s">
        <v>309</v>
      </c>
      <c r="Z48" s="230" t="s">
        <v>309</v>
      </c>
      <c r="AA48" s="231" t="s">
        <v>309</v>
      </c>
      <c r="AB48" s="251">
        <v>57</v>
      </c>
    </row>
    <row r="49" spans="1:28" ht="15.75" x14ac:dyDescent="0.25">
      <c r="A49" s="64" t="s">
        <v>351</v>
      </c>
      <c r="B49" s="230" t="s">
        <v>309</v>
      </c>
      <c r="C49" s="231" t="s">
        <v>309</v>
      </c>
      <c r="D49" s="230" t="s">
        <v>309</v>
      </c>
      <c r="E49" s="231" t="s">
        <v>309</v>
      </c>
      <c r="F49" s="230" t="s">
        <v>309</v>
      </c>
      <c r="G49" s="231">
        <v>1</v>
      </c>
      <c r="H49" s="230">
        <v>4</v>
      </c>
      <c r="I49" s="231">
        <v>2</v>
      </c>
      <c r="J49" s="230">
        <v>6</v>
      </c>
      <c r="K49" s="231">
        <v>10</v>
      </c>
      <c r="L49" s="230">
        <v>21</v>
      </c>
      <c r="M49" s="231">
        <v>29</v>
      </c>
      <c r="N49" s="230">
        <v>19</v>
      </c>
      <c r="O49" s="231">
        <v>43</v>
      </c>
      <c r="P49" s="230">
        <v>61</v>
      </c>
      <c r="Q49" s="231">
        <v>104</v>
      </c>
      <c r="R49" s="230">
        <v>114</v>
      </c>
      <c r="S49" s="231">
        <v>143</v>
      </c>
      <c r="T49" s="230">
        <v>59</v>
      </c>
      <c r="U49" s="256">
        <v>64</v>
      </c>
      <c r="V49" s="230">
        <v>18</v>
      </c>
      <c r="W49" s="231">
        <v>19</v>
      </c>
      <c r="X49" s="230">
        <v>8</v>
      </c>
      <c r="Y49" s="231">
        <v>5</v>
      </c>
      <c r="Z49" s="230">
        <v>1</v>
      </c>
      <c r="AA49" s="231">
        <v>1</v>
      </c>
      <c r="AB49" s="251">
        <v>732</v>
      </c>
    </row>
    <row r="50" spans="1:28" ht="15.75" x14ac:dyDescent="0.25">
      <c r="A50" s="64" t="s">
        <v>352</v>
      </c>
      <c r="B50" s="230">
        <v>11</v>
      </c>
      <c r="C50" s="231">
        <v>5</v>
      </c>
      <c r="D50" s="230">
        <v>30</v>
      </c>
      <c r="E50" s="231">
        <v>61</v>
      </c>
      <c r="F50" s="230">
        <v>5</v>
      </c>
      <c r="G50" s="231">
        <v>3</v>
      </c>
      <c r="H50" s="230">
        <v>12</v>
      </c>
      <c r="I50" s="231">
        <v>23</v>
      </c>
      <c r="J50" s="230">
        <v>21</v>
      </c>
      <c r="K50" s="231">
        <v>50</v>
      </c>
      <c r="L50" s="230">
        <v>85</v>
      </c>
      <c r="M50" s="231">
        <v>316</v>
      </c>
      <c r="N50" s="230">
        <v>304</v>
      </c>
      <c r="O50" s="231">
        <v>771</v>
      </c>
      <c r="P50" s="230">
        <v>611</v>
      </c>
      <c r="Q50" s="231">
        <v>1540</v>
      </c>
      <c r="R50" s="230">
        <v>694</v>
      </c>
      <c r="S50" s="231">
        <v>1607</v>
      </c>
      <c r="T50" s="230">
        <v>312</v>
      </c>
      <c r="U50" s="256">
        <v>628</v>
      </c>
      <c r="V50" s="230">
        <v>55</v>
      </c>
      <c r="W50" s="231">
        <v>100</v>
      </c>
      <c r="X50" s="230">
        <v>22</v>
      </c>
      <c r="Y50" s="231">
        <v>20</v>
      </c>
      <c r="Z50" s="230">
        <v>2</v>
      </c>
      <c r="AA50" s="231">
        <v>6</v>
      </c>
      <c r="AB50" s="251">
        <v>7333</v>
      </c>
    </row>
    <row r="51" spans="1:28" ht="15.75" x14ac:dyDescent="0.25">
      <c r="A51" s="64" t="s">
        <v>353</v>
      </c>
      <c r="B51" s="230" t="s">
        <v>309</v>
      </c>
      <c r="C51" s="231" t="s">
        <v>309</v>
      </c>
      <c r="D51" s="230" t="s">
        <v>309</v>
      </c>
      <c r="E51" s="231" t="s">
        <v>309</v>
      </c>
      <c r="F51" s="230" t="s">
        <v>309</v>
      </c>
      <c r="G51" s="231" t="s">
        <v>309</v>
      </c>
      <c r="H51" s="230" t="s">
        <v>309</v>
      </c>
      <c r="I51" s="231" t="s">
        <v>309</v>
      </c>
      <c r="J51" s="230" t="s">
        <v>309</v>
      </c>
      <c r="K51" s="231">
        <v>2</v>
      </c>
      <c r="L51" s="230">
        <v>65</v>
      </c>
      <c r="M51" s="231">
        <v>113</v>
      </c>
      <c r="N51" s="230">
        <v>89</v>
      </c>
      <c r="O51" s="231">
        <v>203</v>
      </c>
      <c r="P51" s="230">
        <v>302</v>
      </c>
      <c r="Q51" s="231">
        <v>721</v>
      </c>
      <c r="R51" s="230">
        <v>124</v>
      </c>
      <c r="S51" s="231">
        <v>299</v>
      </c>
      <c r="T51" s="230">
        <v>31</v>
      </c>
      <c r="U51" s="256">
        <v>70</v>
      </c>
      <c r="V51" s="230">
        <v>7</v>
      </c>
      <c r="W51" s="231">
        <v>10</v>
      </c>
      <c r="X51" s="230">
        <v>2</v>
      </c>
      <c r="Y51" s="231">
        <v>2</v>
      </c>
      <c r="Z51" s="230" t="s">
        <v>309</v>
      </c>
      <c r="AA51" s="231">
        <v>1</v>
      </c>
      <c r="AB51" s="251">
        <v>2047</v>
      </c>
    </row>
    <row r="52" spans="1:28" ht="15.75" x14ac:dyDescent="0.25">
      <c r="A52" s="64" t="s">
        <v>1005</v>
      </c>
      <c r="B52" s="230" t="s">
        <v>309</v>
      </c>
      <c r="C52" s="231" t="s">
        <v>309</v>
      </c>
      <c r="D52" s="230" t="s">
        <v>309</v>
      </c>
      <c r="E52" s="231" t="s">
        <v>309</v>
      </c>
      <c r="F52" s="230" t="s">
        <v>309</v>
      </c>
      <c r="G52" s="231" t="s">
        <v>309</v>
      </c>
      <c r="H52" s="230">
        <v>1</v>
      </c>
      <c r="I52" s="231" t="s">
        <v>309</v>
      </c>
      <c r="J52" s="230">
        <v>1</v>
      </c>
      <c r="K52" s="231" t="s">
        <v>309</v>
      </c>
      <c r="L52" s="230">
        <v>2</v>
      </c>
      <c r="M52" s="231">
        <v>6</v>
      </c>
      <c r="N52" s="230">
        <v>10</v>
      </c>
      <c r="O52" s="231">
        <v>26</v>
      </c>
      <c r="P52" s="230">
        <v>16</v>
      </c>
      <c r="Q52" s="231">
        <v>86</v>
      </c>
      <c r="R52" s="230">
        <v>20</v>
      </c>
      <c r="S52" s="231">
        <v>65</v>
      </c>
      <c r="T52" s="230">
        <v>14</v>
      </c>
      <c r="U52" s="256">
        <v>15</v>
      </c>
      <c r="V52" s="230">
        <v>4</v>
      </c>
      <c r="W52" s="231">
        <v>3</v>
      </c>
      <c r="X52" s="230">
        <v>1</v>
      </c>
      <c r="Y52" s="231">
        <v>1</v>
      </c>
      <c r="Z52" s="230" t="s">
        <v>309</v>
      </c>
      <c r="AA52" s="231" t="s">
        <v>309</v>
      </c>
      <c r="AB52" s="251">
        <v>272</v>
      </c>
    </row>
    <row r="53" spans="1:28" ht="31.5" x14ac:dyDescent="0.25">
      <c r="A53" s="64" t="s">
        <v>354</v>
      </c>
      <c r="B53" s="230" t="s">
        <v>309</v>
      </c>
      <c r="C53" s="231" t="s">
        <v>309</v>
      </c>
      <c r="D53" s="230" t="s">
        <v>309</v>
      </c>
      <c r="E53" s="231" t="s">
        <v>309</v>
      </c>
      <c r="F53" s="230" t="s">
        <v>309</v>
      </c>
      <c r="G53" s="231" t="s">
        <v>309</v>
      </c>
      <c r="H53" s="230" t="s">
        <v>309</v>
      </c>
      <c r="I53" s="231" t="s">
        <v>309</v>
      </c>
      <c r="J53" s="230" t="s">
        <v>309</v>
      </c>
      <c r="K53" s="231" t="s">
        <v>309</v>
      </c>
      <c r="L53" s="230" t="s">
        <v>309</v>
      </c>
      <c r="M53" s="231">
        <v>1</v>
      </c>
      <c r="N53" s="230">
        <v>2</v>
      </c>
      <c r="O53" s="231">
        <v>2</v>
      </c>
      <c r="P53" s="230">
        <v>8</v>
      </c>
      <c r="Q53" s="231">
        <v>31</v>
      </c>
      <c r="R53" s="230">
        <v>19</v>
      </c>
      <c r="S53" s="231">
        <v>54</v>
      </c>
      <c r="T53" s="230">
        <v>10</v>
      </c>
      <c r="U53" s="256">
        <v>25</v>
      </c>
      <c r="V53" s="230" t="s">
        <v>309</v>
      </c>
      <c r="W53" s="231">
        <v>1</v>
      </c>
      <c r="X53" s="230" t="s">
        <v>309</v>
      </c>
      <c r="Y53" s="231">
        <v>2</v>
      </c>
      <c r="Z53" s="230" t="s">
        <v>309</v>
      </c>
      <c r="AA53" s="231">
        <v>1</v>
      </c>
      <c r="AB53" s="251">
        <v>156</v>
      </c>
    </row>
    <row r="54" spans="1:28" ht="15.75" x14ac:dyDescent="0.25">
      <c r="A54" s="64" t="s">
        <v>355</v>
      </c>
      <c r="B54" s="230" t="s">
        <v>309</v>
      </c>
      <c r="C54" s="231" t="s">
        <v>309</v>
      </c>
      <c r="D54" s="230" t="s">
        <v>309</v>
      </c>
      <c r="E54" s="231">
        <v>9</v>
      </c>
      <c r="F54" s="230" t="s">
        <v>309</v>
      </c>
      <c r="G54" s="231" t="s">
        <v>309</v>
      </c>
      <c r="H54" s="230" t="s">
        <v>309</v>
      </c>
      <c r="I54" s="231" t="s">
        <v>309</v>
      </c>
      <c r="J54" s="230" t="s">
        <v>309</v>
      </c>
      <c r="K54" s="231" t="s">
        <v>309</v>
      </c>
      <c r="L54" s="230">
        <v>11</v>
      </c>
      <c r="M54" s="231">
        <v>33</v>
      </c>
      <c r="N54" s="230">
        <v>31</v>
      </c>
      <c r="O54" s="231">
        <v>53</v>
      </c>
      <c r="P54" s="230">
        <v>95</v>
      </c>
      <c r="Q54" s="231">
        <v>144</v>
      </c>
      <c r="R54" s="230">
        <v>87</v>
      </c>
      <c r="S54" s="231">
        <v>143</v>
      </c>
      <c r="T54" s="230">
        <v>32</v>
      </c>
      <c r="U54" s="256">
        <v>51</v>
      </c>
      <c r="V54" s="230">
        <v>6</v>
      </c>
      <c r="W54" s="231">
        <v>12</v>
      </c>
      <c r="X54" s="230">
        <v>3</v>
      </c>
      <c r="Y54" s="231">
        <v>1</v>
      </c>
      <c r="Z54" s="230" t="s">
        <v>309</v>
      </c>
      <c r="AA54" s="231">
        <v>1</v>
      </c>
      <c r="AB54" s="251">
        <v>713</v>
      </c>
    </row>
    <row r="55" spans="1:28" ht="15.75" x14ac:dyDescent="0.25">
      <c r="A55" s="64" t="s">
        <v>356</v>
      </c>
      <c r="B55" s="230" t="s">
        <v>309</v>
      </c>
      <c r="C55" s="231" t="s">
        <v>309</v>
      </c>
      <c r="D55" s="230">
        <v>9</v>
      </c>
      <c r="E55" s="231">
        <v>11</v>
      </c>
      <c r="F55" s="230" t="s">
        <v>309</v>
      </c>
      <c r="G55" s="231" t="s">
        <v>309</v>
      </c>
      <c r="H55" s="230">
        <v>2</v>
      </c>
      <c r="I55" s="231">
        <v>2</v>
      </c>
      <c r="J55" s="230">
        <v>2</v>
      </c>
      <c r="K55" s="231">
        <v>6</v>
      </c>
      <c r="L55" s="230">
        <v>18</v>
      </c>
      <c r="M55" s="231">
        <v>26</v>
      </c>
      <c r="N55" s="230">
        <v>37</v>
      </c>
      <c r="O55" s="231">
        <v>73</v>
      </c>
      <c r="P55" s="230">
        <v>74</v>
      </c>
      <c r="Q55" s="231">
        <v>135</v>
      </c>
      <c r="R55" s="230">
        <v>70</v>
      </c>
      <c r="S55" s="231">
        <v>184</v>
      </c>
      <c r="T55" s="230">
        <v>25</v>
      </c>
      <c r="U55" s="256">
        <v>45</v>
      </c>
      <c r="V55" s="230">
        <v>3</v>
      </c>
      <c r="W55" s="231">
        <v>6</v>
      </c>
      <c r="X55" s="230">
        <v>2</v>
      </c>
      <c r="Y55" s="231">
        <v>1</v>
      </c>
      <c r="Z55" s="230" t="s">
        <v>309</v>
      </c>
      <c r="AA55" s="231" t="s">
        <v>309</v>
      </c>
      <c r="AB55" s="251">
        <v>741</v>
      </c>
    </row>
    <row r="56" spans="1:28" ht="31.5" x14ac:dyDescent="0.25">
      <c r="A56" s="64" t="s">
        <v>357</v>
      </c>
      <c r="B56" s="230" t="s">
        <v>309</v>
      </c>
      <c r="C56" s="231" t="s">
        <v>309</v>
      </c>
      <c r="D56" s="230" t="s">
        <v>309</v>
      </c>
      <c r="E56" s="231" t="s">
        <v>309</v>
      </c>
      <c r="F56" s="230" t="s">
        <v>309</v>
      </c>
      <c r="G56" s="231" t="s">
        <v>309</v>
      </c>
      <c r="H56" s="230" t="s">
        <v>309</v>
      </c>
      <c r="I56" s="231">
        <v>1</v>
      </c>
      <c r="J56" s="230">
        <v>6</v>
      </c>
      <c r="K56" s="231">
        <v>13</v>
      </c>
      <c r="L56" s="230">
        <v>1</v>
      </c>
      <c r="M56" s="231">
        <v>6</v>
      </c>
      <c r="N56" s="230">
        <v>9</v>
      </c>
      <c r="O56" s="231">
        <v>12</v>
      </c>
      <c r="P56" s="230">
        <v>37</v>
      </c>
      <c r="Q56" s="231">
        <v>17</v>
      </c>
      <c r="R56" s="230">
        <v>34</v>
      </c>
      <c r="S56" s="231">
        <v>26</v>
      </c>
      <c r="T56" s="230">
        <v>17</v>
      </c>
      <c r="U56" s="256">
        <v>11</v>
      </c>
      <c r="V56" s="230">
        <v>3</v>
      </c>
      <c r="W56" s="231" t="s">
        <v>309</v>
      </c>
      <c r="X56" s="230" t="s">
        <v>309</v>
      </c>
      <c r="Y56" s="231" t="s">
        <v>309</v>
      </c>
      <c r="Z56" s="230" t="s">
        <v>309</v>
      </c>
      <c r="AA56" s="231" t="s">
        <v>309</v>
      </c>
      <c r="AB56" s="251">
        <v>193</v>
      </c>
    </row>
    <row r="57" spans="1:28" ht="15.75" x14ac:dyDescent="0.25">
      <c r="A57" s="64" t="s">
        <v>358</v>
      </c>
      <c r="B57" s="230" t="s">
        <v>309</v>
      </c>
      <c r="C57" s="231" t="s">
        <v>309</v>
      </c>
      <c r="D57" s="230" t="s">
        <v>309</v>
      </c>
      <c r="E57" s="231" t="s">
        <v>309</v>
      </c>
      <c r="F57" s="230" t="s">
        <v>309</v>
      </c>
      <c r="G57" s="231" t="s">
        <v>309</v>
      </c>
      <c r="H57" s="230" t="s">
        <v>309</v>
      </c>
      <c r="I57" s="231" t="s">
        <v>309</v>
      </c>
      <c r="J57" s="230" t="s">
        <v>309</v>
      </c>
      <c r="K57" s="231" t="s">
        <v>309</v>
      </c>
      <c r="L57" s="230" t="s">
        <v>309</v>
      </c>
      <c r="M57" s="231">
        <v>1</v>
      </c>
      <c r="N57" s="230">
        <v>2</v>
      </c>
      <c r="O57" s="231">
        <v>9</v>
      </c>
      <c r="P57" s="230">
        <v>2</v>
      </c>
      <c r="Q57" s="231">
        <v>31</v>
      </c>
      <c r="R57" s="230">
        <v>3</v>
      </c>
      <c r="S57" s="231">
        <v>19</v>
      </c>
      <c r="T57" s="230">
        <v>2</v>
      </c>
      <c r="U57" s="256">
        <v>7</v>
      </c>
      <c r="V57" s="230">
        <v>2</v>
      </c>
      <c r="W57" s="231">
        <v>1</v>
      </c>
      <c r="X57" s="230" t="s">
        <v>309</v>
      </c>
      <c r="Y57" s="231">
        <v>1</v>
      </c>
      <c r="Z57" s="230" t="s">
        <v>309</v>
      </c>
      <c r="AA57" s="231" t="s">
        <v>309</v>
      </c>
      <c r="AB57" s="251">
        <v>80</v>
      </c>
    </row>
    <row r="58" spans="1:28" ht="15.75" x14ac:dyDescent="0.25">
      <c r="A58" s="64" t="s">
        <v>359</v>
      </c>
      <c r="B58" s="230" t="s">
        <v>309</v>
      </c>
      <c r="C58" s="231" t="s">
        <v>309</v>
      </c>
      <c r="D58" s="230">
        <v>1</v>
      </c>
      <c r="E58" s="231">
        <v>1</v>
      </c>
      <c r="F58" s="230" t="s">
        <v>309</v>
      </c>
      <c r="G58" s="231" t="s">
        <v>309</v>
      </c>
      <c r="H58" s="230" t="s">
        <v>309</v>
      </c>
      <c r="I58" s="231" t="s">
        <v>309</v>
      </c>
      <c r="J58" s="230" t="s">
        <v>309</v>
      </c>
      <c r="K58" s="231" t="s">
        <v>309</v>
      </c>
      <c r="L58" s="230">
        <v>1</v>
      </c>
      <c r="M58" s="231">
        <v>9</v>
      </c>
      <c r="N58" s="230">
        <v>3</v>
      </c>
      <c r="O58" s="231">
        <v>10</v>
      </c>
      <c r="P58" s="230">
        <v>12</v>
      </c>
      <c r="Q58" s="231">
        <v>27</v>
      </c>
      <c r="R58" s="230">
        <v>9</v>
      </c>
      <c r="S58" s="231">
        <v>29</v>
      </c>
      <c r="T58" s="230">
        <v>7</v>
      </c>
      <c r="U58" s="256">
        <v>6</v>
      </c>
      <c r="V58" s="230" t="s">
        <v>309</v>
      </c>
      <c r="W58" s="231" t="s">
        <v>309</v>
      </c>
      <c r="X58" s="230">
        <v>1</v>
      </c>
      <c r="Y58" s="231" t="s">
        <v>309</v>
      </c>
      <c r="Z58" s="230" t="s">
        <v>309</v>
      </c>
      <c r="AA58" s="231">
        <v>2</v>
      </c>
      <c r="AB58" s="251">
        <v>118</v>
      </c>
    </row>
    <row r="59" spans="1:28" ht="15.75" x14ac:dyDescent="0.25">
      <c r="A59" s="64" t="s">
        <v>360</v>
      </c>
      <c r="B59" s="230" t="s">
        <v>309</v>
      </c>
      <c r="C59" s="231" t="s">
        <v>309</v>
      </c>
      <c r="D59" s="230" t="s">
        <v>309</v>
      </c>
      <c r="E59" s="231" t="s">
        <v>309</v>
      </c>
      <c r="F59" s="230" t="s">
        <v>309</v>
      </c>
      <c r="G59" s="231" t="s">
        <v>309</v>
      </c>
      <c r="H59" s="230" t="s">
        <v>309</v>
      </c>
      <c r="I59" s="231" t="s">
        <v>309</v>
      </c>
      <c r="J59" s="230" t="s">
        <v>309</v>
      </c>
      <c r="K59" s="231" t="s">
        <v>309</v>
      </c>
      <c r="L59" s="230" t="s">
        <v>309</v>
      </c>
      <c r="M59" s="231">
        <v>10</v>
      </c>
      <c r="N59" s="230">
        <v>2</v>
      </c>
      <c r="O59" s="231">
        <v>11</v>
      </c>
      <c r="P59" s="230">
        <v>8</v>
      </c>
      <c r="Q59" s="231">
        <v>18</v>
      </c>
      <c r="R59" s="230">
        <v>8</v>
      </c>
      <c r="S59" s="231">
        <v>22</v>
      </c>
      <c r="T59" s="230">
        <v>4</v>
      </c>
      <c r="U59" s="256">
        <v>9</v>
      </c>
      <c r="V59" s="230">
        <v>1</v>
      </c>
      <c r="W59" s="231" t="s">
        <v>309</v>
      </c>
      <c r="X59" s="230" t="s">
        <v>309</v>
      </c>
      <c r="Y59" s="231" t="s">
        <v>309</v>
      </c>
      <c r="Z59" s="230" t="s">
        <v>309</v>
      </c>
      <c r="AA59" s="231" t="s">
        <v>309</v>
      </c>
      <c r="AB59" s="251">
        <v>93</v>
      </c>
    </row>
    <row r="60" spans="1:28" ht="15.75" x14ac:dyDescent="0.25">
      <c r="A60" s="64" t="s">
        <v>361</v>
      </c>
      <c r="B60" s="230" t="s">
        <v>309</v>
      </c>
      <c r="C60" s="231" t="s">
        <v>309</v>
      </c>
      <c r="D60" s="230" t="s">
        <v>309</v>
      </c>
      <c r="E60" s="231" t="s">
        <v>309</v>
      </c>
      <c r="F60" s="230" t="s">
        <v>309</v>
      </c>
      <c r="G60" s="231" t="s">
        <v>309</v>
      </c>
      <c r="H60" s="230">
        <v>2</v>
      </c>
      <c r="I60" s="231">
        <v>3</v>
      </c>
      <c r="J60" s="230">
        <v>123</v>
      </c>
      <c r="K60" s="231">
        <v>343</v>
      </c>
      <c r="L60" s="230">
        <v>639</v>
      </c>
      <c r="M60" s="231">
        <v>1541</v>
      </c>
      <c r="N60" s="230">
        <v>775</v>
      </c>
      <c r="O60" s="231">
        <v>2269</v>
      </c>
      <c r="P60" s="230">
        <v>812</v>
      </c>
      <c r="Q60" s="231">
        <v>2449</v>
      </c>
      <c r="R60" s="230">
        <v>380</v>
      </c>
      <c r="S60" s="231">
        <v>916</v>
      </c>
      <c r="T60" s="230">
        <v>176</v>
      </c>
      <c r="U60" s="256">
        <v>357</v>
      </c>
      <c r="V60" s="230">
        <v>29</v>
      </c>
      <c r="W60" s="231">
        <v>49</v>
      </c>
      <c r="X60" s="230">
        <v>11</v>
      </c>
      <c r="Y60" s="231">
        <v>9</v>
      </c>
      <c r="Z60" s="230">
        <v>4</v>
      </c>
      <c r="AA60" s="231">
        <v>3</v>
      </c>
      <c r="AB60" s="251">
        <v>10951</v>
      </c>
    </row>
    <row r="61" spans="1:28" ht="15.75" x14ac:dyDescent="0.25">
      <c r="A61" s="64" t="s">
        <v>362</v>
      </c>
      <c r="B61" s="230" t="s">
        <v>309</v>
      </c>
      <c r="C61" s="231" t="s">
        <v>309</v>
      </c>
      <c r="D61" s="230" t="s">
        <v>309</v>
      </c>
      <c r="E61" s="231" t="s">
        <v>309</v>
      </c>
      <c r="F61" s="230" t="s">
        <v>309</v>
      </c>
      <c r="G61" s="231" t="s">
        <v>309</v>
      </c>
      <c r="H61" s="230" t="s">
        <v>309</v>
      </c>
      <c r="I61" s="231" t="s">
        <v>309</v>
      </c>
      <c r="J61" s="230" t="s">
        <v>309</v>
      </c>
      <c r="K61" s="231">
        <v>4</v>
      </c>
      <c r="L61" s="230">
        <v>3</v>
      </c>
      <c r="M61" s="231">
        <v>11</v>
      </c>
      <c r="N61" s="230">
        <v>10</v>
      </c>
      <c r="O61" s="231">
        <v>37</v>
      </c>
      <c r="P61" s="230">
        <v>23</v>
      </c>
      <c r="Q61" s="231">
        <v>76</v>
      </c>
      <c r="R61" s="230">
        <v>32</v>
      </c>
      <c r="S61" s="231">
        <v>58</v>
      </c>
      <c r="T61" s="230">
        <v>8</v>
      </c>
      <c r="U61" s="256">
        <v>15</v>
      </c>
      <c r="V61" s="230">
        <v>1</v>
      </c>
      <c r="W61" s="231">
        <v>2</v>
      </c>
      <c r="X61" s="230" t="s">
        <v>309</v>
      </c>
      <c r="Y61" s="231">
        <v>1</v>
      </c>
      <c r="Z61" s="230" t="s">
        <v>309</v>
      </c>
      <c r="AA61" s="231" t="s">
        <v>309</v>
      </c>
      <c r="AB61" s="251">
        <v>283</v>
      </c>
    </row>
    <row r="62" spans="1:28" ht="15.75" x14ac:dyDescent="0.25">
      <c r="A62" s="64" t="s">
        <v>363</v>
      </c>
      <c r="B62" s="230" t="s">
        <v>309</v>
      </c>
      <c r="C62" s="231" t="s">
        <v>309</v>
      </c>
      <c r="D62" s="230" t="s">
        <v>309</v>
      </c>
      <c r="E62" s="231">
        <v>1</v>
      </c>
      <c r="F62" s="230" t="s">
        <v>309</v>
      </c>
      <c r="G62" s="231" t="s">
        <v>309</v>
      </c>
      <c r="H62" s="230" t="s">
        <v>309</v>
      </c>
      <c r="I62" s="231">
        <v>1</v>
      </c>
      <c r="J62" s="230" t="s">
        <v>309</v>
      </c>
      <c r="K62" s="231">
        <v>1</v>
      </c>
      <c r="L62" s="230">
        <v>2</v>
      </c>
      <c r="M62" s="231">
        <v>1</v>
      </c>
      <c r="N62" s="230">
        <v>4</v>
      </c>
      <c r="O62" s="231">
        <v>4</v>
      </c>
      <c r="P62" s="230">
        <v>2</v>
      </c>
      <c r="Q62" s="231">
        <v>3</v>
      </c>
      <c r="R62" s="230">
        <v>5</v>
      </c>
      <c r="S62" s="231">
        <v>6</v>
      </c>
      <c r="T62" s="230" t="s">
        <v>309</v>
      </c>
      <c r="U62" s="256">
        <v>3</v>
      </c>
      <c r="V62" s="230" t="s">
        <v>309</v>
      </c>
      <c r="W62" s="231">
        <v>1</v>
      </c>
      <c r="X62" s="230" t="s">
        <v>309</v>
      </c>
      <c r="Y62" s="231" t="s">
        <v>309</v>
      </c>
      <c r="Z62" s="230" t="s">
        <v>309</v>
      </c>
      <c r="AA62" s="231" t="s">
        <v>309</v>
      </c>
      <c r="AB62" s="251">
        <v>34</v>
      </c>
    </row>
    <row r="63" spans="1:28" ht="15.75" x14ac:dyDescent="0.25">
      <c r="A63" s="64" t="s">
        <v>364</v>
      </c>
      <c r="B63" s="230" t="s">
        <v>309</v>
      </c>
      <c r="C63" s="231" t="s">
        <v>309</v>
      </c>
      <c r="D63" s="230" t="s">
        <v>309</v>
      </c>
      <c r="E63" s="231" t="s">
        <v>309</v>
      </c>
      <c r="F63" s="230" t="s">
        <v>309</v>
      </c>
      <c r="G63" s="231" t="s">
        <v>309</v>
      </c>
      <c r="H63" s="230" t="s">
        <v>309</v>
      </c>
      <c r="I63" s="231" t="s">
        <v>309</v>
      </c>
      <c r="J63" s="230">
        <v>8</v>
      </c>
      <c r="K63" s="231">
        <v>14</v>
      </c>
      <c r="L63" s="230">
        <v>40</v>
      </c>
      <c r="M63" s="231">
        <v>57</v>
      </c>
      <c r="N63" s="230">
        <v>80</v>
      </c>
      <c r="O63" s="231">
        <v>176</v>
      </c>
      <c r="P63" s="230">
        <v>89</v>
      </c>
      <c r="Q63" s="231">
        <v>194</v>
      </c>
      <c r="R63" s="230">
        <v>74</v>
      </c>
      <c r="S63" s="231">
        <v>149</v>
      </c>
      <c r="T63" s="230">
        <v>28</v>
      </c>
      <c r="U63" s="256">
        <v>48</v>
      </c>
      <c r="V63" s="230">
        <v>5</v>
      </c>
      <c r="W63" s="231">
        <v>4</v>
      </c>
      <c r="X63" s="230">
        <v>1</v>
      </c>
      <c r="Y63" s="231">
        <v>5</v>
      </c>
      <c r="Z63" s="230" t="s">
        <v>309</v>
      </c>
      <c r="AA63" s="231">
        <v>1</v>
      </c>
      <c r="AB63" s="251">
        <v>976</v>
      </c>
    </row>
    <row r="64" spans="1:28" ht="15.75" x14ac:dyDescent="0.25">
      <c r="A64" s="64" t="s">
        <v>365</v>
      </c>
      <c r="B64" s="230" t="s">
        <v>309</v>
      </c>
      <c r="C64" s="231" t="s">
        <v>309</v>
      </c>
      <c r="D64" s="230" t="s">
        <v>309</v>
      </c>
      <c r="E64" s="231" t="s">
        <v>309</v>
      </c>
      <c r="F64" s="230" t="s">
        <v>309</v>
      </c>
      <c r="G64" s="231" t="s">
        <v>309</v>
      </c>
      <c r="H64" s="230" t="s">
        <v>309</v>
      </c>
      <c r="I64" s="231" t="s">
        <v>309</v>
      </c>
      <c r="J64" s="230" t="s">
        <v>309</v>
      </c>
      <c r="K64" s="231" t="s">
        <v>309</v>
      </c>
      <c r="L64" s="230" t="s">
        <v>309</v>
      </c>
      <c r="M64" s="231" t="s">
        <v>309</v>
      </c>
      <c r="N64" s="230" t="s">
        <v>309</v>
      </c>
      <c r="O64" s="231">
        <v>1</v>
      </c>
      <c r="P64" s="230">
        <v>3</v>
      </c>
      <c r="Q64" s="231">
        <v>3</v>
      </c>
      <c r="R64" s="230">
        <v>3</v>
      </c>
      <c r="S64" s="231">
        <v>5</v>
      </c>
      <c r="T64" s="230" t="s">
        <v>309</v>
      </c>
      <c r="U64" s="256">
        <v>5</v>
      </c>
      <c r="V64" s="230" t="s">
        <v>309</v>
      </c>
      <c r="W64" s="231">
        <v>1</v>
      </c>
      <c r="X64" s="230" t="s">
        <v>309</v>
      </c>
      <c r="Y64" s="231" t="s">
        <v>309</v>
      </c>
      <c r="Z64" s="230" t="s">
        <v>309</v>
      </c>
      <c r="AA64" s="231" t="s">
        <v>309</v>
      </c>
      <c r="AB64" s="251">
        <v>21</v>
      </c>
    </row>
    <row r="65" spans="1:28" ht="15.75" x14ac:dyDescent="0.25">
      <c r="A65" s="64" t="s">
        <v>366</v>
      </c>
      <c r="B65" s="230" t="s">
        <v>309</v>
      </c>
      <c r="C65" s="231" t="s">
        <v>309</v>
      </c>
      <c r="D65" s="230" t="s">
        <v>309</v>
      </c>
      <c r="E65" s="231" t="s">
        <v>309</v>
      </c>
      <c r="F65" s="230" t="s">
        <v>309</v>
      </c>
      <c r="G65" s="231" t="s">
        <v>309</v>
      </c>
      <c r="H65" s="230" t="s">
        <v>309</v>
      </c>
      <c r="I65" s="231" t="s">
        <v>309</v>
      </c>
      <c r="J65" s="230" t="s">
        <v>309</v>
      </c>
      <c r="K65" s="231" t="s">
        <v>309</v>
      </c>
      <c r="L65" s="230" t="s">
        <v>309</v>
      </c>
      <c r="M65" s="231" t="s">
        <v>309</v>
      </c>
      <c r="N65" s="230" t="s">
        <v>309</v>
      </c>
      <c r="O65" s="231">
        <v>3</v>
      </c>
      <c r="P65" s="230" t="s">
        <v>309</v>
      </c>
      <c r="Q65" s="231">
        <v>3</v>
      </c>
      <c r="R65" s="230">
        <v>4</v>
      </c>
      <c r="S65" s="231">
        <v>12</v>
      </c>
      <c r="T65" s="230">
        <v>3</v>
      </c>
      <c r="U65" s="256">
        <v>6</v>
      </c>
      <c r="V65" s="230" t="s">
        <v>309</v>
      </c>
      <c r="W65" s="231">
        <v>2</v>
      </c>
      <c r="X65" s="230" t="s">
        <v>309</v>
      </c>
      <c r="Y65" s="231" t="s">
        <v>309</v>
      </c>
      <c r="Z65" s="230" t="s">
        <v>309</v>
      </c>
      <c r="AA65" s="231" t="s">
        <v>309</v>
      </c>
      <c r="AB65" s="251">
        <v>33</v>
      </c>
    </row>
    <row r="66" spans="1:28" ht="15.75" x14ac:dyDescent="0.25">
      <c r="A66" s="64" t="s">
        <v>367</v>
      </c>
      <c r="B66" s="230" t="s">
        <v>309</v>
      </c>
      <c r="C66" s="231" t="s">
        <v>309</v>
      </c>
      <c r="D66" s="230" t="s">
        <v>309</v>
      </c>
      <c r="E66" s="231" t="s">
        <v>309</v>
      </c>
      <c r="F66" s="230" t="s">
        <v>309</v>
      </c>
      <c r="G66" s="231" t="s">
        <v>309</v>
      </c>
      <c r="H66" s="230" t="s">
        <v>309</v>
      </c>
      <c r="I66" s="231" t="s">
        <v>309</v>
      </c>
      <c r="J66" s="230" t="s">
        <v>309</v>
      </c>
      <c r="K66" s="231" t="s">
        <v>309</v>
      </c>
      <c r="L66" s="230">
        <v>1</v>
      </c>
      <c r="M66" s="231">
        <v>5</v>
      </c>
      <c r="N66" s="230">
        <v>1</v>
      </c>
      <c r="O66" s="231">
        <v>10</v>
      </c>
      <c r="P66" s="230">
        <v>5</v>
      </c>
      <c r="Q66" s="231">
        <v>12</v>
      </c>
      <c r="R66" s="230">
        <v>3</v>
      </c>
      <c r="S66" s="231">
        <v>9</v>
      </c>
      <c r="T66" s="230">
        <v>4</v>
      </c>
      <c r="U66" s="256">
        <v>8</v>
      </c>
      <c r="V66" s="230" t="s">
        <v>309</v>
      </c>
      <c r="W66" s="231">
        <v>1</v>
      </c>
      <c r="X66" s="230" t="s">
        <v>309</v>
      </c>
      <c r="Y66" s="231" t="s">
        <v>309</v>
      </c>
      <c r="Z66" s="230" t="s">
        <v>309</v>
      </c>
      <c r="AA66" s="231" t="s">
        <v>309</v>
      </c>
      <c r="AB66" s="251">
        <v>59</v>
      </c>
    </row>
    <row r="67" spans="1:28" ht="15.75" x14ac:dyDescent="0.25">
      <c r="A67" s="64" t="s">
        <v>368</v>
      </c>
      <c r="B67" s="230">
        <v>126</v>
      </c>
      <c r="C67" s="231">
        <v>86</v>
      </c>
      <c r="D67" s="230">
        <v>32</v>
      </c>
      <c r="E67" s="231">
        <v>30</v>
      </c>
      <c r="F67" s="230">
        <v>2</v>
      </c>
      <c r="G67" s="231">
        <v>4</v>
      </c>
      <c r="H67" s="230">
        <v>264</v>
      </c>
      <c r="I67" s="231">
        <v>336</v>
      </c>
      <c r="J67" s="230">
        <v>1233</v>
      </c>
      <c r="K67" s="231">
        <v>940</v>
      </c>
      <c r="L67" s="230">
        <v>1033</v>
      </c>
      <c r="M67" s="231">
        <v>1416</v>
      </c>
      <c r="N67" s="230">
        <v>1405</v>
      </c>
      <c r="O67" s="231">
        <v>1720</v>
      </c>
      <c r="P67" s="230">
        <v>1589</v>
      </c>
      <c r="Q67" s="231">
        <v>2073</v>
      </c>
      <c r="R67" s="230">
        <v>1313</v>
      </c>
      <c r="S67" s="231">
        <v>1613</v>
      </c>
      <c r="T67" s="230">
        <v>444</v>
      </c>
      <c r="U67" s="256">
        <v>513</v>
      </c>
      <c r="V67" s="230">
        <v>69</v>
      </c>
      <c r="W67" s="231">
        <v>67</v>
      </c>
      <c r="X67" s="230">
        <v>21</v>
      </c>
      <c r="Y67" s="231">
        <v>17</v>
      </c>
      <c r="Z67" s="230">
        <v>7</v>
      </c>
      <c r="AA67" s="231">
        <v>7</v>
      </c>
      <c r="AB67" s="251">
        <v>16416</v>
      </c>
    </row>
    <row r="68" spans="1:28" ht="15.75" x14ac:dyDescent="0.25">
      <c r="A68" s="64" t="s">
        <v>369</v>
      </c>
      <c r="B68" s="230" t="s">
        <v>309</v>
      </c>
      <c r="C68" s="231" t="s">
        <v>309</v>
      </c>
      <c r="D68" s="230" t="s">
        <v>309</v>
      </c>
      <c r="E68" s="231" t="s">
        <v>309</v>
      </c>
      <c r="F68" s="230" t="s">
        <v>309</v>
      </c>
      <c r="G68" s="231" t="s">
        <v>309</v>
      </c>
      <c r="H68" s="230" t="s">
        <v>309</v>
      </c>
      <c r="I68" s="231">
        <v>1</v>
      </c>
      <c r="J68" s="230">
        <v>15</v>
      </c>
      <c r="K68" s="231">
        <v>21</v>
      </c>
      <c r="L68" s="230">
        <v>37</v>
      </c>
      <c r="M68" s="231">
        <v>68</v>
      </c>
      <c r="N68" s="230">
        <v>44</v>
      </c>
      <c r="O68" s="231">
        <v>100</v>
      </c>
      <c r="P68" s="230">
        <v>64</v>
      </c>
      <c r="Q68" s="231">
        <v>119</v>
      </c>
      <c r="R68" s="230">
        <v>226</v>
      </c>
      <c r="S68" s="231">
        <v>173</v>
      </c>
      <c r="T68" s="230">
        <v>58</v>
      </c>
      <c r="U68" s="256">
        <v>48</v>
      </c>
      <c r="V68" s="230">
        <v>9</v>
      </c>
      <c r="W68" s="231">
        <v>8</v>
      </c>
      <c r="X68" s="230">
        <v>3</v>
      </c>
      <c r="Y68" s="231">
        <v>2</v>
      </c>
      <c r="Z68" s="230">
        <v>2</v>
      </c>
      <c r="AA68" s="231">
        <v>1</v>
      </c>
      <c r="AB68" s="251">
        <v>1002</v>
      </c>
    </row>
    <row r="69" spans="1:28" ht="15.75" x14ac:dyDescent="0.25">
      <c r="A69" s="64" t="s">
        <v>370</v>
      </c>
      <c r="B69" s="230">
        <v>1</v>
      </c>
      <c r="C69" s="231">
        <v>1</v>
      </c>
      <c r="D69" s="230">
        <v>3</v>
      </c>
      <c r="E69" s="231">
        <v>3</v>
      </c>
      <c r="F69" s="230" t="s">
        <v>309</v>
      </c>
      <c r="G69" s="231" t="s">
        <v>309</v>
      </c>
      <c r="H69" s="230" t="s">
        <v>309</v>
      </c>
      <c r="I69" s="231">
        <v>2</v>
      </c>
      <c r="J69" s="230">
        <v>2</v>
      </c>
      <c r="K69" s="231" t="s">
        <v>309</v>
      </c>
      <c r="L69" s="230">
        <v>4</v>
      </c>
      <c r="M69" s="231">
        <v>16</v>
      </c>
      <c r="N69" s="230">
        <v>61</v>
      </c>
      <c r="O69" s="231">
        <v>87</v>
      </c>
      <c r="P69" s="230">
        <v>138</v>
      </c>
      <c r="Q69" s="231">
        <v>210</v>
      </c>
      <c r="R69" s="230">
        <v>97</v>
      </c>
      <c r="S69" s="231">
        <v>144</v>
      </c>
      <c r="T69" s="230">
        <v>39</v>
      </c>
      <c r="U69" s="256">
        <v>55</v>
      </c>
      <c r="V69" s="230">
        <v>10</v>
      </c>
      <c r="W69" s="231">
        <v>6</v>
      </c>
      <c r="X69" s="230" t="s">
        <v>309</v>
      </c>
      <c r="Y69" s="231">
        <v>5</v>
      </c>
      <c r="Z69" s="230" t="s">
        <v>309</v>
      </c>
      <c r="AA69" s="231" t="s">
        <v>309</v>
      </c>
      <c r="AB69" s="251">
        <v>885</v>
      </c>
    </row>
    <row r="70" spans="1:28" ht="15.75" x14ac:dyDescent="0.25">
      <c r="A70" s="64" t="s">
        <v>371</v>
      </c>
      <c r="B70" s="230" t="s">
        <v>309</v>
      </c>
      <c r="C70" s="231" t="s">
        <v>309</v>
      </c>
      <c r="D70" s="230" t="s">
        <v>309</v>
      </c>
      <c r="E70" s="231" t="s">
        <v>309</v>
      </c>
      <c r="F70" s="230" t="s">
        <v>309</v>
      </c>
      <c r="G70" s="231" t="s">
        <v>309</v>
      </c>
      <c r="H70" s="230" t="s">
        <v>309</v>
      </c>
      <c r="I70" s="231" t="s">
        <v>309</v>
      </c>
      <c r="J70" s="230" t="s">
        <v>309</v>
      </c>
      <c r="K70" s="231" t="s">
        <v>309</v>
      </c>
      <c r="L70" s="230">
        <v>14</v>
      </c>
      <c r="M70" s="231">
        <v>20</v>
      </c>
      <c r="N70" s="230">
        <v>21</v>
      </c>
      <c r="O70" s="231">
        <v>30</v>
      </c>
      <c r="P70" s="230">
        <v>46</v>
      </c>
      <c r="Q70" s="231">
        <v>75</v>
      </c>
      <c r="R70" s="230">
        <v>40</v>
      </c>
      <c r="S70" s="231">
        <v>89</v>
      </c>
      <c r="T70" s="230">
        <v>15</v>
      </c>
      <c r="U70" s="256">
        <v>38</v>
      </c>
      <c r="V70" s="230">
        <v>4</v>
      </c>
      <c r="W70" s="231">
        <v>10</v>
      </c>
      <c r="X70" s="230">
        <v>3</v>
      </c>
      <c r="Y70" s="231">
        <v>1</v>
      </c>
      <c r="Z70" s="230">
        <v>2</v>
      </c>
      <c r="AA70" s="231">
        <v>2</v>
      </c>
      <c r="AB70" s="251">
        <v>410</v>
      </c>
    </row>
    <row r="71" spans="1:28" ht="15.75" x14ac:dyDescent="0.25">
      <c r="A71" s="64" t="s">
        <v>372</v>
      </c>
      <c r="B71" s="230">
        <v>4</v>
      </c>
      <c r="C71" s="231">
        <v>6</v>
      </c>
      <c r="D71" s="230">
        <v>16</v>
      </c>
      <c r="E71" s="231">
        <v>12</v>
      </c>
      <c r="F71" s="230">
        <v>30</v>
      </c>
      <c r="G71" s="231">
        <v>52</v>
      </c>
      <c r="H71" s="230">
        <v>24</v>
      </c>
      <c r="I71" s="231">
        <v>22</v>
      </c>
      <c r="J71" s="230">
        <v>15</v>
      </c>
      <c r="K71" s="231">
        <v>31</v>
      </c>
      <c r="L71" s="230">
        <v>126</v>
      </c>
      <c r="M71" s="231">
        <v>195</v>
      </c>
      <c r="N71" s="230">
        <v>305</v>
      </c>
      <c r="O71" s="231">
        <v>464</v>
      </c>
      <c r="P71" s="230">
        <v>884</v>
      </c>
      <c r="Q71" s="231">
        <v>940</v>
      </c>
      <c r="R71" s="230">
        <v>771</v>
      </c>
      <c r="S71" s="231">
        <v>816</v>
      </c>
      <c r="T71" s="230">
        <v>314</v>
      </c>
      <c r="U71" s="256">
        <v>351</v>
      </c>
      <c r="V71" s="230">
        <v>32</v>
      </c>
      <c r="W71" s="231">
        <v>59</v>
      </c>
      <c r="X71" s="230">
        <v>13</v>
      </c>
      <c r="Y71" s="231">
        <v>14</v>
      </c>
      <c r="Z71" s="230">
        <v>3</v>
      </c>
      <c r="AA71" s="231">
        <v>3</v>
      </c>
      <c r="AB71" s="251">
        <v>5529</v>
      </c>
    </row>
    <row r="72" spans="1:28" ht="31.5" x14ac:dyDescent="0.25">
      <c r="A72" s="64" t="s">
        <v>373</v>
      </c>
      <c r="B72" s="230" t="s">
        <v>309</v>
      </c>
      <c r="C72" s="231" t="s">
        <v>309</v>
      </c>
      <c r="D72" s="230" t="s">
        <v>309</v>
      </c>
      <c r="E72" s="231" t="s">
        <v>309</v>
      </c>
      <c r="F72" s="230" t="s">
        <v>309</v>
      </c>
      <c r="G72" s="231" t="s">
        <v>309</v>
      </c>
      <c r="H72" s="230" t="s">
        <v>309</v>
      </c>
      <c r="I72" s="231" t="s">
        <v>309</v>
      </c>
      <c r="J72" s="230" t="s">
        <v>309</v>
      </c>
      <c r="K72" s="231">
        <v>1</v>
      </c>
      <c r="L72" s="230">
        <v>2</v>
      </c>
      <c r="M72" s="231">
        <v>16</v>
      </c>
      <c r="N72" s="230">
        <v>4</v>
      </c>
      <c r="O72" s="231">
        <v>8</v>
      </c>
      <c r="P72" s="230">
        <v>7</v>
      </c>
      <c r="Q72" s="231">
        <v>17</v>
      </c>
      <c r="R72" s="230">
        <v>71</v>
      </c>
      <c r="S72" s="231">
        <v>31</v>
      </c>
      <c r="T72" s="230">
        <v>24</v>
      </c>
      <c r="U72" s="256">
        <v>5</v>
      </c>
      <c r="V72" s="230">
        <v>1</v>
      </c>
      <c r="W72" s="231">
        <v>1</v>
      </c>
      <c r="X72" s="230">
        <v>1</v>
      </c>
      <c r="Y72" s="231" t="s">
        <v>309</v>
      </c>
      <c r="Z72" s="230" t="s">
        <v>309</v>
      </c>
      <c r="AA72" s="231" t="s">
        <v>309</v>
      </c>
      <c r="AB72" s="251">
        <v>189</v>
      </c>
    </row>
    <row r="73" spans="1:28" ht="31.5" x14ac:dyDescent="0.25">
      <c r="A73" s="64" t="s">
        <v>374</v>
      </c>
      <c r="B73" s="230" t="s">
        <v>309</v>
      </c>
      <c r="C73" s="231" t="s">
        <v>309</v>
      </c>
      <c r="D73" s="230">
        <v>10</v>
      </c>
      <c r="E73" s="231">
        <v>17</v>
      </c>
      <c r="F73" s="230" t="s">
        <v>309</v>
      </c>
      <c r="G73" s="231">
        <v>1</v>
      </c>
      <c r="H73" s="230">
        <v>9</v>
      </c>
      <c r="I73" s="231">
        <v>8</v>
      </c>
      <c r="J73" s="230">
        <v>6</v>
      </c>
      <c r="K73" s="231">
        <v>13</v>
      </c>
      <c r="L73" s="230">
        <v>38</v>
      </c>
      <c r="M73" s="231">
        <v>101</v>
      </c>
      <c r="N73" s="230">
        <v>123</v>
      </c>
      <c r="O73" s="231">
        <v>201</v>
      </c>
      <c r="P73" s="230">
        <v>215</v>
      </c>
      <c r="Q73" s="231">
        <v>352</v>
      </c>
      <c r="R73" s="230">
        <v>324</v>
      </c>
      <c r="S73" s="231">
        <v>477</v>
      </c>
      <c r="T73" s="230">
        <v>131</v>
      </c>
      <c r="U73" s="256">
        <v>185</v>
      </c>
      <c r="V73" s="230">
        <v>38</v>
      </c>
      <c r="W73" s="231">
        <v>38</v>
      </c>
      <c r="X73" s="230">
        <v>8</v>
      </c>
      <c r="Y73" s="231">
        <v>14</v>
      </c>
      <c r="Z73" s="230">
        <v>3</v>
      </c>
      <c r="AA73" s="231">
        <v>3</v>
      </c>
      <c r="AB73" s="251">
        <v>2320</v>
      </c>
    </row>
    <row r="74" spans="1:28" ht="15.75" x14ac:dyDescent="0.25">
      <c r="A74" s="64" t="s">
        <v>375</v>
      </c>
      <c r="B74" s="230" t="s">
        <v>309</v>
      </c>
      <c r="C74" s="231" t="s">
        <v>309</v>
      </c>
      <c r="D74" s="230">
        <v>1</v>
      </c>
      <c r="E74" s="231">
        <v>4</v>
      </c>
      <c r="F74" s="230" t="s">
        <v>309</v>
      </c>
      <c r="G74" s="231" t="s">
        <v>309</v>
      </c>
      <c r="H74" s="230">
        <v>1</v>
      </c>
      <c r="I74" s="231">
        <v>2</v>
      </c>
      <c r="J74" s="230">
        <v>3</v>
      </c>
      <c r="K74" s="231">
        <v>6</v>
      </c>
      <c r="L74" s="230">
        <v>14</v>
      </c>
      <c r="M74" s="231">
        <v>22</v>
      </c>
      <c r="N74" s="230">
        <v>24</v>
      </c>
      <c r="O74" s="231">
        <v>39</v>
      </c>
      <c r="P74" s="230">
        <v>73</v>
      </c>
      <c r="Q74" s="231">
        <v>136</v>
      </c>
      <c r="R74" s="230">
        <v>107</v>
      </c>
      <c r="S74" s="231">
        <v>177</v>
      </c>
      <c r="T74" s="230">
        <v>48</v>
      </c>
      <c r="U74" s="256">
        <v>54</v>
      </c>
      <c r="V74" s="230">
        <v>11</v>
      </c>
      <c r="W74" s="231">
        <v>8</v>
      </c>
      <c r="X74" s="230">
        <v>3</v>
      </c>
      <c r="Y74" s="231">
        <v>5</v>
      </c>
      <c r="Z74" s="230" t="s">
        <v>309</v>
      </c>
      <c r="AA74" s="231" t="s">
        <v>309</v>
      </c>
      <c r="AB74" s="251">
        <v>740</v>
      </c>
    </row>
    <row r="75" spans="1:28" ht="15.75" x14ac:dyDescent="0.25">
      <c r="A75" s="64" t="s">
        <v>376</v>
      </c>
      <c r="B75" s="230" t="s">
        <v>309</v>
      </c>
      <c r="C75" s="231" t="s">
        <v>309</v>
      </c>
      <c r="D75" s="230" t="s">
        <v>309</v>
      </c>
      <c r="E75" s="231" t="s">
        <v>309</v>
      </c>
      <c r="F75" s="230" t="s">
        <v>309</v>
      </c>
      <c r="G75" s="231" t="s">
        <v>309</v>
      </c>
      <c r="H75" s="230">
        <v>1</v>
      </c>
      <c r="I75" s="231" t="s">
        <v>309</v>
      </c>
      <c r="J75" s="230" t="s">
        <v>309</v>
      </c>
      <c r="K75" s="231">
        <v>4</v>
      </c>
      <c r="L75" s="230">
        <v>3</v>
      </c>
      <c r="M75" s="231">
        <v>6</v>
      </c>
      <c r="N75" s="230">
        <v>15</v>
      </c>
      <c r="O75" s="231">
        <v>22</v>
      </c>
      <c r="P75" s="230">
        <v>20</v>
      </c>
      <c r="Q75" s="231">
        <v>24</v>
      </c>
      <c r="R75" s="230">
        <v>15</v>
      </c>
      <c r="S75" s="231">
        <v>13</v>
      </c>
      <c r="T75" s="230">
        <v>6</v>
      </c>
      <c r="U75" s="256">
        <v>7</v>
      </c>
      <c r="V75" s="230">
        <v>1</v>
      </c>
      <c r="W75" s="231" t="s">
        <v>309</v>
      </c>
      <c r="X75" s="230" t="s">
        <v>309</v>
      </c>
      <c r="Y75" s="231" t="s">
        <v>309</v>
      </c>
      <c r="Z75" s="230" t="s">
        <v>309</v>
      </c>
      <c r="AA75" s="231" t="s">
        <v>309</v>
      </c>
      <c r="AB75" s="251">
        <v>137</v>
      </c>
    </row>
    <row r="76" spans="1:28" ht="15.75" x14ac:dyDescent="0.25">
      <c r="A76" s="64" t="s">
        <v>377</v>
      </c>
      <c r="B76" s="230" t="s">
        <v>309</v>
      </c>
      <c r="C76" s="231" t="s">
        <v>309</v>
      </c>
      <c r="D76" s="230" t="s">
        <v>309</v>
      </c>
      <c r="E76" s="231" t="s">
        <v>309</v>
      </c>
      <c r="F76" s="230" t="s">
        <v>309</v>
      </c>
      <c r="G76" s="231" t="s">
        <v>309</v>
      </c>
      <c r="H76" s="230" t="s">
        <v>309</v>
      </c>
      <c r="I76" s="231" t="s">
        <v>309</v>
      </c>
      <c r="J76" s="230" t="s">
        <v>309</v>
      </c>
      <c r="K76" s="231" t="s">
        <v>309</v>
      </c>
      <c r="L76" s="230" t="s">
        <v>309</v>
      </c>
      <c r="M76" s="231">
        <v>2</v>
      </c>
      <c r="N76" s="230">
        <v>4</v>
      </c>
      <c r="O76" s="231">
        <v>7</v>
      </c>
      <c r="P76" s="230">
        <v>8</v>
      </c>
      <c r="Q76" s="231">
        <v>12</v>
      </c>
      <c r="R76" s="230">
        <v>4</v>
      </c>
      <c r="S76" s="231">
        <v>5</v>
      </c>
      <c r="T76" s="230">
        <v>57</v>
      </c>
      <c r="U76" s="256">
        <v>23</v>
      </c>
      <c r="V76" s="230" t="s">
        <v>309</v>
      </c>
      <c r="W76" s="231" t="s">
        <v>309</v>
      </c>
      <c r="X76" s="230">
        <v>1</v>
      </c>
      <c r="Y76" s="231" t="s">
        <v>309</v>
      </c>
      <c r="Z76" s="230" t="s">
        <v>309</v>
      </c>
      <c r="AA76" s="231" t="s">
        <v>309</v>
      </c>
      <c r="AB76" s="251">
        <v>123</v>
      </c>
    </row>
    <row r="77" spans="1:28" ht="15.75" x14ac:dyDescent="0.25">
      <c r="A77" s="64" t="s">
        <v>378</v>
      </c>
      <c r="B77" s="230" t="s">
        <v>309</v>
      </c>
      <c r="C77" s="231" t="s">
        <v>309</v>
      </c>
      <c r="D77" s="230" t="s">
        <v>309</v>
      </c>
      <c r="E77" s="231" t="s">
        <v>309</v>
      </c>
      <c r="F77" s="230" t="s">
        <v>309</v>
      </c>
      <c r="G77" s="231" t="s">
        <v>309</v>
      </c>
      <c r="H77" s="230" t="s">
        <v>309</v>
      </c>
      <c r="I77" s="231" t="s">
        <v>309</v>
      </c>
      <c r="J77" s="230" t="s">
        <v>309</v>
      </c>
      <c r="K77" s="231" t="s">
        <v>309</v>
      </c>
      <c r="L77" s="230" t="s">
        <v>309</v>
      </c>
      <c r="M77" s="231" t="s">
        <v>309</v>
      </c>
      <c r="N77" s="230" t="s">
        <v>309</v>
      </c>
      <c r="O77" s="231">
        <v>1</v>
      </c>
      <c r="P77" s="230" t="s">
        <v>309</v>
      </c>
      <c r="Q77" s="231">
        <v>6</v>
      </c>
      <c r="R77" s="230">
        <v>3</v>
      </c>
      <c r="S77" s="231">
        <v>3</v>
      </c>
      <c r="T77" s="230">
        <v>2</v>
      </c>
      <c r="U77" s="256">
        <v>7</v>
      </c>
      <c r="V77" s="230">
        <v>4</v>
      </c>
      <c r="W77" s="231">
        <v>2</v>
      </c>
      <c r="X77" s="230">
        <v>1</v>
      </c>
      <c r="Y77" s="231" t="s">
        <v>309</v>
      </c>
      <c r="Z77" s="230" t="s">
        <v>309</v>
      </c>
      <c r="AA77" s="231" t="s">
        <v>309</v>
      </c>
      <c r="AB77" s="251">
        <v>29</v>
      </c>
    </row>
    <row r="78" spans="1:28" ht="15.75" x14ac:dyDescent="0.25">
      <c r="A78" s="64" t="s">
        <v>379</v>
      </c>
      <c r="B78" s="230" t="s">
        <v>309</v>
      </c>
      <c r="C78" s="231" t="s">
        <v>309</v>
      </c>
      <c r="D78" s="230" t="s">
        <v>309</v>
      </c>
      <c r="E78" s="231" t="s">
        <v>309</v>
      </c>
      <c r="F78" s="230">
        <v>1</v>
      </c>
      <c r="G78" s="231">
        <v>1</v>
      </c>
      <c r="H78" s="230">
        <v>22</v>
      </c>
      <c r="I78" s="231">
        <v>22</v>
      </c>
      <c r="J78" s="230">
        <v>14</v>
      </c>
      <c r="K78" s="231">
        <v>17</v>
      </c>
      <c r="L78" s="230">
        <v>26</v>
      </c>
      <c r="M78" s="231">
        <v>54</v>
      </c>
      <c r="N78" s="230">
        <v>34</v>
      </c>
      <c r="O78" s="231">
        <v>41</v>
      </c>
      <c r="P78" s="230">
        <v>42</v>
      </c>
      <c r="Q78" s="231">
        <v>66</v>
      </c>
      <c r="R78" s="230">
        <v>23</v>
      </c>
      <c r="S78" s="231">
        <v>47</v>
      </c>
      <c r="T78" s="230">
        <v>10</v>
      </c>
      <c r="U78" s="256">
        <v>17</v>
      </c>
      <c r="V78" s="230" t="s">
        <v>309</v>
      </c>
      <c r="W78" s="231">
        <v>5</v>
      </c>
      <c r="X78" s="230" t="s">
        <v>309</v>
      </c>
      <c r="Y78" s="231" t="s">
        <v>309</v>
      </c>
      <c r="Z78" s="230" t="s">
        <v>309</v>
      </c>
      <c r="AA78" s="231" t="s">
        <v>309</v>
      </c>
      <c r="AB78" s="251">
        <v>444</v>
      </c>
    </row>
    <row r="79" spans="1:28" ht="15.75" x14ac:dyDescent="0.25">
      <c r="A79" s="64" t="s">
        <v>380</v>
      </c>
      <c r="B79" s="230" t="s">
        <v>309</v>
      </c>
      <c r="C79" s="231" t="s">
        <v>309</v>
      </c>
      <c r="D79" s="230" t="s">
        <v>309</v>
      </c>
      <c r="E79" s="231" t="s">
        <v>309</v>
      </c>
      <c r="F79" s="230" t="s">
        <v>309</v>
      </c>
      <c r="G79" s="231" t="s">
        <v>309</v>
      </c>
      <c r="H79" s="230">
        <v>2</v>
      </c>
      <c r="I79" s="231" t="s">
        <v>309</v>
      </c>
      <c r="J79" s="230">
        <v>2</v>
      </c>
      <c r="K79" s="231">
        <v>1</v>
      </c>
      <c r="L79" s="230">
        <v>3</v>
      </c>
      <c r="M79" s="231">
        <v>3</v>
      </c>
      <c r="N79" s="230">
        <v>1</v>
      </c>
      <c r="O79" s="231">
        <v>3</v>
      </c>
      <c r="P79" s="230">
        <v>8</v>
      </c>
      <c r="Q79" s="231">
        <v>14</v>
      </c>
      <c r="R79" s="230">
        <v>8</v>
      </c>
      <c r="S79" s="231">
        <v>14</v>
      </c>
      <c r="T79" s="230">
        <v>6</v>
      </c>
      <c r="U79" s="256">
        <v>6</v>
      </c>
      <c r="V79" s="230">
        <v>2</v>
      </c>
      <c r="W79" s="231">
        <v>1</v>
      </c>
      <c r="X79" s="230" t="s">
        <v>309</v>
      </c>
      <c r="Y79" s="231" t="s">
        <v>309</v>
      </c>
      <c r="Z79" s="230" t="s">
        <v>309</v>
      </c>
      <c r="AA79" s="231" t="s">
        <v>309</v>
      </c>
      <c r="AB79" s="251">
        <v>74</v>
      </c>
    </row>
    <row r="80" spans="1:28" ht="15.75" x14ac:dyDescent="0.25">
      <c r="A80" s="64" t="s">
        <v>381</v>
      </c>
      <c r="B80" s="230" t="s">
        <v>309</v>
      </c>
      <c r="C80" s="231" t="s">
        <v>309</v>
      </c>
      <c r="D80" s="230" t="s">
        <v>309</v>
      </c>
      <c r="E80" s="231" t="s">
        <v>309</v>
      </c>
      <c r="F80" s="230" t="s">
        <v>309</v>
      </c>
      <c r="G80" s="231" t="s">
        <v>309</v>
      </c>
      <c r="H80" s="230">
        <v>11</v>
      </c>
      <c r="I80" s="231">
        <v>8</v>
      </c>
      <c r="J80" s="230">
        <v>17</v>
      </c>
      <c r="K80" s="231">
        <v>25</v>
      </c>
      <c r="L80" s="230">
        <v>26</v>
      </c>
      <c r="M80" s="231">
        <v>25</v>
      </c>
      <c r="N80" s="230">
        <v>24</v>
      </c>
      <c r="O80" s="231">
        <v>27</v>
      </c>
      <c r="P80" s="230">
        <v>31</v>
      </c>
      <c r="Q80" s="231">
        <v>28</v>
      </c>
      <c r="R80" s="230">
        <v>17</v>
      </c>
      <c r="S80" s="231">
        <v>22</v>
      </c>
      <c r="T80" s="230">
        <v>5</v>
      </c>
      <c r="U80" s="256">
        <v>14</v>
      </c>
      <c r="V80" s="230">
        <v>1</v>
      </c>
      <c r="W80" s="231">
        <v>1</v>
      </c>
      <c r="X80" s="230" t="s">
        <v>309</v>
      </c>
      <c r="Y80" s="231" t="s">
        <v>309</v>
      </c>
      <c r="Z80" s="230" t="s">
        <v>309</v>
      </c>
      <c r="AA80" s="231" t="s">
        <v>309</v>
      </c>
      <c r="AB80" s="251">
        <v>286</v>
      </c>
    </row>
    <row r="81" spans="1:28" ht="15.75" x14ac:dyDescent="0.25">
      <c r="A81" s="64" t="s">
        <v>382</v>
      </c>
      <c r="B81" s="230" t="s">
        <v>309</v>
      </c>
      <c r="C81" s="231" t="s">
        <v>309</v>
      </c>
      <c r="D81" s="230" t="s">
        <v>309</v>
      </c>
      <c r="E81" s="231" t="s">
        <v>309</v>
      </c>
      <c r="F81" s="230" t="s">
        <v>309</v>
      </c>
      <c r="G81" s="231" t="s">
        <v>309</v>
      </c>
      <c r="H81" s="230">
        <v>1</v>
      </c>
      <c r="I81" s="231">
        <v>8</v>
      </c>
      <c r="J81" s="230">
        <v>8</v>
      </c>
      <c r="K81" s="231">
        <v>21</v>
      </c>
      <c r="L81" s="230">
        <v>22</v>
      </c>
      <c r="M81" s="231">
        <v>61</v>
      </c>
      <c r="N81" s="230">
        <v>20</v>
      </c>
      <c r="O81" s="231">
        <v>62</v>
      </c>
      <c r="P81" s="230">
        <v>28</v>
      </c>
      <c r="Q81" s="231">
        <v>51</v>
      </c>
      <c r="R81" s="230">
        <v>43</v>
      </c>
      <c r="S81" s="231">
        <v>57</v>
      </c>
      <c r="T81" s="230">
        <v>13</v>
      </c>
      <c r="U81" s="256">
        <v>18</v>
      </c>
      <c r="V81" s="230">
        <v>2</v>
      </c>
      <c r="W81" s="231">
        <v>3</v>
      </c>
      <c r="X81" s="230" t="s">
        <v>309</v>
      </c>
      <c r="Y81" s="231" t="s">
        <v>309</v>
      </c>
      <c r="Z81" s="230" t="s">
        <v>309</v>
      </c>
      <c r="AA81" s="231" t="s">
        <v>309</v>
      </c>
      <c r="AB81" s="251">
        <v>420</v>
      </c>
    </row>
    <row r="82" spans="1:28" ht="15.75" x14ac:dyDescent="0.25">
      <c r="A82" s="64" t="s">
        <v>383</v>
      </c>
      <c r="B82" s="230" t="s">
        <v>309</v>
      </c>
      <c r="C82" s="231" t="s">
        <v>309</v>
      </c>
      <c r="D82" s="230" t="s">
        <v>309</v>
      </c>
      <c r="E82" s="231" t="s">
        <v>309</v>
      </c>
      <c r="F82" s="230">
        <v>10</v>
      </c>
      <c r="G82" s="231">
        <v>9</v>
      </c>
      <c r="H82" s="230">
        <v>16</v>
      </c>
      <c r="I82" s="231">
        <v>27</v>
      </c>
      <c r="J82" s="230">
        <v>2</v>
      </c>
      <c r="K82" s="231">
        <v>16</v>
      </c>
      <c r="L82" s="230">
        <v>13</v>
      </c>
      <c r="M82" s="231">
        <v>31</v>
      </c>
      <c r="N82" s="230">
        <v>10</v>
      </c>
      <c r="O82" s="231">
        <v>32</v>
      </c>
      <c r="P82" s="230">
        <v>28</v>
      </c>
      <c r="Q82" s="231">
        <v>45</v>
      </c>
      <c r="R82" s="230">
        <v>17</v>
      </c>
      <c r="S82" s="231">
        <v>36</v>
      </c>
      <c r="T82" s="230">
        <v>5</v>
      </c>
      <c r="U82" s="256">
        <v>14</v>
      </c>
      <c r="V82" s="230">
        <v>2</v>
      </c>
      <c r="W82" s="231">
        <v>2</v>
      </c>
      <c r="X82" s="230" t="s">
        <v>309</v>
      </c>
      <c r="Y82" s="231" t="s">
        <v>309</v>
      </c>
      <c r="Z82" s="230" t="s">
        <v>309</v>
      </c>
      <c r="AA82" s="231" t="s">
        <v>309</v>
      </c>
      <c r="AB82" s="251">
        <v>317</v>
      </c>
    </row>
    <row r="83" spans="1:28" ht="15.75" x14ac:dyDescent="0.25">
      <c r="A83" s="64" t="s">
        <v>384</v>
      </c>
      <c r="B83" s="230" t="s">
        <v>309</v>
      </c>
      <c r="C83" s="231" t="s">
        <v>309</v>
      </c>
      <c r="D83" s="230" t="s">
        <v>309</v>
      </c>
      <c r="E83" s="231" t="s">
        <v>309</v>
      </c>
      <c r="F83" s="230" t="s">
        <v>309</v>
      </c>
      <c r="G83" s="231" t="s">
        <v>309</v>
      </c>
      <c r="H83" s="230" t="s">
        <v>309</v>
      </c>
      <c r="I83" s="231">
        <v>5</v>
      </c>
      <c r="J83" s="230">
        <v>1</v>
      </c>
      <c r="K83" s="231" t="s">
        <v>309</v>
      </c>
      <c r="L83" s="230">
        <v>3</v>
      </c>
      <c r="M83" s="231">
        <v>11</v>
      </c>
      <c r="N83" s="230">
        <v>3</v>
      </c>
      <c r="O83" s="231">
        <v>6</v>
      </c>
      <c r="P83" s="230">
        <v>3</v>
      </c>
      <c r="Q83" s="231">
        <v>11</v>
      </c>
      <c r="R83" s="230">
        <v>7</v>
      </c>
      <c r="S83" s="231">
        <v>11</v>
      </c>
      <c r="T83" s="230">
        <v>1</v>
      </c>
      <c r="U83" s="256">
        <v>4</v>
      </c>
      <c r="V83" s="230" t="s">
        <v>309</v>
      </c>
      <c r="W83" s="231" t="s">
        <v>309</v>
      </c>
      <c r="X83" s="230" t="s">
        <v>309</v>
      </c>
      <c r="Y83" s="231" t="s">
        <v>309</v>
      </c>
      <c r="Z83" s="230" t="s">
        <v>309</v>
      </c>
      <c r="AA83" s="231" t="s">
        <v>309</v>
      </c>
      <c r="AB83" s="251">
        <v>68</v>
      </c>
    </row>
    <row r="84" spans="1:28" ht="15.75" x14ac:dyDescent="0.25">
      <c r="A84" s="64" t="s">
        <v>385</v>
      </c>
      <c r="B84" s="230" t="s">
        <v>309</v>
      </c>
      <c r="C84" s="231" t="s">
        <v>309</v>
      </c>
      <c r="D84" s="230" t="s">
        <v>309</v>
      </c>
      <c r="E84" s="231" t="s">
        <v>309</v>
      </c>
      <c r="F84" s="230" t="s">
        <v>309</v>
      </c>
      <c r="G84" s="231" t="s">
        <v>309</v>
      </c>
      <c r="H84" s="230" t="s">
        <v>309</v>
      </c>
      <c r="I84" s="231" t="s">
        <v>309</v>
      </c>
      <c r="J84" s="230">
        <v>16</v>
      </c>
      <c r="K84" s="231">
        <v>36</v>
      </c>
      <c r="L84" s="230">
        <v>8</v>
      </c>
      <c r="M84" s="231">
        <v>13</v>
      </c>
      <c r="N84" s="230">
        <v>7</v>
      </c>
      <c r="O84" s="231">
        <v>15</v>
      </c>
      <c r="P84" s="230">
        <v>8</v>
      </c>
      <c r="Q84" s="231">
        <v>25</v>
      </c>
      <c r="R84" s="230">
        <v>5</v>
      </c>
      <c r="S84" s="231">
        <v>19</v>
      </c>
      <c r="T84" s="230">
        <v>4</v>
      </c>
      <c r="U84" s="256">
        <v>4</v>
      </c>
      <c r="V84" s="230">
        <v>2</v>
      </c>
      <c r="W84" s="231">
        <v>2</v>
      </c>
      <c r="X84" s="230" t="s">
        <v>309</v>
      </c>
      <c r="Y84" s="231" t="s">
        <v>309</v>
      </c>
      <c r="Z84" s="230" t="s">
        <v>309</v>
      </c>
      <c r="AA84" s="231" t="s">
        <v>309</v>
      </c>
      <c r="AB84" s="251">
        <v>164</v>
      </c>
    </row>
    <row r="85" spans="1:28" ht="15.75" x14ac:dyDescent="0.25">
      <c r="A85" s="64" t="s">
        <v>386</v>
      </c>
      <c r="B85" s="230" t="s">
        <v>309</v>
      </c>
      <c r="C85" s="231" t="s">
        <v>309</v>
      </c>
      <c r="D85" s="230" t="s">
        <v>309</v>
      </c>
      <c r="E85" s="231" t="s">
        <v>309</v>
      </c>
      <c r="F85" s="230" t="s">
        <v>309</v>
      </c>
      <c r="G85" s="231" t="s">
        <v>309</v>
      </c>
      <c r="H85" s="230" t="s">
        <v>309</v>
      </c>
      <c r="I85" s="231" t="s">
        <v>309</v>
      </c>
      <c r="J85" s="230" t="s">
        <v>309</v>
      </c>
      <c r="K85" s="231" t="s">
        <v>309</v>
      </c>
      <c r="L85" s="230" t="s">
        <v>309</v>
      </c>
      <c r="M85" s="231" t="s">
        <v>309</v>
      </c>
      <c r="N85" s="230" t="s">
        <v>309</v>
      </c>
      <c r="O85" s="231" t="s">
        <v>309</v>
      </c>
      <c r="P85" s="230" t="s">
        <v>309</v>
      </c>
      <c r="Q85" s="231" t="s">
        <v>309</v>
      </c>
      <c r="R85" s="230">
        <v>1</v>
      </c>
      <c r="S85" s="231" t="s">
        <v>309</v>
      </c>
      <c r="T85" s="230">
        <v>1</v>
      </c>
      <c r="U85" s="256">
        <v>1</v>
      </c>
      <c r="V85" s="230" t="s">
        <v>309</v>
      </c>
      <c r="W85" s="231" t="s">
        <v>309</v>
      </c>
      <c r="X85" s="230" t="s">
        <v>309</v>
      </c>
      <c r="Y85" s="231" t="s">
        <v>309</v>
      </c>
      <c r="Z85" s="230" t="s">
        <v>309</v>
      </c>
      <c r="AA85" s="231" t="s">
        <v>309</v>
      </c>
      <c r="AB85" s="251">
        <v>3</v>
      </c>
    </row>
    <row r="86" spans="1:28" ht="15.75" x14ac:dyDescent="0.25">
      <c r="A86" s="64" t="s">
        <v>387</v>
      </c>
      <c r="B86" s="230" t="s">
        <v>309</v>
      </c>
      <c r="C86" s="231" t="s">
        <v>309</v>
      </c>
      <c r="D86" s="230" t="s">
        <v>309</v>
      </c>
      <c r="E86" s="231" t="s">
        <v>309</v>
      </c>
      <c r="F86" s="230">
        <v>111</v>
      </c>
      <c r="G86" s="231">
        <v>109</v>
      </c>
      <c r="H86" s="230">
        <v>3</v>
      </c>
      <c r="I86" s="231">
        <v>17</v>
      </c>
      <c r="J86" s="230">
        <v>26</v>
      </c>
      <c r="K86" s="231">
        <v>25</v>
      </c>
      <c r="L86" s="230">
        <v>11</v>
      </c>
      <c r="M86" s="231">
        <v>19</v>
      </c>
      <c r="N86" s="230">
        <v>11</v>
      </c>
      <c r="O86" s="231">
        <v>19</v>
      </c>
      <c r="P86" s="230">
        <v>27</v>
      </c>
      <c r="Q86" s="231">
        <v>41</v>
      </c>
      <c r="R86" s="230">
        <v>20</v>
      </c>
      <c r="S86" s="231">
        <v>38</v>
      </c>
      <c r="T86" s="230">
        <v>8</v>
      </c>
      <c r="U86" s="256">
        <v>14</v>
      </c>
      <c r="V86" s="230">
        <v>3</v>
      </c>
      <c r="W86" s="231">
        <v>2</v>
      </c>
      <c r="X86" s="230">
        <v>2</v>
      </c>
      <c r="Y86" s="231">
        <v>1</v>
      </c>
      <c r="Z86" s="230" t="s">
        <v>309</v>
      </c>
      <c r="AA86" s="231" t="s">
        <v>309</v>
      </c>
      <c r="AB86" s="251">
        <v>507</v>
      </c>
    </row>
    <row r="87" spans="1:28" ht="15.75" x14ac:dyDescent="0.25">
      <c r="A87" s="64" t="s">
        <v>388</v>
      </c>
      <c r="B87" s="230" t="s">
        <v>309</v>
      </c>
      <c r="C87" s="231" t="s">
        <v>309</v>
      </c>
      <c r="D87" s="230">
        <v>11</v>
      </c>
      <c r="E87" s="231">
        <v>15</v>
      </c>
      <c r="F87" s="230">
        <v>3</v>
      </c>
      <c r="G87" s="231">
        <v>1</v>
      </c>
      <c r="H87" s="230">
        <v>2</v>
      </c>
      <c r="I87" s="231">
        <v>2</v>
      </c>
      <c r="J87" s="230" t="s">
        <v>309</v>
      </c>
      <c r="K87" s="231">
        <v>5</v>
      </c>
      <c r="L87" s="230">
        <v>16</v>
      </c>
      <c r="M87" s="231">
        <v>42</v>
      </c>
      <c r="N87" s="230">
        <v>52</v>
      </c>
      <c r="O87" s="231">
        <v>111</v>
      </c>
      <c r="P87" s="230">
        <v>91</v>
      </c>
      <c r="Q87" s="231">
        <v>206</v>
      </c>
      <c r="R87" s="230">
        <v>166</v>
      </c>
      <c r="S87" s="231">
        <v>310</v>
      </c>
      <c r="T87" s="230">
        <v>70</v>
      </c>
      <c r="U87" s="256">
        <v>148</v>
      </c>
      <c r="V87" s="230">
        <v>23</v>
      </c>
      <c r="W87" s="231">
        <v>37</v>
      </c>
      <c r="X87" s="230">
        <v>8</v>
      </c>
      <c r="Y87" s="231">
        <v>15</v>
      </c>
      <c r="Z87" s="230">
        <v>4</v>
      </c>
      <c r="AA87" s="231">
        <v>3</v>
      </c>
      <c r="AB87" s="251">
        <v>1345</v>
      </c>
    </row>
    <row r="88" spans="1:28" ht="15.75" x14ac:dyDescent="0.25">
      <c r="A88" s="64" t="s">
        <v>389</v>
      </c>
      <c r="B88" s="230" t="s">
        <v>309</v>
      </c>
      <c r="C88" s="231" t="s">
        <v>309</v>
      </c>
      <c r="D88" s="230" t="s">
        <v>309</v>
      </c>
      <c r="E88" s="231" t="s">
        <v>309</v>
      </c>
      <c r="F88" s="230" t="s">
        <v>309</v>
      </c>
      <c r="G88" s="231" t="s">
        <v>309</v>
      </c>
      <c r="H88" s="230">
        <v>131</v>
      </c>
      <c r="I88" s="231">
        <v>170</v>
      </c>
      <c r="J88" s="230">
        <v>14</v>
      </c>
      <c r="K88" s="231">
        <v>11</v>
      </c>
      <c r="L88" s="230">
        <v>24</v>
      </c>
      <c r="M88" s="231">
        <v>40</v>
      </c>
      <c r="N88" s="230">
        <v>28</v>
      </c>
      <c r="O88" s="231">
        <v>42</v>
      </c>
      <c r="P88" s="230">
        <v>6</v>
      </c>
      <c r="Q88" s="231">
        <v>10</v>
      </c>
      <c r="R88" s="230">
        <v>12</v>
      </c>
      <c r="S88" s="231">
        <v>20</v>
      </c>
      <c r="T88" s="230">
        <v>6</v>
      </c>
      <c r="U88" s="256">
        <v>8</v>
      </c>
      <c r="V88" s="230">
        <v>2</v>
      </c>
      <c r="W88" s="231" t="s">
        <v>309</v>
      </c>
      <c r="X88" s="230" t="s">
        <v>309</v>
      </c>
      <c r="Y88" s="231" t="s">
        <v>309</v>
      </c>
      <c r="Z88" s="230" t="s">
        <v>309</v>
      </c>
      <c r="AA88" s="231" t="s">
        <v>309</v>
      </c>
      <c r="AB88" s="251">
        <v>524</v>
      </c>
    </row>
    <row r="89" spans="1:28" ht="31.5" x14ac:dyDescent="0.25">
      <c r="A89" s="64" t="s">
        <v>390</v>
      </c>
      <c r="B89" s="230" t="s">
        <v>309</v>
      </c>
      <c r="C89" s="231" t="s">
        <v>309</v>
      </c>
      <c r="D89" s="230" t="s">
        <v>309</v>
      </c>
      <c r="E89" s="231" t="s">
        <v>309</v>
      </c>
      <c r="F89" s="230" t="s">
        <v>309</v>
      </c>
      <c r="G89" s="231" t="s">
        <v>309</v>
      </c>
      <c r="H89" s="230" t="s">
        <v>309</v>
      </c>
      <c r="I89" s="231">
        <v>1</v>
      </c>
      <c r="J89" s="230">
        <v>1</v>
      </c>
      <c r="K89" s="231">
        <v>2</v>
      </c>
      <c r="L89" s="230">
        <v>17</v>
      </c>
      <c r="M89" s="231">
        <v>14</v>
      </c>
      <c r="N89" s="230">
        <v>6</v>
      </c>
      <c r="O89" s="231">
        <v>20</v>
      </c>
      <c r="P89" s="230">
        <v>19</v>
      </c>
      <c r="Q89" s="231">
        <v>26</v>
      </c>
      <c r="R89" s="230">
        <v>18</v>
      </c>
      <c r="S89" s="231">
        <v>23</v>
      </c>
      <c r="T89" s="230">
        <v>7</v>
      </c>
      <c r="U89" s="256">
        <v>9</v>
      </c>
      <c r="V89" s="230">
        <v>2</v>
      </c>
      <c r="W89" s="231">
        <v>2</v>
      </c>
      <c r="X89" s="230" t="s">
        <v>309</v>
      </c>
      <c r="Y89" s="231">
        <v>1</v>
      </c>
      <c r="Z89" s="230" t="s">
        <v>309</v>
      </c>
      <c r="AA89" s="231" t="s">
        <v>309</v>
      </c>
      <c r="AB89" s="251">
        <v>169</v>
      </c>
    </row>
    <row r="90" spans="1:28" ht="15.75" x14ac:dyDescent="0.25">
      <c r="A90" s="64" t="s">
        <v>391</v>
      </c>
      <c r="B90" s="230" t="s">
        <v>309</v>
      </c>
      <c r="C90" s="231" t="s">
        <v>309</v>
      </c>
      <c r="D90" s="230">
        <v>8</v>
      </c>
      <c r="E90" s="231">
        <v>4</v>
      </c>
      <c r="F90" s="230">
        <v>1</v>
      </c>
      <c r="G90" s="231">
        <v>1</v>
      </c>
      <c r="H90" s="230" t="s">
        <v>309</v>
      </c>
      <c r="I90" s="231">
        <v>1</v>
      </c>
      <c r="J90" s="230">
        <v>1</v>
      </c>
      <c r="K90" s="231">
        <v>1</v>
      </c>
      <c r="L90" s="230">
        <v>35</v>
      </c>
      <c r="M90" s="231">
        <v>24</v>
      </c>
      <c r="N90" s="230">
        <v>20</v>
      </c>
      <c r="O90" s="231">
        <v>35</v>
      </c>
      <c r="P90" s="230">
        <v>32</v>
      </c>
      <c r="Q90" s="231">
        <v>50</v>
      </c>
      <c r="R90" s="230">
        <v>36</v>
      </c>
      <c r="S90" s="231">
        <v>64</v>
      </c>
      <c r="T90" s="230">
        <v>37</v>
      </c>
      <c r="U90" s="256">
        <v>52</v>
      </c>
      <c r="V90" s="230">
        <v>11</v>
      </c>
      <c r="W90" s="231">
        <v>13</v>
      </c>
      <c r="X90" s="230">
        <v>2</v>
      </c>
      <c r="Y90" s="231">
        <v>5</v>
      </c>
      <c r="Z90" s="230" t="s">
        <v>309</v>
      </c>
      <c r="AA90" s="231" t="s">
        <v>309</v>
      </c>
      <c r="AB90" s="251">
        <v>436</v>
      </c>
    </row>
    <row r="91" spans="1:28" ht="15.75" x14ac:dyDescent="0.25">
      <c r="A91" s="64" t="s">
        <v>392</v>
      </c>
      <c r="B91" s="230" t="s">
        <v>309</v>
      </c>
      <c r="C91" s="231" t="s">
        <v>309</v>
      </c>
      <c r="D91" s="230">
        <v>1</v>
      </c>
      <c r="E91" s="231">
        <v>3</v>
      </c>
      <c r="F91" s="230">
        <v>1</v>
      </c>
      <c r="G91" s="231">
        <v>4</v>
      </c>
      <c r="H91" s="230">
        <v>3</v>
      </c>
      <c r="I91" s="231">
        <v>2</v>
      </c>
      <c r="J91" s="230" t="s">
        <v>309</v>
      </c>
      <c r="K91" s="231">
        <v>2</v>
      </c>
      <c r="L91" s="230">
        <v>10</v>
      </c>
      <c r="M91" s="231">
        <v>15</v>
      </c>
      <c r="N91" s="230">
        <v>17</v>
      </c>
      <c r="O91" s="231">
        <v>34</v>
      </c>
      <c r="P91" s="230">
        <v>15</v>
      </c>
      <c r="Q91" s="231">
        <v>59</v>
      </c>
      <c r="R91" s="230">
        <v>40</v>
      </c>
      <c r="S91" s="231">
        <v>120</v>
      </c>
      <c r="T91" s="230">
        <v>16</v>
      </c>
      <c r="U91" s="256">
        <v>40</v>
      </c>
      <c r="V91" s="230">
        <v>3</v>
      </c>
      <c r="W91" s="231">
        <v>6</v>
      </c>
      <c r="X91" s="230" t="s">
        <v>309</v>
      </c>
      <c r="Y91" s="231">
        <v>1</v>
      </c>
      <c r="Z91" s="230">
        <v>1</v>
      </c>
      <c r="AA91" s="231" t="s">
        <v>309</v>
      </c>
      <c r="AB91" s="251">
        <v>394</v>
      </c>
    </row>
    <row r="92" spans="1:28" ht="15.75" x14ac:dyDescent="0.25">
      <c r="A92" s="64" t="s">
        <v>393</v>
      </c>
      <c r="B92" s="230" t="s">
        <v>309</v>
      </c>
      <c r="C92" s="231" t="s">
        <v>309</v>
      </c>
      <c r="D92" s="230">
        <v>6</v>
      </c>
      <c r="E92" s="231">
        <v>18</v>
      </c>
      <c r="F92" s="230">
        <v>1</v>
      </c>
      <c r="G92" s="231">
        <v>1</v>
      </c>
      <c r="H92" s="230">
        <v>3</v>
      </c>
      <c r="I92" s="231">
        <v>2</v>
      </c>
      <c r="J92" s="230">
        <v>3</v>
      </c>
      <c r="K92" s="231">
        <v>7</v>
      </c>
      <c r="L92" s="230">
        <v>15</v>
      </c>
      <c r="M92" s="231">
        <v>94</v>
      </c>
      <c r="N92" s="230">
        <v>48</v>
      </c>
      <c r="O92" s="231">
        <v>142</v>
      </c>
      <c r="P92" s="230">
        <v>84</v>
      </c>
      <c r="Q92" s="231">
        <v>310</v>
      </c>
      <c r="R92" s="230">
        <v>158</v>
      </c>
      <c r="S92" s="231">
        <v>340</v>
      </c>
      <c r="T92" s="230">
        <v>72</v>
      </c>
      <c r="U92" s="256">
        <v>125</v>
      </c>
      <c r="V92" s="230">
        <v>19</v>
      </c>
      <c r="W92" s="231">
        <v>19</v>
      </c>
      <c r="X92" s="230">
        <v>4</v>
      </c>
      <c r="Y92" s="231">
        <v>9</v>
      </c>
      <c r="Z92" s="230">
        <v>2</v>
      </c>
      <c r="AA92" s="231">
        <v>1</v>
      </c>
      <c r="AB92" s="251">
        <v>1491</v>
      </c>
    </row>
    <row r="93" spans="1:28" ht="15.75" x14ac:dyDescent="0.25">
      <c r="A93" s="64" t="s">
        <v>394</v>
      </c>
      <c r="B93" s="230" t="s">
        <v>309</v>
      </c>
      <c r="C93" s="231" t="s">
        <v>309</v>
      </c>
      <c r="D93" s="230" t="s">
        <v>309</v>
      </c>
      <c r="E93" s="231" t="s">
        <v>309</v>
      </c>
      <c r="F93" s="230" t="s">
        <v>309</v>
      </c>
      <c r="G93" s="231" t="s">
        <v>309</v>
      </c>
      <c r="H93" s="230">
        <v>2</v>
      </c>
      <c r="I93" s="231">
        <v>1</v>
      </c>
      <c r="J93" s="230">
        <v>1</v>
      </c>
      <c r="K93" s="231">
        <v>3</v>
      </c>
      <c r="L93" s="230">
        <v>8</v>
      </c>
      <c r="M93" s="231">
        <v>8</v>
      </c>
      <c r="N93" s="230">
        <v>7</v>
      </c>
      <c r="O93" s="231">
        <v>17</v>
      </c>
      <c r="P93" s="230">
        <v>29</v>
      </c>
      <c r="Q93" s="231">
        <v>57</v>
      </c>
      <c r="R93" s="230">
        <v>67</v>
      </c>
      <c r="S93" s="231">
        <v>65</v>
      </c>
      <c r="T93" s="230">
        <v>65</v>
      </c>
      <c r="U93" s="256">
        <v>76</v>
      </c>
      <c r="V93" s="230">
        <v>14</v>
      </c>
      <c r="W93" s="231">
        <v>15</v>
      </c>
      <c r="X93" s="230">
        <v>6</v>
      </c>
      <c r="Y93" s="231">
        <v>3</v>
      </c>
      <c r="Z93" s="230">
        <v>1</v>
      </c>
      <c r="AA93" s="231">
        <v>2</v>
      </c>
      <c r="AB93" s="251">
        <v>447</v>
      </c>
    </row>
    <row r="94" spans="1:28" ht="15.75" x14ac:dyDescent="0.25">
      <c r="A94" s="64" t="s">
        <v>395</v>
      </c>
      <c r="B94" s="230" t="s">
        <v>309</v>
      </c>
      <c r="C94" s="231" t="s">
        <v>309</v>
      </c>
      <c r="D94" s="230" t="s">
        <v>309</v>
      </c>
      <c r="E94" s="231" t="s">
        <v>309</v>
      </c>
      <c r="F94" s="230">
        <v>7</v>
      </c>
      <c r="G94" s="231">
        <v>8</v>
      </c>
      <c r="H94" s="230">
        <v>7</v>
      </c>
      <c r="I94" s="231">
        <v>13</v>
      </c>
      <c r="J94" s="230">
        <v>10</v>
      </c>
      <c r="K94" s="231">
        <v>5</v>
      </c>
      <c r="L94" s="230">
        <v>5</v>
      </c>
      <c r="M94" s="231">
        <v>11</v>
      </c>
      <c r="N94" s="230">
        <v>10</v>
      </c>
      <c r="O94" s="231">
        <v>17</v>
      </c>
      <c r="P94" s="230">
        <v>10</v>
      </c>
      <c r="Q94" s="231">
        <v>26</v>
      </c>
      <c r="R94" s="230">
        <v>5</v>
      </c>
      <c r="S94" s="231">
        <v>17</v>
      </c>
      <c r="T94" s="230">
        <v>3</v>
      </c>
      <c r="U94" s="256">
        <v>6</v>
      </c>
      <c r="V94" s="230" t="s">
        <v>309</v>
      </c>
      <c r="W94" s="231" t="s">
        <v>309</v>
      </c>
      <c r="X94" s="230" t="s">
        <v>309</v>
      </c>
      <c r="Y94" s="231" t="s">
        <v>309</v>
      </c>
      <c r="Z94" s="230" t="s">
        <v>309</v>
      </c>
      <c r="AA94" s="231" t="s">
        <v>309</v>
      </c>
      <c r="AB94" s="251">
        <v>160</v>
      </c>
    </row>
    <row r="95" spans="1:28" ht="15.75" x14ac:dyDescent="0.25">
      <c r="A95" s="64" t="s">
        <v>396</v>
      </c>
      <c r="B95" s="230" t="s">
        <v>309</v>
      </c>
      <c r="C95" s="231" t="s">
        <v>309</v>
      </c>
      <c r="D95" s="230" t="s">
        <v>309</v>
      </c>
      <c r="E95" s="231" t="s">
        <v>309</v>
      </c>
      <c r="F95" s="230" t="s">
        <v>309</v>
      </c>
      <c r="G95" s="231" t="s">
        <v>309</v>
      </c>
      <c r="H95" s="230" t="s">
        <v>309</v>
      </c>
      <c r="I95" s="231" t="s">
        <v>309</v>
      </c>
      <c r="J95" s="230" t="s">
        <v>309</v>
      </c>
      <c r="K95" s="231" t="s">
        <v>309</v>
      </c>
      <c r="L95" s="230">
        <v>1</v>
      </c>
      <c r="M95" s="231">
        <v>3</v>
      </c>
      <c r="N95" s="230">
        <v>1</v>
      </c>
      <c r="O95" s="231">
        <v>5</v>
      </c>
      <c r="P95" s="230">
        <v>3</v>
      </c>
      <c r="Q95" s="231">
        <v>14</v>
      </c>
      <c r="R95" s="230">
        <v>4</v>
      </c>
      <c r="S95" s="231">
        <v>9</v>
      </c>
      <c r="T95" s="230">
        <v>2</v>
      </c>
      <c r="U95" s="256">
        <v>5</v>
      </c>
      <c r="V95" s="230" t="s">
        <v>309</v>
      </c>
      <c r="W95" s="231">
        <v>1</v>
      </c>
      <c r="X95" s="230" t="s">
        <v>309</v>
      </c>
      <c r="Y95" s="231" t="s">
        <v>309</v>
      </c>
      <c r="Z95" s="230" t="s">
        <v>309</v>
      </c>
      <c r="AA95" s="231">
        <v>1</v>
      </c>
      <c r="AB95" s="251">
        <v>49</v>
      </c>
    </row>
    <row r="96" spans="1:28" ht="15.75" x14ac:dyDescent="0.25">
      <c r="A96" s="64" t="s">
        <v>397</v>
      </c>
      <c r="B96" s="230">
        <v>2</v>
      </c>
      <c r="C96" s="231">
        <v>1</v>
      </c>
      <c r="D96" s="230">
        <v>13</v>
      </c>
      <c r="E96" s="231">
        <v>25</v>
      </c>
      <c r="F96" s="230" t="s">
        <v>309</v>
      </c>
      <c r="G96" s="231">
        <v>1</v>
      </c>
      <c r="H96" s="230">
        <v>2</v>
      </c>
      <c r="I96" s="231">
        <v>7</v>
      </c>
      <c r="J96" s="230">
        <v>1</v>
      </c>
      <c r="K96" s="231">
        <v>1</v>
      </c>
      <c r="L96" s="230">
        <v>47</v>
      </c>
      <c r="M96" s="231">
        <v>132</v>
      </c>
      <c r="N96" s="230">
        <v>191</v>
      </c>
      <c r="O96" s="231">
        <v>513</v>
      </c>
      <c r="P96" s="230">
        <v>159</v>
      </c>
      <c r="Q96" s="231">
        <v>480</v>
      </c>
      <c r="R96" s="230">
        <v>166</v>
      </c>
      <c r="S96" s="231">
        <v>393</v>
      </c>
      <c r="T96" s="230">
        <v>81</v>
      </c>
      <c r="U96" s="256">
        <v>176</v>
      </c>
      <c r="V96" s="230">
        <v>9</v>
      </c>
      <c r="W96" s="231">
        <v>31</v>
      </c>
      <c r="X96" s="230">
        <v>4</v>
      </c>
      <c r="Y96" s="231">
        <v>7</v>
      </c>
      <c r="Z96" s="230">
        <v>1</v>
      </c>
      <c r="AA96" s="231">
        <v>2</v>
      </c>
      <c r="AB96" s="251">
        <v>2456</v>
      </c>
    </row>
    <row r="97" spans="1:28" ht="15.75" x14ac:dyDescent="0.25">
      <c r="A97" s="64" t="s">
        <v>398</v>
      </c>
      <c r="B97" s="230" t="s">
        <v>309</v>
      </c>
      <c r="C97" s="231" t="s">
        <v>309</v>
      </c>
      <c r="D97" s="230" t="s">
        <v>309</v>
      </c>
      <c r="E97" s="231" t="s">
        <v>309</v>
      </c>
      <c r="F97" s="230" t="s">
        <v>309</v>
      </c>
      <c r="G97" s="231" t="s">
        <v>309</v>
      </c>
      <c r="H97" s="230" t="s">
        <v>309</v>
      </c>
      <c r="I97" s="231" t="s">
        <v>309</v>
      </c>
      <c r="J97" s="230">
        <v>1</v>
      </c>
      <c r="K97" s="231" t="s">
        <v>309</v>
      </c>
      <c r="L97" s="230">
        <v>3</v>
      </c>
      <c r="M97" s="231">
        <v>11</v>
      </c>
      <c r="N97" s="230">
        <v>2</v>
      </c>
      <c r="O97" s="231">
        <v>9</v>
      </c>
      <c r="P97" s="230">
        <v>4</v>
      </c>
      <c r="Q97" s="231">
        <v>26</v>
      </c>
      <c r="R97" s="230">
        <v>8</v>
      </c>
      <c r="S97" s="231">
        <v>23</v>
      </c>
      <c r="T97" s="230">
        <v>5</v>
      </c>
      <c r="U97" s="256">
        <v>12</v>
      </c>
      <c r="V97" s="230">
        <v>1</v>
      </c>
      <c r="W97" s="231">
        <v>2</v>
      </c>
      <c r="X97" s="230" t="s">
        <v>309</v>
      </c>
      <c r="Y97" s="231" t="s">
        <v>309</v>
      </c>
      <c r="Z97" s="230" t="s">
        <v>309</v>
      </c>
      <c r="AA97" s="231" t="s">
        <v>309</v>
      </c>
      <c r="AB97" s="251">
        <v>108</v>
      </c>
    </row>
    <row r="98" spans="1:28" ht="15.75" x14ac:dyDescent="0.25">
      <c r="A98" s="64" t="s">
        <v>399</v>
      </c>
      <c r="B98" s="230" t="s">
        <v>309</v>
      </c>
      <c r="C98" s="231" t="s">
        <v>309</v>
      </c>
      <c r="D98" s="230" t="s">
        <v>309</v>
      </c>
      <c r="E98" s="231" t="s">
        <v>309</v>
      </c>
      <c r="F98" s="230" t="s">
        <v>309</v>
      </c>
      <c r="G98" s="231" t="s">
        <v>309</v>
      </c>
      <c r="H98" s="230" t="s">
        <v>309</v>
      </c>
      <c r="I98" s="231" t="s">
        <v>309</v>
      </c>
      <c r="J98" s="230" t="s">
        <v>309</v>
      </c>
      <c r="K98" s="231" t="s">
        <v>309</v>
      </c>
      <c r="L98" s="230" t="s">
        <v>309</v>
      </c>
      <c r="M98" s="231" t="s">
        <v>309</v>
      </c>
      <c r="N98" s="230">
        <v>1</v>
      </c>
      <c r="O98" s="231" t="s">
        <v>309</v>
      </c>
      <c r="P98" s="230">
        <v>1</v>
      </c>
      <c r="Q98" s="231">
        <v>6</v>
      </c>
      <c r="R98" s="230" t="s">
        <v>309</v>
      </c>
      <c r="S98" s="231">
        <v>8</v>
      </c>
      <c r="T98" s="230">
        <v>2</v>
      </c>
      <c r="U98" s="256">
        <v>7</v>
      </c>
      <c r="V98" s="230" t="s">
        <v>309</v>
      </c>
      <c r="W98" s="231">
        <v>1</v>
      </c>
      <c r="X98" s="230" t="s">
        <v>309</v>
      </c>
      <c r="Y98" s="231" t="s">
        <v>309</v>
      </c>
      <c r="Z98" s="230" t="s">
        <v>309</v>
      </c>
      <c r="AA98" s="231" t="s">
        <v>309</v>
      </c>
      <c r="AB98" s="251">
        <v>26</v>
      </c>
    </row>
    <row r="99" spans="1:28" ht="31.5" x14ac:dyDescent="0.25">
      <c r="A99" s="64" t="s">
        <v>400</v>
      </c>
      <c r="B99" s="230" t="s">
        <v>309</v>
      </c>
      <c r="C99" s="231" t="s">
        <v>309</v>
      </c>
      <c r="D99" s="230" t="s">
        <v>309</v>
      </c>
      <c r="E99" s="231" t="s">
        <v>309</v>
      </c>
      <c r="F99" s="230" t="s">
        <v>309</v>
      </c>
      <c r="G99" s="231" t="s">
        <v>309</v>
      </c>
      <c r="H99" s="230" t="s">
        <v>309</v>
      </c>
      <c r="I99" s="231" t="s">
        <v>309</v>
      </c>
      <c r="J99" s="230" t="s">
        <v>309</v>
      </c>
      <c r="K99" s="231" t="s">
        <v>309</v>
      </c>
      <c r="L99" s="230" t="s">
        <v>309</v>
      </c>
      <c r="M99" s="231" t="s">
        <v>309</v>
      </c>
      <c r="N99" s="230">
        <v>1</v>
      </c>
      <c r="O99" s="231">
        <v>3</v>
      </c>
      <c r="P99" s="230" t="s">
        <v>309</v>
      </c>
      <c r="Q99" s="231">
        <v>5</v>
      </c>
      <c r="R99" s="230">
        <v>1</v>
      </c>
      <c r="S99" s="231" t="s">
        <v>309</v>
      </c>
      <c r="T99" s="230">
        <v>1</v>
      </c>
      <c r="U99" s="256">
        <v>3</v>
      </c>
      <c r="V99" s="230" t="s">
        <v>309</v>
      </c>
      <c r="W99" s="231" t="s">
        <v>309</v>
      </c>
      <c r="X99" s="230" t="s">
        <v>309</v>
      </c>
      <c r="Y99" s="231" t="s">
        <v>309</v>
      </c>
      <c r="Z99" s="230" t="s">
        <v>309</v>
      </c>
      <c r="AA99" s="231" t="s">
        <v>309</v>
      </c>
      <c r="AB99" s="251">
        <v>14</v>
      </c>
    </row>
    <row r="100" spans="1:28" ht="15.75" x14ac:dyDescent="0.25">
      <c r="A100" s="64" t="s">
        <v>402</v>
      </c>
      <c r="B100" s="230">
        <v>3</v>
      </c>
      <c r="C100" s="231" t="s">
        <v>309</v>
      </c>
      <c r="D100" s="230">
        <v>60</v>
      </c>
      <c r="E100" s="231">
        <v>52</v>
      </c>
      <c r="F100" s="230">
        <v>1</v>
      </c>
      <c r="G100" s="231" t="s">
        <v>309</v>
      </c>
      <c r="H100" s="230">
        <v>34</v>
      </c>
      <c r="I100" s="231">
        <v>42</v>
      </c>
      <c r="J100" s="230">
        <v>19</v>
      </c>
      <c r="K100" s="231">
        <v>41</v>
      </c>
      <c r="L100" s="230">
        <v>40</v>
      </c>
      <c r="M100" s="231">
        <v>41</v>
      </c>
      <c r="N100" s="230">
        <v>77</v>
      </c>
      <c r="O100" s="231">
        <v>110</v>
      </c>
      <c r="P100" s="230">
        <v>261</v>
      </c>
      <c r="Q100" s="231">
        <v>312</v>
      </c>
      <c r="R100" s="230">
        <v>322</v>
      </c>
      <c r="S100" s="231">
        <v>366</v>
      </c>
      <c r="T100" s="230">
        <v>141</v>
      </c>
      <c r="U100" s="256">
        <v>182</v>
      </c>
      <c r="V100" s="230">
        <v>43</v>
      </c>
      <c r="W100" s="231">
        <v>41</v>
      </c>
      <c r="X100" s="230">
        <v>10</v>
      </c>
      <c r="Y100" s="231">
        <v>14</v>
      </c>
      <c r="Z100" s="230">
        <v>5</v>
      </c>
      <c r="AA100" s="231">
        <v>4</v>
      </c>
      <c r="AB100" s="251">
        <v>2222</v>
      </c>
    </row>
    <row r="101" spans="1:28" ht="15.75" x14ac:dyDescent="0.25">
      <c r="A101" s="64" t="s">
        <v>403</v>
      </c>
      <c r="B101" s="230" t="s">
        <v>309</v>
      </c>
      <c r="C101" s="231" t="s">
        <v>309</v>
      </c>
      <c r="D101" s="230">
        <v>33</v>
      </c>
      <c r="E101" s="231">
        <v>17</v>
      </c>
      <c r="F101" s="230" t="s">
        <v>309</v>
      </c>
      <c r="G101" s="231" t="s">
        <v>309</v>
      </c>
      <c r="H101" s="230">
        <v>53</v>
      </c>
      <c r="I101" s="231">
        <v>109</v>
      </c>
      <c r="J101" s="230">
        <v>106</v>
      </c>
      <c r="K101" s="231">
        <v>143</v>
      </c>
      <c r="L101" s="230">
        <v>316</v>
      </c>
      <c r="M101" s="231">
        <v>290</v>
      </c>
      <c r="N101" s="230">
        <v>477</v>
      </c>
      <c r="O101" s="231">
        <v>513</v>
      </c>
      <c r="P101" s="230">
        <v>535</v>
      </c>
      <c r="Q101" s="231">
        <v>533</v>
      </c>
      <c r="R101" s="230">
        <v>357</v>
      </c>
      <c r="S101" s="231">
        <v>352</v>
      </c>
      <c r="T101" s="230">
        <v>91</v>
      </c>
      <c r="U101" s="256">
        <v>107</v>
      </c>
      <c r="V101" s="230">
        <v>15</v>
      </c>
      <c r="W101" s="231">
        <v>27</v>
      </c>
      <c r="X101" s="230">
        <v>5</v>
      </c>
      <c r="Y101" s="231">
        <v>4</v>
      </c>
      <c r="Z101" s="230">
        <v>2</v>
      </c>
      <c r="AA101" s="231">
        <v>1</v>
      </c>
      <c r="AB101" s="251">
        <v>4128</v>
      </c>
    </row>
    <row r="102" spans="1:28" ht="15.75" x14ac:dyDescent="0.25">
      <c r="A102" s="64" t="s">
        <v>404</v>
      </c>
      <c r="B102" s="230" t="s">
        <v>309</v>
      </c>
      <c r="C102" s="231" t="s">
        <v>309</v>
      </c>
      <c r="D102" s="230">
        <v>14</v>
      </c>
      <c r="E102" s="231">
        <v>14</v>
      </c>
      <c r="F102" s="230">
        <v>1</v>
      </c>
      <c r="G102" s="231" t="s">
        <v>309</v>
      </c>
      <c r="H102" s="230" t="s">
        <v>309</v>
      </c>
      <c r="I102" s="231" t="s">
        <v>309</v>
      </c>
      <c r="J102" s="230">
        <v>18</v>
      </c>
      <c r="K102" s="231">
        <v>17</v>
      </c>
      <c r="L102" s="230">
        <v>15</v>
      </c>
      <c r="M102" s="231">
        <v>24</v>
      </c>
      <c r="N102" s="230">
        <v>130</v>
      </c>
      <c r="O102" s="231">
        <v>175</v>
      </c>
      <c r="P102" s="230">
        <v>197</v>
      </c>
      <c r="Q102" s="231">
        <v>283</v>
      </c>
      <c r="R102" s="230">
        <v>261</v>
      </c>
      <c r="S102" s="231">
        <v>363</v>
      </c>
      <c r="T102" s="230">
        <v>169</v>
      </c>
      <c r="U102" s="256">
        <v>208</v>
      </c>
      <c r="V102" s="230">
        <v>12</v>
      </c>
      <c r="W102" s="231">
        <v>28</v>
      </c>
      <c r="X102" s="230">
        <v>4</v>
      </c>
      <c r="Y102" s="231">
        <v>7</v>
      </c>
      <c r="Z102" s="230">
        <v>1</v>
      </c>
      <c r="AA102" s="231">
        <v>1</v>
      </c>
      <c r="AB102" s="251">
        <v>1948</v>
      </c>
    </row>
    <row r="103" spans="1:28" ht="15.75" x14ac:dyDescent="0.25">
      <c r="A103" s="64" t="s">
        <v>405</v>
      </c>
      <c r="B103" s="230" t="s">
        <v>309</v>
      </c>
      <c r="C103" s="231" t="s">
        <v>309</v>
      </c>
      <c r="D103" s="230" t="s">
        <v>309</v>
      </c>
      <c r="E103" s="231" t="s">
        <v>309</v>
      </c>
      <c r="F103" s="230" t="s">
        <v>309</v>
      </c>
      <c r="G103" s="231" t="s">
        <v>309</v>
      </c>
      <c r="H103" s="230" t="s">
        <v>309</v>
      </c>
      <c r="I103" s="231">
        <v>3</v>
      </c>
      <c r="J103" s="230">
        <v>9</v>
      </c>
      <c r="K103" s="231">
        <v>22</v>
      </c>
      <c r="L103" s="230">
        <v>15</v>
      </c>
      <c r="M103" s="231">
        <v>40</v>
      </c>
      <c r="N103" s="230">
        <v>29</v>
      </c>
      <c r="O103" s="231">
        <v>47</v>
      </c>
      <c r="P103" s="230">
        <v>51</v>
      </c>
      <c r="Q103" s="231">
        <v>84</v>
      </c>
      <c r="R103" s="230">
        <v>46</v>
      </c>
      <c r="S103" s="231">
        <v>71</v>
      </c>
      <c r="T103" s="230">
        <v>18</v>
      </c>
      <c r="U103" s="256">
        <v>30</v>
      </c>
      <c r="V103" s="230">
        <v>4</v>
      </c>
      <c r="W103" s="231">
        <v>3</v>
      </c>
      <c r="X103" s="230" t="s">
        <v>309</v>
      </c>
      <c r="Y103" s="231">
        <v>2</v>
      </c>
      <c r="Z103" s="230" t="s">
        <v>309</v>
      </c>
      <c r="AA103" s="231" t="s">
        <v>309</v>
      </c>
      <c r="AB103" s="251">
        <v>474</v>
      </c>
    </row>
    <row r="104" spans="1:28" ht="15.75" x14ac:dyDescent="0.25">
      <c r="A104" s="64" t="s">
        <v>406</v>
      </c>
      <c r="B104" s="230" t="s">
        <v>309</v>
      </c>
      <c r="C104" s="231" t="s">
        <v>309</v>
      </c>
      <c r="D104" s="230">
        <v>259</v>
      </c>
      <c r="E104" s="231">
        <v>132</v>
      </c>
      <c r="F104" s="230">
        <v>63</v>
      </c>
      <c r="G104" s="231">
        <v>177</v>
      </c>
      <c r="H104" s="230">
        <v>740</v>
      </c>
      <c r="I104" s="231">
        <v>1016</v>
      </c>
      <c r="J104" s="230">
        <v>925</v>
      </c>
      <c r="K104" s="231">
        <v>1352</v>
      </c>
      <c r="L104" s="230">
        <v>1681</v>
      </c>
      <c r="M104" s="231">
        <v>2115</v>
      </c>
      <c r="N104" s="230">
        <v>850</v>
      </c>
      <c r="O104" s="231">
        <v>1139</v>
      </c>
      <c r="P104" s="230">
        <v>1977</v>
      </c>
      <c r="Q104" s="231">
        <v>2556</v>
      </c>
      <c r="R104" s="230">
        <v>2255</v>
      </c>
      <c r="S104" s="231">
        <v>2502</v>
      </c>
      <c r="T104" s="230">
        <v>1167</v>
      </c>
      <c r="U104" s="256">
        <v>1116</v>
      </c>
      <c r="V104" s="230">
        <v>98</v>
      </c>
      <c r="W104" s="231">
        <v>97</v>
      </c>
      <c r="X104" s="230">
        <v>16</v>
      </c>
      <c r="Y104" s="231">
        <v>16</v>
      </c>
      <c r="Z104" s="230">
        <v>1</v>
      </c>
      <c r="AA104" s="231" t="s">
        <v>309</v>
      </c>
      <c r="AB104" s="251">
        <v>22335</v>
      </c>
    </row>
    <row r="105" spans="1:28" ht="15.75" x14ac:dyDescent="0.25">
      <c r="A105" s="64" t="s">
        <v>407</v>
      </c>
      <c r="B105" s="230" t="s">
        <v>309</v>
      </c>
      <c r="C105" s="231" t="s">
        <v>309</v>
      </c>
      <c r="D105" s="230" t="s">
        <v>309</v>
      </c>
      <c r="E105" s="231" t="s">
        <v>309</v>
      </c>
      <c r="F105" s="230" t="s">
        <v>309</v>
      </c>
      <c r="G105" s="231" t="s">
        <v>309</v>
      </c>
      <c r="H105" s="230" t="s">
        <v>309</v>
      </c>
      <c r="I105" s="231" t="s">
        <v>309</v>
      </c>
      <c r="J105" s="230" t="s">
        <v>309</v>
      </c>
      <c r="K105" s="231" t="s">
        <v>309</v>
      </c>
      <c r="L105" s="230">
        <v>2</v>
      </c>
      <c r="M105" s="231">
        <v>1</v>
      </c>
      <c r="N105" s="230">
        <v>2</v>
      </c>
      <c r="O105" s="231">
        <v>2</v>
      </c>
      <c r="P105" s="230">
        <v>9</v>
      </c>
      <c r="Q105" s="231">
        <v>6</v>
      </c>
      <c r="R105" s="230">
        <v>4</v>
      </c>
      <c r="S105" s="231">
        <v>2</v>
      </c>
      <c r="T105" s="230">
        <v>3</v>
      </c>
      <c r="U105" s="256">
        <v>4</v>
      </c>
      <c r="V105" s="230">
        <v>1</v>
      </c>
      <c r="W105" s="231">
        <v>1</v>
      </c>
      <c r="X105" s="230" t="s">
        <v>309</v>
      </c>
      <c r="Y105" s="231" t="s">
        <v>309</v>
      </c>
      <c r="Z105" s="230" t="s">
        <v>309</v>
      </c>
      <c r="AA105" s="231" t="s">
        <v>309</v>
      </c>
      <c r="AB105" s="251">
        <v>37</v>
      </c>
    </row>
    <row r="106" spans="1:28" ht="15.75" x14ac:dyDescent="0.25">
      <c r="A106" s="64" t="s">
        <v>408</v>
      </c>
      <c r="B106" s="230" t="s">
        <v>309</v>
      </c>
      <c r="C106" s="231" t="s">
        <v>309</v>
      </c>
      <c r="D106" s="230">
        <v>3</v>
      </c>
      <c r="E106" s="231">
        <v>2</v>
      </c>
      <c r="F106" s="230" t="s">
        <v>309</v>
      </c>
      <c r="G106" s="231" t="s">
        <v>309</v>
      </c>
      <c r="H106" s="230" t="s">
        <v>309</v>
      </c>
      <c r="I106" s="231" t="s">
        <v>309</v>
      </c>
      <c r="J106" s="230" t="s">
        <v>309</v>
      </c>
      <c r="K106" s="231">
        <v>2</v>
      </c>
      <c r="L106" s="230">
        <v>1</v>
      </c>
      <c r="M106" s="231">
        <v>3</v>
      </c>
      <c r="N106" s="230">
        <v>13</v>
      </c>
      <c r="O106" s="231">
        <v>7</v>
      </c>
      <c r="P106" s="230">
        <v>21</v>
      </c>
      <c r="Q106" s="231">
        <v>27</v>
      </c>
      <c r="R106" s="230">
        <v>8</v>
      </c>
      <c r="S106" s="231">
        <v>28</v>
      </c>
      <c r="T106" s="230">
        <v>17</v>
      </c>
      <c r="U106" s="256">
        <v>16</v>
      </c>
      <c r="V106" s="230">
        <v>2</v>
      </c>
      <c r="W106" s="231">
        <v>8</v>
      </c>
      <c r="X106" s="230" t="s">
        <v>309</v>
      </c>
      <c r="Y106" s="231">
        <v>1</v>
      </c>
      <c r="Z106" s="230">
        <v>1</v>
      </c>
      <c r="AA106" s="231">
        <v>1</v>
      </c>
      <c r="AB106" s="251">
        <v>161</v>
      </c>
    </row>
    <row r="107" spans="1:28" ht="15.75" x14ac:dyDescent="0.25">
      <c r="A107" s="64" t="s">
        <v>409</v>
      </c>
      <c r="B107" s="230" t="s">
        <v>309</v>
      </c>
      <c r="C107" s="231">
        <v>1</v>
      </c>
      <c r="D107" s="230" t="s">
        <v>309</v>
      </c>
      <c r="E107" s="231" t="s">
        <v>309</v>
      </c>
      <c r="F107" s="230">
        <v>4</v>
      </c>
      <c r="G107" s="231">
        <v>9</v>
      </c>
      <c r="H107" s="230">
        <v>9</v>
      </c>
      <c r="I107" s="231">
        <v>8</v>
      </c>
      <c r="J107" s="230">
        <v>81</v>
      </c>
      <c r="K107" s="231">
        <v>96</v>
      </c>
      <c r="L107" s="230">
        <v>206</v>
      </c>
      <c r="M107" s="231">
        <v>500</v>
      </c>
      <c r="N107" s="230">
        <v>332</v>
      </c>
      <c r="O107" s="231">
        <v>673</v>
      </c>
      <c r="P107" s="230">
        <v>281</v>
      </c>
      <c r="Q107" s="231">
        <v>666</v>
      </c>
      <c r="R107" s="230">
        <v>198</v>
      </c>
      <c r="S107" s="231">
        <v>320</v>
      </c>
      <c r="T107" s="230">
        <v>68</v>
      </c>
      <c r="U107" s="256">
        <v>140</v>
      </c>
      <c r="V107" s="230">
        <v>11</v>
      </c>
      <c r="W107" s="231">
        <v>25</v>
      </c>
      <c r="X107" s="230">
        <v>5</v>
      </c>
      <c r="Y107" s="231">
        <v>7</v>
      </c>
      <c r="Z107" s="230">
        <v>2</v>
      </c>
      <c r="AA107" s="231">
        <v>2</v>
      </c>
      <c r="AB107" s="251">
        <v>3653</v>
      </c>
    </row>
    <row r="108" spans="1:28" ht="15.75" x14ac:dyDescent="0.25">
      <c r="A108" s="64" t="s">
        <v>410</v>
      </c>
      <c r="B108" s="230" t="s">
        <v>309</v>
      </c>
      <c r="C108" s="231" t="s">
        <v>309</v>
      </c>
      <c r="D108" s="230" t="s">
        <v>309</v>
      </c>
      <c r="E108" s="231" t="s">
        <v>309</v>
      </c>
      <c r="F108" s="230" t="s">
        <v>309</v>
      </c>
      <c r="G108" s="231" t="s">
        <v>309</v>
      </c>
      <c r="H108" s="230">
        <v>1</v>
      </c>
      <c r="I108" s="231" t="s">
        <v>309</v>
      </c>
      <c r="J108" s="230">
        <v>46</v>
      </c>
      <c r="K108" s="231">
        <v>44</v>
      </c>
      <c r="L108" s="230">
        <v>28</v>
      </c>
      <c r="M108" s="231">
        <v>34</v>
      </c>
      <c r="N108" s="230">
        <v>27</v>
      </c>
      <c r="O108" s="231">
        <v>49</v>
      </c>
      <c r="P108" s="230">
        <v>32</v>
      </c>
      <c r="Q108" s="231">
        <v>40</v>
      </c>
      <c r="R108" s="230">
        <v>26</v>
      </c>
      <c r="S108" s="231">
        <v>33</v>
      </c>
      <c r="T108" s="230">
        <v>10</v>
      </c>
      <c r="U108" s="256">
        <v>11</v>
      </c>
      <c r="V108" s="230" t="s">
        <v>309</v>
      </c>
      <c r="W108" s="231">
        <v>3</v>
      </c>
      <c r="X108" s="230">
        <v>1</v>
      </c>
      <c r="Y108" s="231" t="s">
        <v>309</v>
      </c>
      <c r="Z108" s="230" t="s">
        <v>309</v>
      </c>
      <c r="AA108" s="231" t="s">
        <v>309</v>
      </c>
      <c r="AB108" s="251">
        <v>385</v>
      </c>
    </row>
    <row r="109" spans="1:28" ht="16.5" thickBot="1" x14ac:dyDescent="0.3">
      <c r="A109" s="68" t="s">
        <v>88</v>
      </c>
      <c r="B109" s="234">
        <v>284</v>
      </c>
      <c r="C109" s="235">
        <v>270</v>
      </c>
      <c r="D109" s="234">
        <v>949</v>
      </c>
      <c r="E109" s="235">
        <v>785</v>
      </c>
      <c r="F109" s="234">
        <v>537</v>
      </c>
      <c r="G109" s="235">
        <v>932</v>
      </c>
      <c r="H109" s="234">
        <v>1803</v>
      </c>
      <c r="I109" s="235">
        <v>2216</v>
      </c>
      <c r="J109" s="234">
        <v>4500</v>
      </c>
      <c r="K109" s="235">
        <v>6992</v>
      </c>
      <c r="L109" s="234">
        <v>11925</v>
      </c>
      <c r="M109" s="235">
        <v>23661</v>
      </c>
      <c r="N109" s="234">
        <v>10890</v>
      </c>
      <c r="O109" s="235">
        <v>18307</v>
      </c>
      <c r="P109" s="234">
        <v>18593</v>
      </c>
      <c r="Q109" s="235">
        <v>29509</v>
      </c>
      <c r="R109" s="234">
        <v>17764</v>
      </c>
      <c r="S109" s="235">
        <v>24249</v>
      </c>
      <c r="T109" s="234">
        <v>8035</v>
      </c>
      <c r="U109" s="235">
        <v>9557</v>
      </c>
      <c r="V109" s="234">
        <v>1124</v>
      </c>
      <c r="W109" s="235">
        <v>1510</v>
      </c>
      <c r="X109" s="234">
        <v>354</v>
      </c>
      <c r="Y109" s="235">
        <v>383</v>
      </c>
      <c r="Z109" s="234">
        <v>86</v>
      </c>
      <c r="AA109" s="235">
        <v>83</v>
      </c>
      <c r="AB109" s="235">
        <v>196322</v>
      </c>
    </row>
    <row r="111" spans="1:28" x14ac:dyDescent="0.25">
      <c r="A111" s="69" t="s">
        <v>89</v>
      </c>
    </row>
    <row r="112" spans="1:28" x14ac:dyDescent="0.25">
      <c r="A112" s="73" t="s">
        <v>411</v>
      </c>
    </row>
  </sheetData>
  <mergeCells count="15">
    <mergeCell ref="Z3:AA3"/>
    <mergeCell ref="A3:A4"/>
    <mergeCell ref="AB3:AB4"/>
    <mergeCell ref="N3:O3"/>
    <mergeCell ref="P3:Q3"/>
    <mergeCell ref="R3:S3"/>
    <mergeCell ref="T3:U3"/>
    <mergeCell ref="V3:W3"/>
    <mergeCell ref="X3:Y3"/>
    <mergeCell ref="B3:C3"/>
    <mergeCell ref="D3:E3"/>
    <mergeCell ref="F3:G3"/>
    <mergeCell ref="H3:I3"/>
    <mergeCell ref="J3:K3"/>
    <mergeCell ref="L3:M3"/>
  </mergeCells>
  <hyperlinks>
    <hyperlink ref="D1" location="'Table of Contents'!C2" display="Back to Table of Contents" xr:uid="{00000000-0004-0000-0A00-000000000000}"/>
  </hyperlink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58"/>
  <sheetViews>
    <sheetView showGridLines="0" workbookViewId="0">
      <pane xSplit="1" topLeftCell="B1" activePane="topRight" state="frozen"/>
      <selection pane="topRight"/>
    </sheetView>
  </sheetViews>
  <sheetFormatPr defaultRowHeight="15" x14ac:dyDescent="0.25"/>
  <cols>
    <col min="1" max="1" width="15.85546875" customWidth="1"/>
    <col min="2" max="21" width="9.85546875" customWidth="1"/>
  </cols>
  <sheetData>
    <row r="1" spans="1:21" x14ac:dyDescent="0.25">
      <c r="A1" s="22" t="s">
        <v>955</v>
      </c>
      <c r="J1" s="21" t="s">
        <v>78</v>
      </c>
    </row>
    <row r="2" spans="1:21" x14ac:dyDescent="0.25">
      <c r="A2" s="1"/>
    </row>
    <row r="3" spans="1:21" ht="16.5" thickBot="1" x14ac:dyDescent="0.3">
      <c r="A3" s="406" t="s">
        <v>82</v>
      </c>
      <c r="B3" s="407"/>
      <c r="C3" s="407"/>
      <c r="D3" s="407"/>
      <c r="E3" s="407"/>
      <c r="F3" s="407"/>
      <c r="G3" s="407"/>
      <c r="H3" s="407"/>
      <c r="I3" s="407"/>
      <c r="J3" s="407"/>
      <c r="K3" s="407"/>
      <c r="L3" s="407"/>
      <c r="M3" s="407"/>
      <c r="N3" s="407"/>
      <c r="O3" s="407"/>
      <c r="P3" s="407"/>
      <c r="Q3" s="406"/>
      <c r="R3" s="406"/>
      <c r="S3" s="406"/>
      <c r="T3" s="406"/>
      <c r="U3" s="406"/>
    </row>
    <row r="4" spans="1:21" ht="14.85" customHeight="1" x14ac:dyDescent="0.25">
      <c r="A4" s="408" t="s">
        <v>0</v>
      </c>
      <c r="B4" s="375" t="s">
        <v>997</v>
      </c>
      <c r="C4" s="376"/>
      <c r="D4" s="376"/>
      <c r="E4" s="376"/>
      <c r="F4" s="376"/>
      <c r="G4" s="376"/>
      <c r="H4" s="376"/>
      <c r="I4" s="376"/>
      <c r="J4" s="376"/>
      <c r="K4" s="376"/>
      <c r="L4" s="376"/>
      <c r="M4" s="376"/>
      <c r="N4" s="376"/>
      <c r="O4" s="376"/>
      <c r="P4" s="376"/>
      <c r="Q4" s="376"/>
      <c r="R4" s="376"/>
      <c r="S4" s="376"/>
      <c r="T4" s="376"/>
      <c r="U4" s="377"/>
    </row>
    <row r="5" spans="1:21" ht="15.75" thickBot="1" x14ac:dyDescent="0.3">
      <c r="A5" s="401"/>
      <c r="B5" s="29">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0" t="s">
        <v>93</v>
      </c>
      <c r="B6" s="226">
        <v>259</v>
      </c>
      <c r="C6" s="239">
        <v>233</v>
      </c>
      <c r="D6" s="239">
        <v>156</v>
      </c>
      <c r="E6" s="239">
        <v>126</v>
      </c>
      <c r="F6" s="239">
        <v>140</v>
      </c>
      <c r="G6" s="239">
        <v>189</v>
      </c>
      <c r="H6" s="239">
        <v>147</v>
      </c>
      <c r="I6" s="239">
        <v>153</v>
      </c>
      <c r="J6" s="239">
        <v>113</v>
      </c>
      <c r="K6" s="239">
        <v>275</v>
      </c>
      <c r="L6" s="239">
        <v>320</v>
      </c>
      <c r="M6" s="239">
        <v>406</v>
      </c>
      <c r="N6" s="239">
        <v>253</v>
      </c>
      <c r="O6" s="239">
        <v>297</v>
      </c>
      <c r="P6" s="239">
        <v>299</v>
      </c>
      <c r="Q6" s="239">
        <v>486</v>
      </c>
      <c r="R6" s="239">
        <v>549</v>
      </c>
      <c r="S6" s="239">
        <v>328</v>
      </c>
      <c r="T6" s="239">
        <v>271</v>
      </c>
      <c r="U6" s="227">
        <v>284</v>
      </c>
    </row>
    <row r="7" spans="1:21" ht="15.75" x14ac:dyDescent="0.25">
      <c r="A7" s="64" t="s">
        <v>94</v>
      </c>
      <c r="B7" s="230">
        <v>591</v>
      </c>
      <c r="C7" s="237">
        <v>576</v>
      </c>
      <c r="D7" s="237">
        <v>601</v>
      </c>
      <c r="E7" s="237">
        <v>616</v>
      </c>
      <c r="F7" s="237">
        <v>792</v>
      </c>
      <c r="G7" s="237">
        <v>778</v>
      </c>
      <c r="H7" s="237">
        <v>659</v>
      </c>
      <c r="I7" s="237">
        <v>677</v>
      </c>
      <c r="J7" s="237">
        <v>625</v>
      </c>
      <c r="K7" s="237">
        <v>791</v>
      </c>
      <c r="L7" s="237">
        <v>833</v>
      </c>
      <c r="M7" s="237">
        <v>769</v>
      </c>
      <c r="N7" s="237">
        <v>743</v>
      </c>
      <c r="O7" s="237">
        <v>812</v>
      </c>
      <c r="P7" s="237">
        <v>797</v>
      </c>
      <c r="Q7" s="237">
        <v>1001</v>
      </c>
      <c r="R7" s="237">
        <v>1111</v>
      </c>
      <c r="S7" s="237">
        <v>1142</v>
      </c>
      <c r="T7" s="237">
        <v>973</v>
      </c>
      <c r="U7" s="231">
        <v>949</v>
      </c>
    </row>
    <row r="8" spans="1:21" ht="15.75" x14ac:dyDescent="0.25">
      <c r="A8" s="64" t="s">
        <v>95</v>
      </c>
      <c r="B8" s="230">
        <v>933</v>
      </c>
      <c r="C8" s="237">
        <v>865</v>
      </c>
      <c r="D8" s="237">
        <v>774</v>
      </c>
      <c r="E8" s="237">
        <v>970</v>
      </c>
      <c r="F8" s="237">
        <v>989</v>
      </c>
      <c r="G8" s="237">
        <v>1331</v>
      </c>
      <c r="H8" s="237">
        <v>1830</v>
      </c>
      <c r="I8" s="237">
        <v>1725</v>
      </c>
      <c r="J8" s="237">
        <v>1450</v>
      </c>
      <c r="K8" s="237">
        <v>1218</v>
      </c>
      <c r="L8" s="237">
        <v>968</v>
      </c>
      <c r="M8" s="237">
        <v>897</v>
      </c>
      <c r="N8" s="237">
        <v>907</v>
      </c>
      <c r="O8" s="237">
        <v>715</v>
      </c>
      <c r="P8" s="237">
        <v>515</v>
      </c>
      <c r="Q8" s="237">
        <v>877</v>
      </c>
      <c r="R8" s="237">
        <v>811</v>
      </c>
      <c r="S8" s="237">
        <v>838</v>
      </c>
      <c r="T8" s="237">
        <v>998</v>
      </c>
      <c r="U8" s="231">
        <v>537</v>
      </c>
    </row>
    <row r="9" spans="1:21" ht="15.75" x14ac:dyDescent="0.25">
      <c r="A9" s="64" t="s">
        <v>96</v>
      </c>
      <c r="B9" s="230">
        <v>2783</v>
      </c>
      <c r="C9" s="237">
        <v>2529</v>
      </c>
      <c r="D9" s="237">
        <v>2402</v>
      </c>
      <c r="E9" s="237">
        <v>2186</v>
      </c>
      <c r="F9" s="237">
        <v>2128</v>
      </c>
      <c r="G9" s="237">
        <v>2227</v>
      </c>
      <c r="H9" s="237">
        <v>1949</v>
      </c>
      <c r="I9" s="237">
        <v>1930</v>
      </c>
      <c r="J9" s="237">
        <v>1802</v>
      </c>
      <c r="K9" s="237">
        <v>1973</v>
      </c>
      <c r="L9" s="237">
        <v>1831</v>
      </c>
      <c r="M9" s="237">
        <v>1864</v>
      </c>
      <c r="N9" s="237">
        <v>1744</v>
      </c>
      <c r="O9" s="237">
        <v>2414</v>
      </c>
      <c r="P9" s="237">
        <v>1780</v>
      </c>
      <c r="Q9" s="237">
        <v>1661</v>
      </c>
      <c r="R9" s="237">
        <v>1733</v>
      </c>
      <c r="S9" s="237">
        <v>1827</v>
      </c>
      <c r="T9" s="237">
        <v>1886</v>
      </c>
      <c r="U9" s="231">
        <v>1803</v>
      </c>
    </row>
    <row r="10" spans="1:21" ht="15.75" x14ac:dyDescent="0.25">
      <c r="A10" s="64" t="s">
        <v>97</v>
      </c>
      <c r="B10" s="230">
        <v>8802</v>
      </c>
      <c r="C10" s="237">
        <v>8618</v>
      </c>
      <c r="D10" s="237">
        <v>8466</v>
      </c>
      <c r="E10" s="237">
        <v>8345</v>
      </c>
      <c r="F10" s="237">
        <v>7831</v>
      </c>
      <c r="G10" s="237">
        <v>7076</v>
      </c>
      <c r="H10" s="237">
        <v>6906</v>
      </c>
      <c r="I10" s="237">
        <v>6444</v>
      </c>
      <c r="J10" s="237">
        <v>6507</v>
      </c>
      <c r="K10" s="237">
        <v>7002</v>
      </c>
      <c r="L10" s="237">
        <v>6239</v>
      </c>
      <c r="M10" s="237">
        <v>5822</v>
      </c>
      <c r="N10" s="237">
        <v>5253</v>
      </c>
      <c r="O10" s="237">
        <v>5299</v>
      </c>
      <c r="P10" s="237">
        <v>5772</v>
      </c>
      <c r="Q10" s="237">
        <v>5179</v>
      </c>
      <c r="R10" s="237">
        <v>5643</v>
      </c>
      <c r="S10" s="237">
        <v>5103</v>
      </c>
      <c r="T10" s="237">
        <v>4933</v>
      </c>
      <c r="U10" s="231">
        <v>4500</v>
      </c>
    </row>
    <row r="11" spans="1:21" ht="15.75" x14ac:dyDescent="0.25">
      <c r="A11" s="64" t="s">
        <v>98</v>
      </c>
      <c r="B11" s="230">
        <v>10096</v>
      </c>
      <c r="C11" s="237">
        <v>10132</v>
      </c>
      <c r="D11" s="237">
        <v>10006</v>
      </c>
      <c r="E11" s="237">
        <v>9996</v>
      </c>
      <c r="F11" s="237">
        <v>9717</v>
      </c>
      <c r="G11" s="237">
        <v>9779</v>
      </c>
      <c r="H11" s="237">
        <v>9918</v>
      </c>
      <c r="I11" s="237">
        <v>9553</v>
      </c>
      <c r="J11" s="237">
        <v>9573</v>
      </c>
      <c r="K11" s="237">
        <v>9382</v>
      </c>
      <c r="L11" s="237">
        <v>9052</v>
      </c>
      <c r="M11" s="237">
        <v>9163</v>
      </c>
      <c r="N11" s="237">
        <v>8722</v>
      </c>
      <c r="O11" s="237">
        <v>8495</v>
      </c>
      <c r="P11" s="237">
        <v>8835</v>
      </c>
      <c r="Q11" s="237">
        <v>8459</v>
      </c>
      <c r="R11" s="237">
        <v>9135</v>
      </c>
      <c r="S11" s="237">
        <v>10980</v>
      </c>
      <c r="T11" s="237">
        <v>12337</v>
      </c>
      <c r="U11" s="231">
        <v>11925</v>
      </c>
    </row>
    <row r="12" spans="1:21" ht="15.75" x14ac:dyDescent="0.25">
      <c r="A12" s="64" t="s">
        <v>99</v>
      </c>
      <c r="B12" s="230">
        <v>8709</v>
      </c>
      <c r="C12" s="237">
        <v>8760</v>
      </c>
      <c r="D12" s="237">
        <v>8850</v>
      </c>
      <c r="E12" s="237">
        <v>8983</v>
      </c>
      <c r="F12" s="237">
        <v>9194</v>
      </c>
      <c r="G12" s="237">
        <v>9252</v>
      </c>
      <c r="H12" s="237">
        <v>9057</v>
      </c>
      <c r="I12" s="237">
        <v>8603</v>
      </c>
      <c r="J12" s="237">
        <v>8319</v>
      </c>
      <c r="K12" s="237">
        <v>8339</v>
      </c>
      <c r="L12" s="237">
        <v>8379</v>
      </c>
      <c r="M12" s="237">
        <v>8171</v>
      </c>
      <c r="N12" s="237">
        <v>7908</v>
      </c>
      <c r="O12" s="237">
        <v>7978</v>
      </c>
      <c r="P12" s="237">
        <v>8152</v>
      </c>
      <c r="Q12" s="237">
        <v>8193</v>
      </c>
      <c r="R12" s="237">
        <v>8847</v>
      </c>
      <c r="S12" s="237">
        <v>9909</v>
      </c>
      <c r="T12" s="237">
        <v>10504</v>
      </c>
      <c r="U12" s="231">
        <v>10890</v>
      </c>
    </row>
    <row r="13" spans="1:21" ht="15.75" x14ac:dyDescent="0.25">
      <c r="A13" s="64" t="s">
        <v>100</v>
      </c>
      <c r="B13" s="230">
        <v>13705</v>
      </c>
      <c r="C13" s="237">
        <v>13985</v>
      </c>
      <c r="D13" s="237">
        <v>14014</v>
      </c>
      <c r="E13" s="237">
        <v>14441</v>
      </c>
      <c r="F13" s="237">
        <v>14873</v>
      </c>
      <c r="G13" s="237">
        <v>15247</v>
      </c>
      <c r="H13" s="237">
        <v>15029</v>
      </c>
      <c r="I13" s="237">
        <v>14448</v>
      </c>
      <c r="J13" s="237">
        <v>13812</v>
      </c>
      <c r="K13" s="237">
        <v>14251</v>
      </c>
      <c r="L13" s="237">
        <v>14228</v>
      </c>
      <c r="M13" s="237">
        <v>14076</v>
      </c>
      <c r="N13" s="237">
        <v>13695</v>
      </c>
      <c r="O13" s="237">
        <v>14098</v>
      </c>
      <c r="P13" s="237">
        <v>14165</v>
      </c>
      <c r="Q13" s="237">
        <v>14645</v>
      </c>
      <c r="R13" s="237">
        <v>15438</v>
      </c>
      <c r="S13" s="237">
        <v>16843</v>
      </c>
      <c r="T13" s="237">
        <v>18242</v>
      </c>
      <c r="U13" s="231">
        <v>18593</v>
      </c>
    </row>
    <row r="14" spans="1:21" ht="15.75" x14ac:dyDescent="0.25">
      <c r="A14" s="64" t="s">
        <v>101</v>
      </c>
      <c r="B14" s="230">
        <v>12106</v>
      </c>
      <c r="C14" s="237">
        <v>12819</v>
      </c>
      <c r="D14" s="237">
        <v>13320</v>
      </c>
      <c r="E14" s="237">
        <v>13832</v>
      </c>
      <c r="F14" s="237">
        <v>14596</v>
      </c>
      <c r="G14" s="237">
        <v>15022</v>
      </c>
      <c r="H14" s="237">
        <v>14732</v>
      </c>
      <c r="I14" s="237">
        <v>13851</v>
      </c>
      <c r="J14" s="237">
        <v>12900</v>
      </c>
      <c r="K14" s="237">
        <v>12514</v>
      </c>
      <c r="L14" s="237">
        <v>12466</v>
      </c>
      <c r="M14" s="237">
        <v>12426</v>
      </c>
      <c r="N14" s="237">
        <v>12280</v>
      </c>
      <c r="O14" s="237">
        <v>12477</v>
      </c>
      <c r="P14" s="237">
        <v>12907</v>
      </c>
      <c r="Q14" s="237">
        <v>13918</v>
      </c>
      <c r="R14" s="237">
        <v>14850</v>
      </c>
      <c r="S14" s="237">
        <v>16157</v>
      </c>
      <c r="T14" s="237">
        <v>17370</v>
      </c>
      <c r="U14" s="231">
        <v>17764</v>
      </c>
    </row>
    <row r="15" spans="1:21" ht="15.75" x14ac:dyDescent="0.25">
      <c r="A15" s="64" t="s">
        <v>102</v>
      </c>
      <c r="B15" s="230">
        <v>7095</v>
      </c>
      <c r="C15" s="237">
        <v>7327</v>
      </c>
      <c r="D15" s="237">
        <v>7618</v>
      </c>
      <c r="E15" s="237">
        <v>7858</v>
      </c>
      <c r="F15" s="237">
        <v>8031</v>
      </c>
      <c r="G15" s="237">
        <v>8154</v>
      </c>
      <c r="H15" s="237">
        <v>7930</v>
      </c>
      <c r="I15" s="237">
        <v>7260</v>
      </c>
      <c r="J15" s="237">
        <v>6637</v>
      </c>
      <c r="K15" s="237">
        <v>6420</v>
      </c>
      <c r="L15" s="237">
        <v>6434</v>
      </c>
      <c r="M15" s="237">
        <v>6378</v>
      </c>
      <c r="N15" s="237">
        <v>6144</v>
      </c>
      <c r="O15" s="237">
        <v>6039</v>
      </c>
      <c r="P15" s="237">
        <v>6321</v>
      </c>
      <c r="Q15" s="237">
        <v>6807</v>
      </c>
      <c r="R15" s="237">
        <v>7168</v>
      </c>
      <c r="S15" s="237">
        <v>7601</v>
      </c>
      <c r="T15" s="237">
        <v>8028</v>
      </c>
      <c r="U15" s="231">
        <v>8035</v>
      </c>
    </row>
    <row r="16" spans="1:21" ht="15.75" x14ac:dyDescent="0.25">
      <c r="A16" s="64" t="s">
        <v>103</v>
      </c>
      <c r="B16" s="230">
        <v>1124</v>
      </c>
      <c r="C16" s="237">
        <v>1195</v>
      </c>
      <c r="D16" s="237">
        <v>1221</v>
      </c>
      <c r="E16" s="237">
        <v>1230</v>
      </c>
      <c r="F16" s="237">
        <v>1239</v>
      </c>
      <c r="G16" s="237">
        <v>1253</v>
      </c>
      <c r="H16" s="237">
        <v>1213</v>
      </c>
      <c r="I16" s="237">
        <v>1119</v>
      </c>
      <c r="J16" s="237">
        <v>1054</v>
      </c>
      <c r="K16" s="237">
        <v>1091</v>
      </c>
      <c r="L16" s="237">
        <v>1102</v>
      </c>
      <c r="M16" s="237">
        <v>1080</v>
      </c>
      <c r="N16" s="237">
        <v>1055</v>
      </c>
      <c r="O16" s="237">
        <v>1033</v>
      </c>
      <c r="P16" s="237">
        <v>1001</v>
      </c>
      <c r="Q16" s="237">
        <v>1023</v>
      </c>
      <c r="R16" s="237">
        <v>1063</v>
      </c>
      <c r="S16" s="237">
        <v>1127</v>
      </c>
      <c r="T16" s="237">
        <v>1146</v>
      </c>
      <c r="U16" s="231">
        <v>1124</v>
      </c>
    </row>
    <row r="17" spans="1:21" ht="15.75" x14ac:dyDescent="0.25">
      <c r="A17" s="64" t="s">
        <v>104</v>
      </c>
      <c r="B17" s="230">
        <v>351</v>
      </c>
      <c r="C17" s="237">
        <v>345</v>
      </c>
      <c r="D17" s="237">
        <v>372</v>
      </c>
      <c r="E17" s="237">
        <v>380</v>
      </c>
      <c r="F17" s="237">
        <v>379</v>
      </c>
      <c r="G17" s="237">
        <v>370</v>
      </c>
      <c r="H17" s="237">
        <v>380</v>
      </c>
      <c r="I17" s="237">
        <v>351</v>
      </c>
      <c r="J17" s="237">
        <v>336</v>
      </c>
      <c r="K17" s="237">
        <v>338</v>
      </c>
      <c r="L17" s="237">
        <v>340</v>
      </c>
      <c r="M17" s="237">
        <v>340</v>
      </c>
      <c r="N17" s="237">
        <v>350</v>
      </c>
      <c r="O17" s="237">
        <v>344</v>
      </c>
      <c r="P17" s="237">
        <v>342</v>
      </c>
      <c r="Q17" s="237">
        <v>346</v>
      </c>
      <c r="R17" s="237">
        <v>335</v>
      </c>
      <c r="S17" s="237">
        <v>345</v>
      </c>
      <c r="T17" s="237">
        <v>351</v>
      </c>
      <c r="U17" s="231">
        <v>354</v>
      </c>
    </row>
    <row r="18" spans="1:21" ht="15.75" x14ac:dyDescent="0.25">
      <c r="A18" s="64" t="s">
        <v>105</v>
      </c>
      <c r="B18" s="230">
        <v>84</v>
      </c>
      <c r="C18" s="237">
        <v>96</v>
      </c>
      <c r="D18" s="237">
        <v>97</v>
      </c>
      <c r="E18" s="237">
        <v>103</v>
      </c>
      <c r="F18" s="237">
        <v>103</v>
      </c>
      <c r="G18" s="237">
        <v>100</v>
      </c>
      <c r="H18" s="237">
        <v>93</v>
      </c>
      <c r="I18" s="237">
        <v>84</v>
      </c>
      <c r="J18" s="237">
        <v>74</v>
      </c>
      <c r="K18" s="237">
        <v>81</v>
      </c>
      <c r="L18" s="237">
        <v>71</v>
      </c>
      <c r="M18" s="237">
        <v>74</v>
      </c>
      <c r="N18" s="237">
        <v>79</v>
      </c>
      <c r="O18" s="237">
        <v>74</v>
      </c>
      <c r="P18" s="237">
        <v>78</v>
      </c>
      <c r="Q18" s="237">
        <v>77</v>
      </c>
      <c r="R18" s="237">
        <v>85</v>
      </c>
      <c r="S18" s="237">
        <v>84</v>
      </c>
      <c r="T18" s="237">
        <v>83</v>
      </c>
      <c r="U18" s="231">
        <v>86</v>
      </c>
    </row>
    <row r="19" spans="1:21" ht="16.5" thickBot="1" x14ac:dyDescent="0.3">
      <c r="A19" s="68" t="s">
        <v>134</v>
      </c>
      <c r="B19" s="234">
        <v>66638</v>
      </c>
      <c r="C19" s="245">
        <v>67480</v>
      </c>
      <c r="D19" s="245">
        <v>67897</v>
      </c>
      <c r="E19" s="245">
        <v>69066</v>
      </c>
      <c r="F19" s="245">
        <v>70012</v>
      </c>
      <c r="G19" s="245">
        <v>70778</v>
      </c>
      <c r="H19" s="245">
        <v>69843</v>
      </c>
      <c r="I19" s="245">
        <v>66198</v>
      </c>
      <c r="J19" s="245">
        <v>63202</v>
      </c>
      <c r="K19" s="245">
        <v>63675</v>
      </c>
      <c r="L19" s="245">
        <v>62263</v>
      </c>
      <c r="M19" s="245">
        <v>61466</v>
      </c>
      <c r="N19" s="245">
        <v>59133</v>
      </c>
      <c r="O19" s="245">
        <v>60075</v>
      </c>
      <c r="P19" s="245">
        <v>60964</v>
      </c>
      <c r="Q19" s="245">
        <v>62672</v>
      </c>
      <c r="R19" s="245">
        <v>66768</v>
      </c>
      <c r="S19" s="245">
        <v>72284</v>
      </c>
      <c r="T19" s="245">
        <v>77122</v>
      </c>
      <c r="U19" s="235">
        <v>76844</v>
      </c>
    </row>
    <row r="20" spans="1:21" ht="15.75" x14ac:dyDescent="0.25">
      <c r="A20" s="71"/>
      <c r="B20" s="71"/>
      <c r="C20" s="71"/>
      <c r="D20" s="71"/>
      <c r="E20" s="71"/>
      <c r="F20" s="71"/>
      <c r="G20" s="71"/>
      <c r="H20" s="71"/>
      <c r="I20" s="71"/>
      <c r="J20" s="71"/>
      <c r="K20" s="71"/>
      <c r="L20" s="71"/>
      <c r="M20" s="71"/>
      <c r="N20" s="71"/>
      <c r="O20" s="71"/>
      <c r="P20" s="71"/>
      <c r="Q20" s="71"/>
      <c r="R20" s="71"/>
      <c r="S20" s="71"/>
      <c r="T20" s="71"/>
      <c r="U20" s="71"/>
    </row>
    <row r="21" spans="1:21" ht="16.5" thickBot="1" x14ac:dyDescent="0.3">
      <c r="A21" s="406" t="s">
        <v>83</v>
      </c>
      <c r="B21" s="409"/>
      <c r="C21" s="409"/>
      <c r="D21" s="409"/>
      <c r="E21" s="409"/>
      <c r="F21" s="409"/>
      <c r="G21" s="409"/>
      <c r="H21" s="409"/>
      <c r="I21" s="409"/>
      <c r="J21" s="409"/>
      <c r="K21" s="409"/>
      <c r="L21" s="409"/>
      <c r="M21" s="409"/>
      <c r="N21" s="409"/>
      <c r="O21" s="409"/>
      <c r="P21" s="409"/>
      <c r="Q21" s="406"/>
      <c r="R21" s="406"/>
      <c r="S21" s="406"/>
      <c r="T21" s="406"/>
      <c r="U21" s="406"/>
    </row>
    <row r="22" spans="1:21" ht="14.85" customHeight="1" x14ac:dyDescent="0.25">
      <c r="A22" s="408" t="s">
        <v>0</v>
      </c>
      <c r="B22" s="375" t="s">
        <v>997</v>
      </c>
      <c r="C22" s="376"/>
      <c r="D22" s="376"/>
      <c r="E22" s="376"/>
      <c r="F22" s="376"/>
      <c r="G22" s="376"/>
      <c r="H22" s="376"/>
      <c r="I22" s="376"/>
      <c r="J22" s="376"/>
      <c r="K22" s="376"/>
      <c r="L22" s="376"/>
      <c r="M22" s="376"/>
      <c r="N22" s="376"/>
      <c r="O22" s="376"/>
      <c r="P22" s="376"/>
      <c r="Q22" s="376"/>
      <c r="R22" s="376"/>
      <c r="S22" s="376"/>
      <c r="T22" s="376"/>
      <c r="U22" s="377"/>
    </row>
    <row r="23" spans="1:21" ht="15.75" thickBot="1" x14ac:dyDescent="0.3">
      <c r="A23" s="401"/>
      <c r="B23" s="29">
        <v>2007</v>
      </c>
      <c r="C23" s="30">
        <v>2008</v>
      </c>
      <c r="D23" s="30">
        <v>2009</v>
      </c>
      <c r="E23" s="30">
        <v>2010</v>
      </c>
      <c r="F23" s="30">
        <v>2011</v>
      </c>
      <c r="G23" s="30">
        <v>2012</v>
      </c>
      <c r="H23" s="30">
        <v>2013</v>
      </c>
      <c r="I23" s="30">
        <v>2014</v>
      </c>
      <c r="J23" s="30">
        <v>2015</v>
      </c>
      <c r="K23" s="30">
        <v>2016</v>
      </c>
      <c r="L23" s="30">
        <v>2017</v>
      </c>
      <c r="M23" s="30">
        <v>2018</v>
      </c>
      <c r="N23" s="30">
        <v>2019</v>
      </c>
      <c r="O23" s="30">
        <v>2020</v>
      </c>
      <c r="P23" s="30">
        <v>2021</v>
      </c>
      <c r="Q23" s="30">
        <v>2022</v>
      </c>
      <c r="R23" s="30">
        <v>2023</v>
      </c>
      <c r="S23" s="30">
        <v>2024</v>
      </c>
      <c r="T23" s="30">
        <v>2025</v>
      </c>
      <c r="U23" s="31">
        <v>2026</v>
      </c>
    </row>
    <row r="24" spans="1:21" ht="15.75" x14ac:dyDescent="0.25">
      <c r="A24" s="70" t="s">
        <v>93</v>
      </c>
      <c r="B24" s="230">
        <v>210</v>
      </c>
      <c r="C24" s="237">
        <v>196</v>
      </c>
      <c r="D24" s="237">
        <v>136</v>
      </c>
      <c r="E24" s="237">
        <v>141</v>
      </c>
      <c r="F24" s="237">
        <v>172</v>
      </c>
      <c r="G24" s="237">
        <v>180</v>
      </c>
      <c r="H24" s="237">
        <v>211</v>
      </c>
      <c r="I24" s="237">
        <v>195</v>
      </c>
      <c r="J24" s="237">
        <v>110</v>
      </c>
      <c r="K24" s="237">
        <v>307</v>
      </c>
      <c r="L24" s="237">
        <v>298</v>
      </c>
      <c r="M24" s="237">
        <v>360</v>
      </c>
      <c r="N24" s="237">
        <v>314</v>
      </c>
      <c r="O24" s="237">
        <v>318</v>
      </c>
      <c r="P24" s="237">
        <v>337</v>
      </c>
      <c r="Q24" s="237">
        <v>495</v>
      </c>
      <c r="R24" s="237">
        <v>399</v>
      </c>
      <c r="S24" s="237">
        <v>315</v>
      </c>
      <c r="T24" s="237">
        <v>251</v>
      </c>
      <c r="U24" s="231">
        <v>270</v>
      </c>
    </row>
    <row r="25" spans="1:21" ht="15.75" x14ac:dyDescent="0.25">
      <c r="A25" s="64" t="s">
        <v>94</v>
      </c>
      <c r="B25" s="230">
        <v>866</v>
      </c>
      <c r="C25" s="237">
        <v>828</v>
      </c>
      <c r="D25" s="237">
        <v>720</v>
      </c>
      <c r="E25" s="237">
        <v>677</v>
      </c>
      <c r="F25" s="237">
        <v>801</v>
      </c>
      <c r="G25" s="237">
        <v>747</v>
      </c>
      <c r="H25" s="237">
        <v>752</v>
      </c>
      <c r="I25" s="237">
        <v>639</v>
      </c>
      <c r="J25" s="237">
        <v>569</v>
      </c>
      <c r="K25" s="237">
        <v>782</v>
      </c>
      <c r="L25" s="237">
        <v>851</v>
      </c>
      <c r="M25" s="237">
        <v>751</v>
      </c>
      <c r="N25" s="237">
        <v>700</v>
      </c>
      <c r="O25" s="237">
        <v>787</v>
      </c>
      <c r="P25" s="237">
        <v>822</v>
      </c>
      <c r="Q25" s="237">
        <v>946</v>
      </c>
      <c r="R25" s="237">
        <v>902</v>
      </c>
      <c r="S25" s="237">
        <v>862</v>
      </c>
      <c r="T25" s="237">
        <v>909</v>
      </c>
      <c r="U25" s="231">
        <v>785</v>
      </c>
    </row>
    <row r="26" spans="1:21" ht="15.75" x14ac:dyDescent="0.25">
      <c r="A26" s="64" t="s">
        <v>95</v>
      </c>
      <c r="B26" s="230">
        <v>2091</v>
      </c>
      <c r="C26" s="237">
        <v>1810</v>
      </c>
      <c r="D26" s="237">
        <v>1635</v>
      </c>
      <c r="E26" s="237">
        <v>1974</v>
      </c>
      <c r="F26" s="237">
        <v>1702</v>
      </c>
      <c r="G26" s="237">
        <v>2677</v>
      </c>
      <c r="H26" s="237">
        <v>3429</v>
      </c>
      <c r="I26" s="237">
        <v>3217</v>
      </c>
      <c r="J26" s="237">
        <v>2898</v>
      </c>
      <c r="K26" s="237">
        <v>2679</v>
      </c>
      <c r="L26" s="237">
        <v>1932</v>
      </c>
      <c r="M26" s="237">
        <v>1776</v>
      </c>
      <c r="N26" s="237">
        <v>1929</v>
      </c>
      <c r="O26" s="237">
        <v>1483</v>
      </c>
      <c r="P26" s="237">
        <v>1023</v>
      </c>
      <c r="Q26" s="237">
        <v>2061</v>
      </c>
      <c r="R26" s="237">
        <v>1898</v>
      </c>
      <c r="S26" s="237">
        <v>1841</v>
      </c>
      <c r="T26" s="237">
        <v>2148</v>
      </c>
      <c r="U26" s="231">
        <v>932</v>
      </c>
    </row>
    <row r="27" spans="1:21" ht="15.75" x14ac:dyDescent="0.25">
      <c r="A27" s="64" t="s">
        <v>96</v>
      </c>
      <c r="B27" s="230">
        <v>5518</v>
      </c>
      <c r="C27" s="237">
        <v>5040</v>
      </c>
      <c r="D27" s="237">
        <v>4612</v>
      </c>
      <c r="E27" s="237">
        <v>4310</v>
      </c>
      <c r="F27" s="237">
        <v>4152</v>
      </c>
      <c r="G27" s="237">
        <v>3768</v>
      </c>
      <c r="H27" s="237">
        <v>3276</v>
      </c>
      <c r="I27" s="237">
        <v>3142</v>
      </c>
      <c r="J27" s="237">
        <v>2870</v>
      </c>
      <c r="K27" s="237">
        <v>3027</v>
      </c>
      <c r="L27" s="237">
        <v>2771</v>
      </c>
      <c r="M27" s="237">
        <v>2832</v>
      </c>
      <c r="N27" s="237">
        <v>2663</v>
      </c>
      <c r="O27" s="237">
        <v>3809</v>
      </c>
      <c r="P27" s="237">
        <v>2887</v>
      </c>
      <c r="Q27" s="237">
        <v>2382</v>
      </c>
      <c r="R27" s="237">
        <v>2321</v>
      </c>
      <c r="S27" s="237">
        <v>2456</v>
      </c>
      <c r="T27" s="237">
        <v>2307</v>
      </c>
      <c r="U27" s="231">
        <v>2216</v>
      </c>
    </row>
    <row r="28" spans="1:21" ht="15.75" x14ac:dyDescent="0.25">
      <c r="A28" s="64" t="s">
        <v>97</v>
      </c>
      <c r="B28" s="230">
        <v>16573</v>
      </c>
      <c r="C28" s="237">
        <v>16258</v>
      </c>
      <c r="D28" s="237">
        <v>16378</v>
      </c>
      <c r="E28" s="237">
        <v>15766</v>
      </c>
      <c r="F28" s="237">
        <v>14645</v>
      </c>
      <c r="G28" s="237">
        <v>13828</v>
      </c>
      <c r="H28" s="237">
        <v>13553</v>
      </c>
      <c r="I28" s="237">
        <v>12753</v>
      </c>
      <c r="J28" s="237">
        <v>12883</v>
      </c>
      <c r="K28" s="237">
        <v>13753</v>
      </c>
      <c r="L28" s="237">
        <v>12176</v>
      </c>
      <c r="M28" s="237">
        <v>11373</v>
      </c>
      <c r="N28" s="237">
        <v>10047</v>
      </c>
      <c r="O28" s="237">
        <v>10408</v>
      </c>
      <c r="P28" s="237">
        <v>10995</v>
      </c>
      <c r="Q28" s="237">
        <v>9490</v>
      </c>
      <c r="R28" s="237">
        <v>10149</v>
      </c>
      <c r="S28" s="237">
        <v>8453</v>
      </c>
      <c r="T28" s="237">
        <v>8046</v>
      </c>
      <c r="U28" s="231">
        <v>6992</v>
      </c>
    </row>
    <row r="29" spans="1:21" ht="15.75" x14ac:dyDescent="0.25">
      <c r="A29" s="64" t="s">
        <v>98</v>
      </c>
      <c r="B29" s="230">
        <v>21690</v>
      </c>
      <c r="C29" s="237">
        <v>22720</v>
      </c>
      <c r="D29" s="237">
        <v>22761</v>
      </c>
      <c r="E29" s="237">
        <v>22740</v>
      </c>
      <c r="F29" s="237">
        <v>22483</v>
      </c>
      <c r="G29" s="237">
        <v>22219</v>
      </c>
      <c r="H29" s="237">
        <v>21925</v>
      </c>
      <c r="I29" s="237">
        <v>21139</v>
      </c>
      <c r="J29" s="237">
        <v>21045</v>
      </c>
      <c r="K29" s="237">
        <v>21170</v>
      </c>
      <c r="L29" s="237">
        <v>20412</v>
      </c>
      <c r="M29" s="237">
        <v>20246</v>
      </c>
      <c r="N29" s="237">
        <v>19340</v>
      </c>
      <c r="O29" s="237">
        <v>18772</v>
      </c>
      <c r="P29" s="237">
        <v>19331</v>
      </c>
      <c r="Q29" s="237">
        <v>18837</v>
      </c>
      <c r="R29" s="237">
        <v>19158</v>
      </c>
      <c r="S29" s="237">
        <v>22270</v>
      </c>
      <c r="T29" s="237">
        <v>24146</v>
      </c>
      <c r="U29" s="231">
        <v>23661</v>
      </c>
    </row>
    <row r="30" spans="1:21" ht="15.75" x14ac:dyDescent="0.25">
      <c r="A30" s="64" t="s">
        <v>99</v>
      </c>
      <c r="B30" s="230">
        <v>11187</v>
      </c>
      <c r="C30" s="237">
        <v>11802</v>
      </c>
      <c r="D30" s="237">
        <v>12176</v>
      </c>
      <c r="E30" s="237">
        <v>12572</v>
      </c>
      <c r="F30" s="237">
        <v>12976</v>
      </c>
      <c r="G30" s="237">
        <v>13285</v>
      </c>
      <c r="H30" s="237">
        <v>13176</v>
      </c>
      <c r="I30" s="237">
        <v>12630</v>
      </c>
      <c r="J30" s="237">
        <v>12343</v>
      </c>
      <c r="K30" s="237">
        <v>12583</v>
      </c>
      <c r="L30" s="237">
        <v>12847</v>
      </c>
      <c r="M30" s="237">
        <v>12670</v>
      </c>
      <c r="N30" s="237">
        <v>12667</v>
      </c>
      <c r="O30" s="237">
        <v>13145</v>
      </c>
      <c r="P30" s="237">
        <v>13514</v>
      </c>
      <c r="Q30" s="237">
        <v>14129</v>
      </c>
      <c r="R30" s="237">
        <v>15365</v>
      </c>
      <c r="S30" s="237">
        <v>17058</v>
      </c>
      <c r="T30" s="237">
        <v>17991</v>
      </c>
      <c r="U30" s="231">
        <v>18307</v>
      </c>
    </row>
    <row r="31" spans="1:21" ht="15.75" x14ac:dyDescent="0.25">
      <c r="A31" s="64" t="s">
        <v>100</v>
      </c>
      <c r="B31" s="230">
        <v>15174</v>
      </c>
      <c r="C31" s="237">
        <v>16314</v>
      </c>
      <c r="D31" s="237">
        <v>16934</v>
      </c>
      <c r="E31" s="237">
        <v>17503</v>
      </c>
      <c r="F31" s="237">
        <v>18263</v>
      </c>
      <c r="G31" s="237">
        <v>18644</v>
      </c>
      <c r="H31" s="237">
        <v>18633</v>
      </c>
      <c r="I31" s="237">
        <v>17937</v>
      </c>
      <c r="J31" s="237">
        <v>17414</v>
      </c>
      <c r="K31" s="237">
        <v>18395</v>
      </c>
      <c r="L31" s="237">
        <v>18870</v>
      </c>
      <c r="M31" s="237">
        <v>18872</v>
      </c>
      <c r="N31" s="237">
        <v>19250</v>
      </c>
      <c r="O31" s="237">
        <v>19848</v>
      </c>
      <c r="P31" s="237">
        <v>20111</v>
      </c>
      <c r="Q31" s="237">
        <v>21429</v>
      </c>
      <c r="R31" s="237">
        <v>23490</v>
      </c>
      <c r="S31" s="237">
        <v>26280</v>
      </c>
      <c r="T31" s="237">
        <v>28677</v>
      </c>
      <c r="U31" s="231">
        <v>29509</v>
      </c>
    </row>
    <row r="32" spans="1:21" ht="15.75" x14ac:dyDescent="0.25">
      <c r="A32" s="64" t="s">
        <v>101</v>
      </c>
      <c r="B32" s="230">
        <v>10307</v>
      </c>
      <c r="C32" s="237">
        <v>11507</v>
      </c>
      <c r="D32" s="237">
        <v>12324</v>
      </c>
      <c r="E32" s="237">
        <v>13005</v>
      </c>
      <c r="F32" s="237">
        <v>13835</v>
      </c>
      <c r="G32" s="237">
        <v>14504</v>
      </c>
      <c r="H32" s="237">
        <v>14561</v>
      </c>
      <c r="I32" s="237">
        <v>13703</v>
      </c>
      <c r="J32" s="237">
        <v>12939</v>
      </c>
      <c r="K32" s="237">
        <v>12956</v>
      </c>
      <c r="L32" s="237">
        <v>13061</v>
      </c>
      <c r="M32" s="237">
        <v>13215</v>
      </c>
      <c r="N32" s="237">
        <v>13713</v>
      </c>
      <c r="O32" s="237">
        <v>14442</v>
      </c>
      <c r="P32" s="237">
        <v>15562</v>
      </c>
      <c r="Q32" s="237">
        <v>17658</v>
      </c>
      <c r="R32" s="237">
        <v>19444</v>
      </c>
      <c r="S32" s="237">
        <v>21652</v>
      </c>
      <c r="T32" s="237">
        <v>23657</v>
      </c>
      <c r="U32" s="231">
        <v>24249</v>
      </c>
    </row>
    <row r="33" spans="1:21" ht="15.75" x14ac:dyDescent="0.25">
      <c r="A33" s="64" t="s">
        <v>102</v>
      </c>
      <c r="B33" s="230">
        <v>3954</v>
      </c>
      <c r="C33" s="237">
        <v>4380</v>
      </c>
      <c r="D33" s="237">
        <v>4690</v>
      </c>
      <c r="E33" s="237">
        <v>4998</v>
      </c>
      <c r="F33" s="237">
        <v>5331</v>
      </c>
      <c r="G33" s="237">
        <v>5543</v>
      </c>
      <c r="H33" s="237">
        <v>5618</v>
      </c>
      <c r="I33" s="237">
        <v>5279</v>
      </c>
      <c r="J33" s="237">
        <v>4881</v>
      </c>
      <c r="K33" s="237">
        <v>5062</v>
      </c>
      <c r="L33" s="237">
        <v>5221</v>
      </c>
      <c r="M33" s="237">
        <v>5366</v>
      </c>
      <c r="N33" s="237">
        <v>5572</v>
      </c>
      <c r="O33" s="237">
        <v>5764</v>
      </c>
      <c r="P33" s="237">
        <v>6341</v>
      </c>
      <c r="Q33" s="237">
        <v>7127</v>
      </c>
      <c r="R33" s="237">
        <v>7896</v>
      </c>
      <c r="S33" s="237">
        <v>8666</v>
      </c>
      <c r="T33" s="237">
        <v>9440</v>
      </c>
      <c r="U33" s="231">
        <v>9557</v>
      </c>
    </row>
    <row r="34" spans="1:21" ht="15.75" x14ac:dyDescent="0.25">
      <c r="A34" s="64" t="s">
        <v>103</v>
      </c>
      <c r="B34" s="230">
        <v>663</v>
      </c>
      <c r="C34" s="237">
        <v>708</v>
      </c>
      <c r="D34" s="237">
        <v>746</v>
      </c>
      <c r="E34" s="237">
        <v>756</v>
      </c>
      <c r="F34" s="237">
        <v>794</v>
      </c>
      <c r="G34" s="237">
        <v>843</v>
      </c>
      <c r="H34" s="237">
        <v>842</v>
      </c>
      <c r="I34" s="237">
        <v>799</v>
      </c>
      <c r="J34" s="237">
        <v>767</v>
      </c>
      <c r="K34" s="237">
        <v>875</v>
      </c>
      <c r="L34" s="237">
        <v>876</v>
      </c>
      <c r="M34" s="237">
        <v>943</v>
      </c>
      <c r="N34" s="237">
        <v>993</v>
      </c>
      <c r="O34" s="237">
        <v>1027</v>
      </c>
      <c r="P34" s="237">
        <v>1083</v>
      </c>
      <c r="Q34" s="237">
        <v>1201</v>
      </c>
      <c r="R34" s="237">
        <v>1288</v>
      </c>
      <c r="S34" s="237">
        <v>1403</v>
      </c>
      <c r="T34" s="237">
        <v>1519</v>
      </c>
      <c r="U34" s="231">
        <v>1510</v>
      </c>
    </row>
    <row r="35" spans="1:21" ht="15.75" x14ac:dyDescent="0.25">
      <c r="A35" s="64" t="s">
        <v>104</v>
      </c>
      <c r="B35" s="230">
        <v>161</v>
      </c>
      <c r="C35" s="237">
        <v>185</v>
      </c>
      <c r="D35" s="237">
        <v>193</v>
      </c>
      <c r="E35" s="237">
        <v>196</v>
      </c>
      <c r="F35" s="237">
        <v>207</v>
      </c>
      <c r="G35" s="237">
        <v>221</v>
      </c>
      <c r="H35" s="237">
        <v>217</v>
      </c>
      <c r="I35" s="237">
        <v>200</v>
      </c>
      <c r="J35" s="237">
        <v>194</v>
      </c>
      <c r="K35" s="237">
        <v>205</v>
      </c>
      <c r="L35" s="237">
        <v>218</v>
      </c>
      <c r="M35" s="237">
        <v>213</v>
      </c>
      <c r="N35" s="237">
        <v>229</v>
      </c>
      <c r="O35" s="237">
        <v>251</v>
      </c>
      <c r="P35" s="237">
        <v>280</v>
      </c>
      <c r="Q35" s="237">
        <v>308</v>
      </c>
      <c r="R35" s="237">
        <v>341</v>
      </c>
      <c r="S35" s="237">
        <v>377</v>
      </c>
      <c r="T35" s="237">
        <v>390</v>
      </c>
      <c r="U35" s="231">
        <v>383</v>
      </c>
    </row>
    <row r="36" spans="1:21" ht="15.75" x14ac:dyDescent="0.25">
      <c r="A36" s="64" t="s">
        <v>105</v>
      </c>
      <c r="B36" s="230">
        <v>26</v>
      </c>
      <c r="C36" s="237">
        <v>31</v>
      </c>
      <c r="D36" s="237">
        <v>30</v>
      </c>
      <c r="E36" s="237">
        <v>34</v>
      </c>
      <c r="F36" s="237">
        <v>41</v>
      </c>
      <c r="G36" s="237">
        <v>40</v>
      </c>
      <c r="H36" s="237">
        <v>39</v>
      </c>
      <c r="I36" s="237">
        <v>37</v>
      </c>
      <c r="J36" s="237">
        <v>42</v>
      </c>
      <c r="K36" s="237">
        <v>45</v>
      </c>
      <c r="L36" s="237">
        <v>50</v>
      </c>
      <c r="M36" s="237">
        <v>52</v>
      </c>
      <c r="N36" s="237">
        <v>61</v>
      </c>
      <c r="O36" s="237">
        <v>60</v>
      </c>
      <c r="P36" s="237">
        <v>60</v>
      </c>
      <c r="Q36" s="237">
        <v>66</v>
      </c>
      <c r="R36" s="237">
        <v>74</v>
      </c>
      <c r="S36" s="237">
        <v>78</v>
      </c>
      <c r="T36" s="237">
        <v>79</v>
      </c>
      <c r="U36" s="231">
        <v>83</v>
      </c>
    </row>
    <row r="37" spans="1:21" ht="16.5" thickBot="1" x14ac:dyDescent="0.3">
      <c r="A37" s="68" t="s">
        <v>135</v>
      </c>
      <c r="B37" s="234">
        <v>88420</v>
      </c>
      <c r="C37" s="245">
        <v>91779</v>
      </c>
      <c r="D37" s="245">
        <v>93335</v>
      </c>
      <c r="E37" s="245">
        <v>94672</v>
      </c>
      <c r="F37" s="245">
        <v>95402</v>
      </c>
      <c r="G37" s="245">
        <v>96499</v>
      </c>
      <c r="H37" s="245">
        <v>96232</v>
      </c>
      <c r="I37" s="245">
        <v>91670</v>
      </c>
      <c r="J37" s="245">
        <v>88955</v>
      </c>
      <c r="K37" s="245">
        <v>91839</v>
      </c>
      <c r="L37" s="245">
        <v>89583</v>
      </c>
      <c r="M37" s="245">
        <v>88669</v>
      </c>
      <c r="N37" s="245">
        <v>87478</v>
      </c>
      <c r="O37" s="245">
        <v>90114</v>
      </c>
      <c r="P37" s="245">
        <v>92346</v>
      </c>
      <c r="Q37" s="245">
        <v>96129</v>
      </c>
      <c r="R37" s="245">
        <v>102725</v>
      </c>
      <c r="S37" s="245">
        <v>111711</v>
      </c>
      <c r="T37" s="245">
        <v>119560</v>
      </c>
      <c r="U37" s="235">
        <v>118454</v>
      </c>
    </row>
    <row r="39" spans="1:21" ht="16.5" thickBot="1" x14ac:dyDescent="0.3">
      <c r="A39" s="412" t="s">
        <v>88</v>
      </c>
      <c r="B39" s="412"/>
      <c r="C39" s="412"/>
      <c r="D39" s="412"/>
      <c r="E39" s="412"/>
      <c r="F39" s="412"/>
      <c r="G39" s="412"/>
      <c r="H39" s="412"/>
      <c r="I39" s="412"/>
      <c r="J39" s="412"/>
      <c r="K39" s="412"/>
      <c r="L39" s="412"/>
      <c r="M39" s="412"/>
      <c r="N39" s="412"/>
      <c r="O39" s="412"/>
      <c r="P39" s="412"/>
      <c r="Q39" s="412"/>
      <c r="R39" s="412"/>
      <c r="S39" s="412"/>
      <c r="T39" s="412"/>
      <c r="U39" s="412"/>
    </row>
    <row r="40" spans="1:21" ht="14.85" customHeight="1" x14ac:dyDescent="0.25">
      <c r="A40" s="408" t="s">
        <v>0</v>
      </c>
      <c r="B40" s="392" t="s">
        <v>997</v>
      </c>
      <c r="C40" s="393"/>
      <c r="D40" s="393"/>
      <c r="E40" s="393"/>
      <c r="F40" s="393"/>
      <c r="G40" s="393"/>
      <c r="H40" s="393"/>
      <c r="I40" s="393"/>
      <c r="J40" s="393"/>
      <c r="K40" s="393"/>
      <c r="L40" s="393"/>
      <c r="M40" s="393"/>
      <c r="N40" s="393"/>
      <c r="O40" s="393"/>
      <c r="P40" s="393"/>
      <c r="Q40" s="410"/>
      <c r="R40" s="410"/>
      <c r="S40" s="410"/>
      <c r="T40" s="410"/>
      <c r="U40" s="411"/>
    </row>
    <row r="41" spans="1:21" ht="15.75" thickBot="1" x14ac:dyDescent="0.3">
      <c r="A41" s="401"/>
      <c r="B41" s="29">
        <v>2007</v>
      </c>
      <c r="C41" s="30">
        <v>2008</v>
      </c>
      <c r="D41" s="30">
        <v>2009</v>
      </c>
      <c r="E41" s="30">
        <v>2010</v>
      </c>
      <c r="F41" s="30">
        <v>2011</v>
      </c>
      <c r="G41" s="30">
        <v>2012</v>
      </c>
      <c r="H41" s="30">
        <v>2013</v>
      </c>
      <c r="I41" s="30">
        <v>2014</v>
      </c>
      <c r="J41" s="30">
        <v>2015</v>
      </c>
      <c r="K41" s="30">
        <v>2016</v>
      </c>
      <c r="L41" s="30">
        <v>2017</v>
      </c>
      <c r="M41" s="30">
        <v>2018</v>
      </c>
      <c r="N41" s="30">
        <v>2019</v>
      </c>
      <c r="O41" s="30">
        <v>2020</v>
      </c>
      <c r="P41" s="30">
        <v>2021</v>
      </c>
      <c r="Q41" s="30">
        <v>2022</v>
      </c>
      <c r="R41" s="30">
        <v>2023</v>
      </c>
      <c r="S41" s="30">
        <v>2024</v>
      </c>
      <c r="T41" s="30">
        <v>2025</v>
      </c>
      <c r="U41" s="31">
        <v>2026</v>
      </c>
    </row>
    <row r="42" spans="1:21" ht="15.75" x14ac:dyDescent="0.25">
      <c r="A42" s="70" t="s">
        <v>93</v>
      </c>
      <c r="B42" s="226">
        <v>469</v>
      </c>
      <c r="C42" s="239">
        <v>429</v>
      </c>
      <c r="D42" s="239">
        <v>292</v>
      </c>
      <c r="E42" s="239">
        <v>267</v>
      </c>
      <c r="F42" s="239">
        <v>312</v>
      </c>
      <c r="G42" s="239">
        <v>369</v>
      </c>
      <c r="H42" s="239">
        <v>358</v>
      </c>
      <c r="I42" s="239">
        <v>348</v>
      </c>
      <c r="J42" s="239">
        <v>223</v>
      </c>
      <c r="K42" s="239">
        <v>583</v>
      </c>
      <c r="L42" s="239">
        <v>620</v>
      </c>
      <c r="M42" s="239">
        <v>767</v>
      </c>
      <c r="N42" s="239">
        <v>567</v>
      </c>
      <c r="O42" s="239">
        <v>617</v>
      </c>
      <c r="P42" s="239">
        <v>642</v>
      </c>
      <c r="Q42" s="239">
        <v>989</v>
      </c>
      <c r="R42" s="239">
        <v>952</v>
      </c>
      <c r="S42" s="239">
        <v>657</v>
      </c>
      <c r="T42" s="239">
        <v>533</v>
      </c>
      <c r="U42" s="227">
        <v>565</v>
      </c>
    </row>
    <row r="43" spans="1:21" ht="15.75" x14ac:dyDescent="0.25">
      <c r="A43" s="64" t="s">
        <v>94</v>
      </c>
      <c r="B43" s="230">
        <v>1458</v>
      </c>
      <c r="C43" s="237">
        <v>1405</v>
      </c>
      <c r="D43" s="237">
        <v>1322</v>
      </c>
      <c r="E43" s="237">
        <v>1294</v>
      </c>
      <c r="F43" s="237">
        <v>1595</v>
      </c>
      <c r="G43" s="237">
        <v>1528</v>
      </c>
      <c r="H43" s="237">
        <v>1413</v>
      </c>
      <c r="I43" s="237">
        <v>1317</v>
      </c>
      <c r="J43" s="237">
        <v>1196</v>
      </c>
      <c r="K43" s="237">
        <v>1574</v>
      </c>
      <c r="L43" s="237">
        <v>1688</v>
      </c>
      <c r="M43" s="237">
        <v>1525</v>
      </c>
      <c r="N43" s="237">
        <v>1453</v>
      </c>
      <c r="O43" s="237">
        <v>1607</v>
      </c>
      <c r="P43" s="237">
        <v>1627</v>
      </c>
      <c r="Q43" s="237">
        <v>1962</v>
      </c>
      <c r="R43" s="237">
        <v>2028</v>
      </c>
      <c r="S43" s="237">
        <v>2025</v>
      </c>
      <c r="T43" s="237">
        <v>1922</v>
      </c>
      <c r="U43" s="231">
        <v>1753</v>
      </c>
    </row>
    <row r="44" spans="1:21" ht="15.75" x14ac:dyDescent="0.25">
      <c r="A44" s="64" t="s">
        <v>95</v>
      </c>
      <c r="B44" s="230">
        <v>3024</v>
      </c>
      <c r="C44" s="237">
        <v>2675</v>
      </c>
      <c r="D44" s="237">
        <v>2409</v>
      </c>
      <c r="E44" s="237">
        <v>2944</v>
      </c>
      <c r="F44" s="237">
        <v>2691</v>
      </c>
      <c r="G44" s="237">
        <v>4008</v>
      </c>
      <c r="H44" s="237">
        <v>5260</v>
      </c>
      <c r="I44" s="237">
        <v>4943</v>
      </c>
      <c r="J44" s="237">
        <v>4349</v>
      </c>
      <c r="K44" s="237">
        <v>3899</v>
      </c>
      <c r="L44" s="237">
        <v>2900</v>
      </c>
      <c r="M44" s="237">
        <v>2673</v>
      </c>
      <c r="N44" s="237">
        <v>2838</v>
      </c>
      <c r="O44" s="237">
        <v>2201</v>
      </c>
      <c r="P44" s="237">
        <v>1545</v>
      </c>
      <c r="Q44" s="237">
        <v>2949</v>
      </c>
      <c r="R44" s="237">
        <v>2720</v>
      </c>
      <c r="S44" s="237">
        <v>2696</v>
      </c>
      <c r="T44" s="237">
        <v>3158</v>
      </c>
      <c r="U44" s="231">
        <v>1476</v>
      </c>
    </row>
    <row r="45" spans="1:21" ht="15.75" x14ac:dyDescent="0.25">
      <c r="A45" s="64" t="s">
        <v>96</v>
      </c>
      <c r="B45" s="230">
        <v>8305</v>
      </c>
      <c r="C45" s="237">
        <v>7571</v>
      </c>
      <c r="D45" s="237">
        <v>7015</v>
      </c>
      <c r="E45" s="237">
        <v>6499</v>
      </c>
      <c r="F45" s="237">
        <v>6284</v>
      </c>
      <c r="G45" s="237">
        <v>5996</v>
      </c>
      <c r="H45" s="237">
        <v>5226</v>
      </c>
      <c r="I45" s="237">
        <v>5073</v>
      </c>
      <c r="J45" s="237">
        <v>4673</v>
      </c>
      <c r="K45" s="237">
        <v>5001</v>
      </c>
      <c r="L45" s="237">
        <v>4604</v>
      </c>
      <c r="M45" s="237">
        <v>4700</v>
      </c>
      <c r="N45" s="237">
        <v>4414</v>
      </c>
      <c r="O45" s="237">
        <v>6234</v>
      </c>
      <c r="P45" s="237">
        <v>4675</v>
      </c>
      <c r="Q45" s="237">
        <v>4061</v>
      </c>
      <c r="R45" s="237">
        <v>4068</v>
      </c>
      <c r="S45" s="237">
        <v>4309</v>
      </c>
      <c r="T45" s="237">
        <v>4219</v>
      </c>
      <c r="U45" s="231">
        <v>4050</v>
      </c>
    </row>
    <row r="46" spans="1:21" ht="15.75" x14ac:dyDescent="0.25">
      <c r="A46" s="64" t="s">
        <v>97</v>
      </c>
      <c r="B46" s="230">
        <v>25378</v>
      </c>
      <c r="C46" s="237">
        <v>24882</v>
      </c>
      <c r="D46" s="237">
        <v>24850</v>
      </c>
      <c r="E46" s="237">
        <v>24118</v>
      </c>
      <c r="F46" s="237">
        <v>22479</v>
      </c>
      <c r="G46" s="237">
        <v>20909</v>
      </c>
      <c r="H46" s="237">
        <v>20467</v>
      </c>
      <c r="I46" s="237">
        <v>19203</v>
      </c>
      <c r="J46" s="237">
        <v>19398</v>
      </c>
      <c r="K46" s="237">
        <v>20764</v>
      </c>
      <c r="L46" s="237">
        <v>18420</v>
      </c>
      <c r="M46" s="237">
        <v>17209</v>
      </c>
      <c r="N46" s="237">
        <v>15322</v>
      </c>
      <c r="O46" s="237">
        <v>15719</v>
      </c>
      <c r="P46" s="237">
        <v>16813</v>
      </c>
      <c r="Q46" s="237">
        <v>14748</v>
      </c>
      <c r="R46" s="237">
        <v>15987</v>
      </c>
      <c r="S46" s="237">
        <v>13711</v>
      </c>
      <c r="T46" s="237">
        <v>13099</v>
      </c>
      <c r="U46" s="231">
        <v>11591</v>
      </c>
    </row>
    <row r="47" spans="1:21" ht="15.75" x14ac:dyDescent="0.25">
      <c r="A47" s="64" t="s">
        <v>98</v>
      </c>
      <c r="B47" s="230">
        <v>31793</v>
      </c>
      <c r="C47" s="237">
        <v>32861</v>
      </c>
      <c r="D47" s="237">
        <v>32779</v>
      </c>
      <c r="E47" s="237">
        <v>32747</v>
      </c>
      <c r="F47" s="237">
        <v>32214</v>
      </c>
      <c r="G47" s="237">
        <v>32013</v>
      </c>
      <c r="H47" s="237">
        <v>31859</v>
      </c>
      <c r="I47" s="237">
        <v>30709</v>
      </c>
      <c r="J47" s="237">
        <v>30638</v>
      </c>
      <c r="K47" s="237">
        <v>30576</v>
      </c>
      <c r="L47" s="237">
        <v>29490</v>
      </c>
      <c r="M47" s="237">
        <v>29443</v>
      </c>
      <c r="N47" s="237">
        <v>28091</v>
      </c>
      <c r="O47" s="237">
        <v>27307</v>
      </c>
      <c r="P47" s="237">
        <v>28222</v>
      </c>
      <c r="Q47" s="237">
        <v>27374</v>
      </c>
      <c r="R47" s="237">
        <v>28416</v>
      </c>
      <c r="S47" s="237">
        <v>33498</v>
      </c>
      <c r="T47" s="237">
        <v>36779</v>
      </c>
      <c r="U47" s="231">
        <v>35885</v>
      </c>
    </row>
    <row r="48" spans="1:21" ht="15.75" x14ac:dyDescent="0.25">
      <c r="A48" s="64" t="s">
        <v>99</v>
      </c>
      <c r="B48" s="230">
        <v>19902</v>
      </c>
      <c r="C48" s="237">
        <v>20569</v>
      </c>
      <c r="D48" s="237">
        <v>21032</v>
      </c>
      <c r="E48" s="237">
        <v>21564</v>
      </c>
      <c r="F48" s="237">
        <v>22177</v>
      </c>
      <c r="G48" s="237">
        <v>22546</v>
      </c>
      <c r="H48" s="237">
        <v>22243</v>
      </c>
      <c r="I48" s="237">
        <v>21242</v>
      </c>
      <c r="J48" s="237">
        <v>20673</v>
      </c>
      <c r="K48" s="237">
        <v>20932</v>
      </c>
      <c r="L48" s="237">
        <v>21238</v>
      </c>
      <c r="M48" s="237">
        <v>20854</v>
      </c>
      <c r="N48" s="237">
        <v>20592</v>
      </c>
      <c r="O48" s="237">
        <v>21150</v>
      </c>
      <c r="P48" s="237">
        <v>21702</v>
      </c>
      <c r="Q48" s="237">
        <v>22368</v>
      </c>
      <c r="R48" s="237">
        <v>24283</v>
      </c>
      <c r="S48" s="237">
        <v>27077</v>
      </c>
      <c r="T48" s="237">
        <v>28677</v>
      </c>
      <c r="U48" s="231">
        <v>29424</v>
      </c>
    </row>
    <row r="49" spans="1:21" ht="15.75" x14ac:dyDescent="0.25">
      <c r="A49" s="64" t="s">
        <v>100</v>
      </c>
      <c r="B49" s="230">
        <v>28885</v>
      </c>
      <c r="C49" s="237">
        <v>30306</v>
      </c>
      <c r="D49" s="237">
        <v>30957</v>
      </c>
      <c r="E49" s="237">
        <v>31957</v>
      </c>
      <c r="F49" s="237">
        <v>33151</v>
      </c>
      <c r="G49" s="237">
        <v>33906</v>
      </c>
      <c r="H49" s="237">
        <v>33680</v>
      </c>
      <c r="I49" s="237">
        <v>32405</v>
      </c>
      <c r="J49" s="237">
        <v>31247</v>
      </c>
      <c r="K49" s="237">
        <v>32668</v>
      </c>
      <c r="L49" s="237">
        <v>33123</v>
      </c>
      <c r="M49" s="237">
        <v>32974</v>
      </c>
      <c r="N49" s="237">
        <v>32974</v>
      </c>
      <c r="O49" s="237">
        <v>33982</v>
      </c>
      <c r="P49" s="237">
        <v>34325</v>
      </c>
      <c r="Q49" s="237">
        <v>36139</v>
      </c>
      <c r="R49" s="237">
        <v>39015</v>
      </c>
      <c r="S49" s="237">
        <v>43265</v>
      </c>
      <c r="T49" s="237">
        <v>47085</v>
      </c>
      <c r="U49" s="231">
        <v>48280</v>
      </c>
    </row>
    <row r="50" spans="1:21" ht="15.75" x14ac:dyDescent="0.25">
      <c r="A50" s="64" t="s">
        <v>101</v>
      </c>
      <c r="B50" s="230">
        <v>22419</v>
      </c>
      <c r="C50" s="237">
        <v>24334</v>
      </c>
      <c r="D50" s="237">
        <v>25651</v>
      </c>
      <c r="E50" s="237">
        <v>26845</v>
      </c>
      <c r="F50" s="237">
        <v>28442</v>
      </c>
      <c r="G50" s="237">
        <v>29538</v>
      </c>
      <c r="H50" s="237">
        <v>29305</v>
      </c>
      <c r="I50" s="237">
        <v>27567</v>
      </c>
      <c r="J50" s="237">
        <v>25852</v>
      </c>
      <c r="K50" s="237">
        <v>25483</v>
      </c>
      <c r="L50" s="237">
        <v>25542</v>
      </c>
      <c r="M50" s="237">
        <v>25656</v>
      </c>
      <c r="N50" s="237">
        <v>26013</v>
      </c>
      <c r="O50" s="237">
        <v>26942</v>
      </c>
      <c r="P50" s="237">
        <v>28496</v>
      </c>
      <c r="Q50" s="237">
        <v>31615</v>
      </c>
      <c r="R50" s="237">
        <v>34341</v>
      </c>
      <c r="S50" s="237">
        <v>37882</v>
      </c>
      <c r="T50" s="237">
        <v>41117</v>
      </c>
      <c r="U50" s="231">
        <v>42114</v>
      </c>
    </row>
    <row r="51" spans="1:21" ht="15.75" x14ac:dyDescent="0.25">
      <c r="A51" s="64" t="s">
        <v>102</v>
      </c>
      <c r="B51" s="230">
        <v>11050</v>
      </c>
      <c r="C51" s="237">
        <v>11708</v>
      </c>
      <c r="D51" s="237">
        <v>12312</v>
      </c>
      <c r="E51" s="237">
        <v>12860</v>
      </c>
      <c r="F51" s="237">
        <v>13367</v>
      </c>
      <c r="G51" s="237">
        <v>13702</v>
      </c>
      <c r="H51" s="237">
        <v>13553</v>
      </c>
      <c r="I51" s="237">
        <v>12545</v>
      </c>
      <c r="J51" s="237">
        <v>11525</v>
      </c>
      <c r="K51" s="237">
        <v>11491</v>
      </c>
      <c r="L51" s="237">
        <v>11665</v>
      </c>
      <c r="M51" s="237">
        <v>11754</v>
      </c>
      <c r="N51" s="237">
        <v>11726</v>
      </c>
      <c r="O51" s="237">
        <v>11815</v>
      </c>
      <c r="P51" s="237">
        <v>12675</v>
      </c>
      <c r="Q51" s="237">
        <v>13949</v>
      </c>
      <c r="R51" s="237">
        <v>15086</v>
      </c>
      <c r="S51" s="237">
        <v>16300</v>
      </c>
      <c r="T51" s="237">
        <v>17505</v>
      </c>
      <c r="U51" s="231">
        <v>17636</v>
      </c>
    </row>
    <row r="52" spans="1:21" ht="15.75" x14ac:dyDescent="0.25">
      <c r="A52" s="64" t="s">
        <v>103</v>
      </c>
      <c r="B52" s="230">
        <v>1787</v>
      </c>
      <c r="C52" s="237">
        <v>1903</v>
      </c>
      <c r="D52" s="237">
        <v>1967</v>
      </c>
      <c r="E52" s="237">
        <v>1986</v>
      </c>
      <c r="F52" s="237">
        <v>2033</v>
      </c>
      <c r="G52" s="237">
        <v>2097</v>
      </c>
      <c r="H52" s="237">
        <v>2056</v>
      </c>
      <c r="I52" s="237">
        <v>1919</v>
      </c>
      <c r="J52" s="237">
        <v>1822</v>
      </c>
      <c r="K52" s="237">
        <v>1967</v>
      </c>
      <c r="L52" s="237">
        <v>1979</v>
      </c>
      <c r="M52" s="237">
        <v>2024</v>
      </c>
      <c r="N52" s="237">
        <v>2049</v>
      </c>
      <c r="O52" s="237">
        <v>2061</v>
      </c>
      <c r="P52" s="237">
        <v>2088</v>
      </c>
      <c r="Q52" s="237">
        <v>2231</v>
      </c>
      <c r="R52" s="237">
        <v>2357</v>
      </c>
      <c r="S52" s="237">
        <v>2539</v>
      </c>
      <c r="T52" s="237">
        <v>2673</v>
      </c>
      <c r="U52" s="231">
        <v>2642</v>
      </c>
    </row>
    <row r="53" spans="1:21" ht="15.75" x14ac:dyDescent="0.25">
      <c r="A53" s="64" t="s">
        <v>104</v>
      </c>
      <c r="B53" s="230">
        <v>512</v>
      </c>
      <c r="C53" s="237">
        <v>530</v>
      </c>
      <c r="D53" s="237">
        <v>565</v>
      </c>
      <c r="E53" s="237">
        <v>576</v>
      </c>
      <c r="F53" s="237">
        <v>586</v>
      </c>
      <c r="G53" s="237">
        <v>591</v>
      </c>
      <c r="H53" s="237">
        <v>597</v>
      </c>
      <c r="I53" s="237">
        <v>551</v>
      </c>
      <c r="J53" s="237">
        <v>530</v>
      </c>
      <c r="K53" s="237">
        <v>543</v>
      </c>
      <c r="L53" s="237">
        <v>558</v>
      </c>
      <c r="M53" s="237">
        <v>553</v>
      </c>
      <c r="N53" s="237">
        <v>579</v>
      </c>
      <c r="O53" s="237">
        <v>595</v>
      </c>
      <c r="P53" s="237">
        <v>623</v>
      </c>
      <c r="Q53" s="237">
        <v>655</v>
      </c>
      <c r="R53" s="237">
        <v>677</v>
      </c>
      <c r="S53" s="237">
        <v>722</v>
      </c>
      <c r="T53" s="237">
        <v>741</v>
      </c>
      <c r="U53" s="231">
        <v>737</v>
      </c>
    </row>
    <row r="54" spans="1:21" ht="15.75" x14ac:dyDescent="0.25">
      <c r="A54" s="64" t="s">
        <v>105</v>
      </c>
      <c r="B54" s="230">
        <v>110</v>
      </c>
      <c r="C54" s="237">
        <v>127</v>
      </c>
      <c r="D54" s="237">
        <v>127</v>
      </c>
      <c r="E54" s="237">
        <v>137</v>
      </c>
      <c r="F54" s="237">
        <v>144</v>
      </c>
      <c r="G54" s="237">
        <v>140</v>
      </c>
      <c r="H54" s="237">
        <v>132</v>
      </c>
      <c r="I54" s="237">
        <v>121</v>
      </c>
      <c r="J54" s="237">
        <v>116</v>
      </c>
      <c r="K54" s="237">
        <v>126</v>
      </c>
      <c r="L54" s="237">
        <v>121</v>
      </c>
      <c r="M54" s="237">
        <v>126</v>
      </c>
      <c r="N54" s="237">
        <v>140</v>
      </c>
      <c r="O54" s="237">
        <v>134</v>
      </c>
      <c r="P54" s="237">
        <v>138</v>
      </c>
      <c r="Q54" s="237">
        <v>143</v>
      </c>
      <c r="R54" s="237">
        <v>159</v>
      </c>
      <c r="S54" s="237">
        <v>162</v>
      </c>
      <c r="T54" s="237">
        <v>162</v>
      </c>
      <c r="U54" s="231">
        <v>169</v>
      </c>
    </row>
    <row r="55" spans="1:21" ht="16.5" thickBot="1" x14ac:dyDescent="0.3">
      <c r="A55" s="68" t="s">
        <v>88</v>
      </c>
      <c r="B55" s="234">
        <v>155092</v>
      </c>
      <c r="C55" s="245">
        <v>159300</v>
      </c>
      <c r="D55" s="245">
        <v>161278</v>
      </c>
      <c r="E55" s="245">
        <v>163794</v>
      </c>
      <c r="F55" s="245">
        <v>165475</v>
      </c>
      <c r="G55" s="245">
        <v>167343</v>
      </c>
      <c r="H55" s="245">
        <v>166149</v>
      </c>
      <c r="I55" s="245">
        <v>157943</v>
      </c>
      <c r="J55" s="245">
        <v>152242</v>
      </c>
      <c r="K55" s="245">
        <v>155607</v>
      </c>
      <c r="L55" s="245">
        <v>151948</v>
      </c>
      <c r="M55" s="245">
        <v>150258</v>
      </c>
      <c r="N55" s="245">
        <v>146758</v>
      </c>
      <c r="O55" s="245">
        <v>150364</v>
      </c>
      <c r="P55" s="245">
        <v>153571</v>
      </c>
      <c r="Q55" s="245">
        <v>159183</v>
      </c>
      <c r="R55" s="245">
        <v>170089</v>
      </c>
      <c r="S55" s="245">
        <v>184843</v>
      </c>
      <c r="T55" s="245">
        <v>197670</v>
      </c>
      <c r="U55" s="235">
        <v>196322</v>
      </c>
    </row>
    <row r="57" spans="1:21" x14ac:dyDescent="0.25">
      <c r="A57" s="51" t="s">
        <v>89</v>
      </c>
    </row>
    <row r="58" spans="1:21" x14ac:dyDescent="0.25">
      <c r="A58" s="73" t="s">
        <v>411</v>
      </c>
    </row>
  </sheetData>
  <mergeCells count="9">
    <mergeCell ref="A3:U3"/>
    <mergeCell ref="A22:A23"/>
    <mergeCell ref="B22:U22"/>
    <mergeCell ref="A21:U21"/>
    <mergeCell ref="A40:A41"/>
    <mergeCell ref="B40:U40"/>
    <mergeCell ref="A39:U39"/>
    <mergeCell ref="A4:A5"/>
    <mergeCell ref="B4:U4"/>
  </mergeCells>
  <hyperlinks>
    <hyperlink ref="J1" location="'Table of Contents'!C2" display="Back to Table of Contents" xr:uid="{00000000-0004-0000-0B00-000000000000}"/>
  </hyperlink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61"/>
  <sheetViews>
    <sheetView showGridLines="0" workbookViewId="0"/>
  </sheetViews>
  <sheetFormatPr defaultRowHeight="15" x14ac:dyDescent="0.25"/>
  <cols>
    <col min="1" max="1" width="15.85546875" customWidth="1"/>
    <col min="2" max="11" width="9.85546875" customWidth="1"/>
  </cols>
  <sheetData>
    <row r="1" spans="1:11" x14ac:dyDescent="0.25">
      <c r="A1" s="22" t="s">
        <v>1004</v>
      </c>
      <c r="J1" s="21" t="s">
        <v>78</v>
      </c>
    </row>
    <row r="2" spans="1:11" x14ac:dyDescent="0.25">
      <c r="A2" s="1"/>
    </row>
    <row r="3" spans="1:11" ht="16.5" thickBot="1" x14ac:dyDescent="0.3">
      <c r="A3" s="406" t="s">
        <v>82</v>
      </c>
      <c r="B3" s="407"/>
      <c r="C3" s="407"/>
      <c r="D3" s="407"/>
      <c r="E3" s="407"/>
      <c r="F3" s="407"/>
      <c r="G3" s="407"/>
      <c r="H3" s="407"/>
      <c r="I3" s="406"/>
      <c r="J3" s="407"/>
      <c r="K3" s="407"/>
    </row>
    <row r="4" spans="1:11" ht="14.85" customHeight="1" x14ac:dyDescent="0.25">
      <c r="A4" s="379" t="s">
        <v>0</v>
      </c>
      <c r="B4" s="375" t="s">
        <v>997</v>
      </c>
      <c r="C4" s="376"/>
      <c r="D4" s="376"/>
      <c r="E4" s="376"/>
      <c r="F4" s="376"/>
      <c r="G4" s="376"/>
      <c r="H4" s="376"/>
      <c r="I4" s="376"/>
      <c r="J4" s="376"/>
      <c r="K4" s="377"/>
    </row>
    <row r="5" spans="1:11" ht="15.75" thickBot="1" x14ac:dyDescent="0.3">
      <c r="A5" s="380"/>
      <c r="B5" s="29">
        <v>2017</v>
      </c>
      <c r="C5" s="30">
        <v>2018</v>
      </c>
      <c r="D5" s="30">
        <v>2019</v>
      </c>
      <c r="E5" s="30">
        <v>2020</v>
      </c>
      <c r="F5" s="30">
        <v>2021</v>
      </c>
      <c r="G5" s="30">
        <v>2022</v>
      </c>
      <c r="H5" s="30">
        <v>2023</v>
      </c>
      <c r="I5" s="30">
        <v>2024</v>
      </c>
      <c r="J5" s="30">
        <v>2025</v>
      </c>
      <c r="K5" s="31">
        <v>2026</v>
      </c>
    </row>
    <row r="6" spans="1:11" ht="15.75" x14ac:dyDescent="0.25">
      <c r="A6" s="70" t="s">
        <v>93</v>
      </c>
      <c r="B6" s="226">
        <v>302</v>
      </c>
      <c r="C6" s="239">
        <v>323</v>
      </c>
      <c r="D6" s="239">
        <v>245</v>
      </c>
      <c r="E6" s="239">
        <v>294</v>
      </c>
      <c r="F6" s="239">
        <v>298</v>
      </c>
      <c r="G6" s="239">
        <v>481</v>
      </c>
      <c r="H6" s="239">
        <v>537</v>
      </c>
      <c r="I6" s="239">
        <v>325</v>
      </c>
      <c r="J6" s="239">
        <v>271</v>
      </c>
      <c r="K6" s="227">
        <v>284</v>
      </c>
    </row>
    <row r="7" spans="1:11" ht="15.75" x14ac:dyDescent="0.25">
      <c r="A7" s="64" t="s">
        <v>94</v>
      </c>
      <c r="B7" s="230">
        <v>827</v>
      </c>
      <c r="C7" s="237">
        <v>763</v>
      </c>
      <c r="D7" s="237">
        <v>736</v>
      </c>
      <c r="E7" s="237">
        <v>792</v>
      </c>
      <c r="F7" s="237">
        <v>784</v>
      </c>
      <c r="G7" s="237">
        <v>991</v>
      </c>
      <c r="H7" s="237">
        <v>1106</v>
      </c>
      <c r="I7" s="237">
        <v>1141</v>
      </c>
      <c r="J7" s="237">
        <v>973</v>
      </c>
      <c r="K7" s="231">
        <v>949</v>
      </c>
    </row>
    <row r="8" spans="1:11" ht="15.75" x14ac:dyDescent="0.25">
      <c r="A8" s="64" t="s">
        <v>95</v>
      </c>
      <c r="B8" s="230">
        <v>929</v>
      </c>
      <c r="C8" s="237">
        <v>864</v>
      </c>
      <c r="D8" s="237">
        <v>885</v>
      </c>
      <c r="E8" s="237">
        <v>683</v>
      </c>
      <c r="F8" s="237">
        <v>500</v>
      </c>
      <c r="G8" s="237">
        <v>856</v>
      </c>
      <c r="H8" s="237">
        <v>793</v>
      </c>
      <c r="I8" s="237">
        <v>827</v>
      </c>
      <c r="J8" s="237">
        <v>992</v>
      </c>
      <c r="K8" s="231">
        <v>533</v>
      </c>
    </row>
    <row r="9" spans="1:11" ht="15.75" x14ac:dyDescent="0.25">
      <c r="A9" s="64" t="s">
        <v>96</v>
      </c>
      <c r="B9" s="230">
        <v>1703</v>
      </c>
      <c r="C9" s="237">
        <v>1826</v>
      </c>
      <c r="D9" s="237">
        <v>1644</v>
      </c>
      <c r="E9" s="237">
        <v>2297</v>
      </c>
      <c r="F9" s="237">
        <v>1671</v>
      </c>
      <c r="G9" s="237">
        <v>1580</v>
      </c>
      <c r="H9" s="237">
        <v>1646</v>
      </c>
      <c r="I9" s="237">
        <v>1790</v>
      </c>
      <c r="J9" s="237">
        <v>1882</v>
      </c>
      <c r="K9" s="231">
        <v>1806</v>
      </c>
    </row>
    <row r="10" spans="1:11" ht="15.75" x14ac:dyDescent="0.25">
      <c r="A10" s="64" t="s">
        <v>97</v>
      </c>
      <c r="B10" s="230">
        <v>5438</v>
      </c>
      <c r="C10" s="237">
        <v>5072</v>
      </c>
      <c r="D10" s="237">
        <v>4529</v>
      </c>
      <c r="E10" s="237">
        <v>4670</v>
      </c>
      <c r="F10" s="237">
        <v>5031</v>
      </c>
      <c r="G10" s="237">
        <v>4442</v>
      </c>
      <c r="H10" s="237">
        <v>4983</v>
      </c>
      <c r="I10" s="237">
        <v>4776</v>
      </c>
      <c r="J10" s="237">
        <v>4775</v>
      </c>
      <c r="K10" s="231">
        <v>4403</v>
      </c>
    </row>
    <row r="11" spans="1:11" ht="15.75" x14ac:dyDescent="0.25">
      <c r="A11" s="64" t="s">
        <v>98</v>
      </c>
      <c r="B11" s="230">
        <v>7955</v>
      </c>
      <c r="C11" s="237">
        <v>7871</v>
      </c>
      <c r="D11" s="237">
        <v>7389</v>
      </c>
      <c r="E11" s="237">
        <v>7479</v>
      </c>
      <c r="F11" s="237">
        <v>7565</v>
      </c>
      <c r="G11" s="237">
        <v>7505</v>
      </c>
      <c r="H11" s="237">
        <v>7923</v>
      </c>
      <c r="I11" s="237">
        <v>10190</v>
      </c>
      <c r="J11" s="237">
        <v>11962</v>
      </c>
      <c r="K11" s="231">
        <v>11678</v>
      </c>
    </row>
    <row r="12" spans="1:11" ht="15.75" x14ac:dyDescent="0.25">
      <c r="A12" s="64" t="s">
        <v>99</v>
      </c>
      <c r="B12" s="230">
        <v>8438</v>
      </c>
      <c r="C12" s="237">
        <v>8329</v>
      </c>
      <c r="D12" s="237">
        <v>8054</v>
      </c>
      <c r="E12" s="237">
        <v>7928</v>
      </c>
      <c r="F12" s="237">
        <v>7919</v>
      </c>
      <c r="G12" s="237">
        <v>8072</v>
      </c>
      <c r="H12" s="237">
        <v>8668</v>
      </c>
      <c r="I12" s="237">
        <v>9510</v>
      </c>
      <c r="J12" s="237">
        <v>10378</v>
      </c>
      <c r="K12" s="231">
        <v>10787</v>
      </c>
    </row>
    <row r="13" spans="1:11" ht="15.75" x14ac:dyDescent="0.25">
      <c r="A13" s="64" t="s">
        <v>100</v>
      </c>
      <c r="B13" s="230">
        <v>14219</v>
      </c>
      <c r="C13" s="237">
        <v>14137</v>
      </c>
      <c r="D13" s="237">
        <v>13762</v>
      </c>
      <c r="E13" s="237">
        <v>14058</v>
      </c>
      <c r="F13" s="237">
        <v>14257</v>
      </c>
      <c r="G13" s="237">
        <v>14320</v>
      </c>
      <c r="H13" s="237">
        <v>15195</v>
      </c>
      <c r="I13" s="237">
        <v>16686</v>
      </c>
      <c r="J13" s="237">
        <v>18071</v>
      </c>
      <c r="K13" s="231">
        <v>18444</v>
      </c>
    </row>
    <row r="14" spans="1:11" ht="15.75" x14ac:dyDescent="0.25">
      <c r="A14" s="64" t="s">
        <v>101</v>
      </c>
      <c r="B14" s="230">
        <v>13295</v>
      </c>
      <c r="C14" s="237">
        <v>13291</v>
      </c>
      <c r="D14" s="237">
        <v>13062</v>
      </c>
      <c r="E14" s="237">
        <v>13245</v>
      </c>
      <c r="F14" s="237">
        <v>13856</v>
      </c>
      <c r="G14" s="237">
        <v>14767</v>
      </c>
      <c r="H14" s="237">
        <v>15698</v>
      </c>
      <c r="I14" s="237">
        <v>16692</v>
      </c>
      <c r="J14" s="237">
        <v>17561</v>
      </c>
      <c r="K14" s="231">
        <v>17877</v>
      </c>
    </row>
    <row r="15" spans="1:11" ht="15.75" x14ac:dyDescent="0.25">
      <c r="A15" s="64" t="s">
        <v>102</v>
      </c>
      <c r="B15" s="230">
        <v>7329</v>
      </c>
      <c r="C15" s="237">
        <v>7244</v>
      </c>
      <c r="D15" s="237">
        <v>7102</v>
      </c>
      <c r="E15" s="237">
        <v>6945</v>
      </c>
      <c r="F15" s="237">
        <v>7366</v>
      </c>
      <c r="G15" s="237">
        <v>7900</v>
      </c>
      <c r="H15" s="237">
        <v>8394</v>
      </c>
      <c r="I15" s="237">
        <v>8507</v>
      </c>
      <c r="J15" s="237">
        <v>8525</v>
      </c>
      <c r="K15" s="231">
        <v>8399</v>
      </c>
    </row>
    <row r="16" spans="1:11" ht="15.75" x14ac:dyDescent="0.25">
      <c r="A16" s="64" t="s">
        <v>103</v>
      </c>
      <c r="B16" s="230">
        <v>1337</v>
      </c>
      <c r="C16" s="237">
        <v>1249</v>
      </c>
      <c r="D16" s="237">
        <v>1228</v>
      </c>
      <c r="E16" s="237">
        <v>1203</v>
      </c>
      <c r="F16" s="237">
        <v>1234</v>
      </c>
      <c r="G16" s="237">
        <v>1262</v>
      </c>
      <c r="H16" s="237">
        <v>1307</v>
      </c>
      <c r="I16" s="237">
        <v>1345</v>
      </c>
      <c r="J16" s="237">
        <v>1256</v>
      </c>
      <c r="K16" s="231">
        <v>1218</v>
      </c>
    </row>
    <row r="17" spans="1:11" ht="15.75" x14ac:dyDescent="0.25">
      <c r="A17" s="64" t="s">
        <v>104</v>
      </c>
      <c r="B17" s="230">
        <v>407</v>
      </c>
      <c r="C17" s="237">
        <v>403</v>
      </c>
      <c r="D17" s="237">
        <v>402</v>
      </c>
      <c r="E17" s="237">
        <v>385</v>
      </c>
      <c r="F17" s="237">
        <v>387</v>
      </c>
      <c r="G17" s="237">
        <v>404</v>
      </c>
      <c r="H17" s="237">
        <v>411</v>
      </c>
      <c r="I17" s="237">
        <v>397</v>
      </c>
      <c r="J17" s="237">
        <v>383</v>
      </c>
      <c r="K17" s="231">
        <v>372</v>
      </c>
    </row>
    <row r="18" spans="1:11" ht="15.75" x14ac:dyDescent="0.25">
      <c r="A18" s="64" t="s">
        <v>105</v>
      </c>
      <c r="B18" s="230">
        <v>74</v>
      </c>
      <c r="C18" s="237">
        <v>85</v>
      </c>
      <c r="D18" s="237">
        <v>84</v>
      </c>
      <c r="E18" s="237">
        <v>86</v>
      </c>
      <c r="F18" s="237">
        <v>86</v>
      </c>
      <c r="G18" s="237">
        <v>84</v>
      </c>
      <c r="H18" s="237">
        <v>92</v>
      </c>
      <c r="I18" s="237">
        <v>90</v>
      </c>
      <c r="J18" s="237">
        <v>87</v>
      </c>
      <c r="K18" s="231">
        <v>90</v>
      </c>
    </row>
    <row r="19" spans="1:11" ht="16.5" thickBot="1" x14ac:dyDescent="0.3">
      <c r="A19" s="68" t="s">
        <v>134</v>
      </c>
      <c r="B19" s="234">
        <v>62253</v>
      </c>
      <c r="C19" s="245">
        <v>61457</v>
      </c>
      <c r="D19" s="245">
        <v>59122</v>
      </c>
      <c r="E19" s="245">
        <v>60065</v>
      </c>
      <c r="F19" s="245">
        <v>60954</v>
      </c>
      <c r="G19" s="245">
        <v>62664</v>
      </c>
      <c r="H19" s="245">
        <v>66753</v>
      </c>
      <c r="I19" s="245">
        <v>72276</v>
      </c>
      <c r="J19" s="245">
        <v>77116</v>
      </c>
      <c r="K19" s="235">
        <v>76840</v>
      </c>
    </row>
    <row r="20" spans="1:11" ht="15.75" x14ac:dyDescent="0.25">
      <c r="A20" s="71"/>
      <c r="B20" s="71"/>
      <c r="C20" s="71"/>
      <c r="D20" s="71"/>
      <c r="E20" s="71"/>
      <c r="F20" s="71"/>
      <c r="G20" s="71"/>
      <c r="H20" s="71"/>
      <c r="I20" s="71"/>
      <c r="J20" s="71"/>
      <c r="K20" s="71"/>
    </row>
    <row r="21" spans="1:11" ht="16.5" thickBot="1" x14ac:dyDescent="0.3">
      <c r="A21" s="406" t="s">
        <v>83</v>
      </c>
      <c r="B21" s="409"/>
      <c r="C21" s="409"/>
      <c r="D21" s="409"/>
      <c r="E21" s="409"/>
      <c r="F21" s="409"/>
      <c r="G21" s="409"/>
      <c r="H21" s="409"/>
      <c r="I21" s="72"/>
      <c r="J21" s="72"/>
      <c r="K21" s="72"/>
    </row>
    <row r="22" spans="1:11" ht="14.85" customHeight="1" x14ac:dyDescent="0.25">
      <c r="A22" s="379" t="s">
        <v>0</v>
      </c>
      <c r="B22" s="375" t="s">
        <v>997</v>
      </c>
      <c r="C22" s="376"/>
      <c r="D22" s="376"/>
      <c r="E22" s="376"/>
      <c r="F22" s="376"/>
      <c r="G22" s="376"/>
      <c r="H22" s="376"/>
      <c r="I22" s="376"/>
      <c r="J22" s="376"/>
      <c r="K22" s="377"/>
    </row>
    <row r="23" spans="1:11" ht="15.75" thickBot="1" x14ac:dyDescent="0.3">
      <c r="A23" s="380"/>
      <c r="B23" s="29">
        <v>2017</v>
      </c>
      <c r="C23" s="30">
        <v>2018</v>
      </c>
      <c r="D23" s="30">
        <v>2019</v>
      </c>
      <c r="E23" s="30">
        <v>2020</v>
      </c>
      <c r="F23" s="30">
        <v>2021</v>
      </c>
      <c r="G23" s="30">
        <v>2022</v>
      </c>
      <c r="H23" s="30">
        <v>2023</v>
      </c>
      <c r="I23" s="30">
        <v>2024</v>
      </c>
      <c r="J23" s="30">
        <v>2025</v>
      </c>
      <c r="K23" s="31">
        <v>2026</v>
      </c>
    </row>
    <row r="24" spans="1:11" ht="15.75" x14ac:dyDescent="0.25">
      <c r="A24" s="70" t="s">
        <v>93</v>
      </c>
      <c r="B24" s="226">
        <v>287</v>
      </c>
      <c r="C24" s="239">
        <v>324</v>
      </c>
      <c r="D24" s="239">
        <v>309</v>
      </c>
      <c r="E24" s="239">
        <v>316</v>
      </c>
      <c r="F24" s="239">
        <v>334</v>
      </c>
      <c r="G24" s="239">
        <v>490</v>
      </c>
      <c r="H24" s="239">
        <v>393</v>
      </c>
      <c r="I24" s="239">
        <v>312</v>
      </c>
      <c r="J24" s="239">
        <v>251</v>
      </c>
      <c r="K24" s="227">
        <v>270</v>
      </c>
    </row>
    <row r="25" spans="1:11" ht="15.75" x14ac:dyDescent="0.25">
      <c r="A25" s="64" t="s">
        <v>94</v>
      </c>
      <c r="B25" s="230">
        <v>840</v>
      </c>
      <c r="C25" s="237">
        <v>745</v>
      </c>
      <c r="D25" s="237">
        <v>692</v>
      </c>
      <c r="E25" s="237">
        <v>765</v>
      </c>
      <c r="F25" s="237">
        <v>807</v>
      </c>
      <c r="G25" s="237">
        <v>932</v>
      </c>
      <c r="H25" s="237">
        <v>893</v>
      </c>
      <c r="I25" s="237">
        <v>862</v>
      </c>
      <c r="J25" s="237">
        <v>906</v>
      </c>
      <c r="K25" s="231">
        <v>786</v>
      </c>
    </row>
    <row r="26" spans="1:11" ht="15.75" x14ac:dyDescent="0.25">
      <c r="A26" s="64" t="s">
        <v>95</v>
      </c>
      <c r="B26" s="230">
        <v>1873</v>
      </c>
      <c r="C26" s="237">
        <v>1723</v>
      </c>
      <c r="D26" s="237">
        <v>1880</v>
      </c>
      <c r="E26" s="237">
        <v>1439</v>
      </c>
      <c r="F26" s="237">
        <v>1008</v>
      </c>
      <c r="G26" s="237">
        <v>2033</v>
      </c>
      <c r="H26" s="237">
        <v>1868</v>
      </c>
      <c r="I26" s="237">
        <v>1832</v>
      </c>
      <c r="J26" s="237">
        <v>2144</v>
      </c>
      <c r="K26" s="231">
        <v>929</v>
      </c>
    </row>
    <row r="27" spans="1:11" ht="15.75" x14ac:dyDescent="0.25">
      <c r="A27" s="64" t="s">
        <v>96</v>
      </c>
      <c r="B27" s="230">
        <v>2469</v>
      </c>
      <c r="C27" s="237">
        <v>2663</v>
      </c>
      <c r="D27" s="237">
        <v>2497</v>
      </c>
      <c r="E27" s="237">
        <v>3628</v>
      </c>
      <c r="F27" s="237">
        <v>2666</v>
      </c>
      <c r="G27" s="237">
        <v>2214</v>
      </c>
      <c r="H27" s="237">
        <v>2159</v>
      </c>
      <c r="I27" s="237">
        <v>2374</v>
      </c>
      <c r="J27" s="237">
        <v>2277</v>
      </c>
      <c r="K27" s="231">
        <v>2202</v>
      </c>
    </row>
    <row r="28" spans="1:11" ht="15.75" x14ac:dyDescent="0.25">
      <c r="A28" s="64" t="s">
        <v>97</v>
      </c>
      <c r="B28" s="230">
        <v>10956</v>
      </c>
      <c r="C28" s="237">
        <v>10214</v>
      </c>
      <c r="D28" s="237">
        <v>8899</v>
      </c>
      <c r="E28" s="237">
        <v>9416</v>
      </c>
      <c r="F28" s="237">
        <v>9804</v>
      </c>
      <c r="G28" s="237">
        <v>8448</v>
      </c>
      <c r="H28" s="237">
        <v>9125</v>
      </c>
      <c r="I28" s="237">
        <v>8036</v>
      </c>
      <c r="J28" s="237">
        <v>7884</v>
      </c>
      <c r="K28" s="231">
        <v>6919</v>
      </c>
    </row>
    <row r="29" spans="1:11" ht="15.75" x14ac:dyDescent="0.25">
      <c r="A29" s="64" t="s">
        <v>98</v>
      </c>
      <c r="B29" s="230">
        <v>18231</v>
      </c>
      <c r="C29" s="237">
        <v>17579</v>
      </c>
      <c r="D29" s="237">
        <v>16797</v>
      </c>
      <c r="E29" s="237">
        <v>16687</v>
      </c>
      <c r="F29" s="237">
        <v>16603</v>
      </c>
      <c r="G29" s="237">
        <v>16245</v>
      </c>
      <c r="H29" s="237">
        <v>16520</v>
      </c>
      <c r="I29" s="237">
        <v>20655</v>
      </c>
      <c r="J29" s="237">
        <v>23467</v>
      </c>
      <c r="K29" s="231">
        <v>23174</v>
      </c>
    </row>
    <row r="30" spans="1:11" ht="15.75" x14ac:dyDescent="0.25">
      <c r="A30" s="64" t="s">
        <v>99</v>
      </c>
      <c r="B30" s="230">
        <v>13305</v>
      </c>
      <c r="C30" s="237">
        <v>13379</v>
      </c>
      <c r="D30" s="237">
        <v>13306</v>
      </c>
      <c r="E30" s="237">
        <v>13428</v>
      </c>
      <c r="F30" s="237">
        <v>13496</v>
      </c>
      <c r="G30" s="237">
        <v>14316</v>
      </c>
      <c r="H30" s="237">
        <v>15071</v>
      </c>
      <c r="I30" s="237">
        <v>16292</v>
      </c>
      <c r="J30" s="237">
        <v>17758</v>
      </c>
      <c r="K30" s="231">
        <v>18135</v>
      </c>
    </row>
    <row r="31" spans="1:11" ht="15.75" x14ac:dyDescent="0.25">
      <c r="A31" s="64" t="s">
        <v>100</v>
      </c>
      <c r="B31" s="230">
        <v>19427</v>
      </c>
      <c r="C31" s="237">
        <v>19418</v>
      </c>
      <c r="D31" s="237">
        <v>19539</v>
      </c>
      <c r="E31" s="237">
        <v>20019</v>
      </c>
      <c r="F31" s="237">
        <v>20741</v>
      </c>
      <c r="G31" s="237">
        <v>21661</v>
      </c>
      <c r="H31" s="237">
        <v>23717</v>
      </c>
      <c r="I31" s="237">
        <v>26136</v>
      </c>
      <c r="J31" s="237">
        <v>28518</v>
      </c>
      <c r="K31" s="231">
        <v>29410</v>
      </c>
    </row>
    <row r="32" spans="1:11" ht="15.75" x14ac:dyDescent="0.25">
      <c r="A32" s="64" t="s">
        <v>101</v>
      </c>
      <c r="B32" s="230">
        <v>14482</v>
      </c>
      <c r="C32" s="237">
        <v>14769</v>
      </c>
      <c r="D32" s="237">
        <v>15355</v>
      </c>
      <c r="E32" s="237">
        <v>15870</v>
      </c>
      <c r="F32" s="237">
        <v>17334</v>
      </c>
      <c r="G32" s="237">
        <v>19181</v>
      </c>
      <c r="H32" s="237">
        <v>21155</v>
      </c>
      <c r="I32" s="237">
        <v>23002</v>
      </c>
      <c r="J32" s="237">
        <v>24120</v>
      </c>
      <c r="K32" s="231">
        <v>24485</v>
      </c>
    </row>
    <row r="33" spans="1:11" ht="15.75" x14ac:dyDescent="0.25">
      <c r="A33" s="64" t="s">
        <v>102</v>
      </c>
      <c r="B33" s="230">
        <v>6270</v>
      </c>
      <c r="C33" s="237">
        <v>6351</v>
      </c>
      <c r="D33" s="237">
        <v>6639</v>
      </c>
      <c r="E33" s="237">
        <v>6895</v>
      </c>
      <c r="F33" s="237">
        <v>7727</v>
      </c>
      <c r="G33" s="237">
        <v>8638</v>
      </c>
      <c r="H33" s="237">
        <v>9626</v>
      </c>
      <c r="I33" s="237">
        <v>9994</v>
      </c>
      <c r="J33" s="237">
        <v>10062</v>
      </c>
      <c r="K33" s="231">
        <v>10032</v>
      </c>
    </row>
    <row r="34" spans="1:11" ht="15.75" x14ac:dyDescent="0.25">
      <c r="A34" s="64" t="s">
        <v>103</v>
      </c>
      <c r="B34" s="230">
        <v>1118</v>
      </c>
      <c r="C34" s="237">
        <v>1180</v>
      </c>
      <c r="D34" s="237">
        <v>1219</v>
      </c>
      <c r="E34" s="237">
        <v>1282</v>
      </c>
      <c r="F34" s="237">
        <v>1406</v>
      </c>
      <c r="G34" s="237">
        <v>1526</v>
      </c>
      <c r="H34" s="237">
        <v>1662</v>
      </c>
      <c r="I34" s="237">
        <v>1669</v>
      </c>
      <c r="J34" s="237">
        <v>1649</v>
      </c>
      <c r="K34" s="231">
        <v>1608</v>
      </c>
    </row>
    <row r="35" spans="1:11" ht="15.75" x14ac:dyDescent="0.25">
      <c r="A35" s="64" t="s">
        <v>104</v>
      </c>
      <c r="B35" s="230">
        <v>251</v>
      </c>
      <c r="C35" s="237">
        <v>259</v>
      </c>
      <c r="D35" s="237">
        <v>276</v>
      </c>
      <c r="E35" s="237">
        <v>295</v>
      </c>
      <c r="F35" s="237">
        <v>345</v>
      </c>
      <c r="G35" s="237">
        <v>363</v>
      </c>
      <c r="H35" s="237">
        <v>438</v>
      </c>
      <c r="I35" s="237">
        <v>457</v>
      </c>
      <c r="J35" s="237">
        <v>436</v>
      </c>
      <c r="K35" s="231">
        <v>412</v>
      </c>
    </row>
    <row r="36" spans="1:11" ht="15.75" x14ac:dyDescent="0.25">
      <c r="A36" s="64" t="s">
        <v>105</v>
      </c>
      <c r="B36" s="230">
        <v>64</v>
      </c>
      <c r="C36" s="237">
        <v>59</v>
      </c>
      <c r="D36" s="237">
        <v>62</v>
      </c>
      <c r="E36" s="237">
        <v>68</v>
      </c>
      <c r="F36" s="237">
        <v>67</v>
      </c>
      <c r="G36" s="237">
        <v>75</v>
      </c>
      <c r="H36" s="237">
        <v>82</v>
      </c>
      <c r="I36" s="237">
        <v>80</v>
      </c>
      <c r="J36" s="237">
        <v>79</v>
      </c>
      <c r="K36" s="231">
        <v>84</v>
      </c>
    </row>
    <row r="37" spans="1:11" ht="16.5" thickBot="1" x14ac:dyDescent="0.3">
      <c r="A37" s="68" t="s">
        <v>135</v>
      </c>
      <c r="B37" s="234">
        <v>89573</v>
      </c>
      <c r="C37" s="245">
        <v>88663</v>
      </c>
      <c r="D37" s="245">
        <v>87470</v>
      </c>
      <c r="E37" s="245">
        <v>90108</v>
      </c>
      <c r="F37" s="245">
        <v>92338</v>
      </c>
      <c r="G37" s="245">
        <v>96122</v>
      </c>
      <c r="H37" s="245">
        <v>102709</v>
      </c>
      <c r="I37" s="245">
        <v>111701</v>
      </c>
      <c r="J37" s="245">
        <v>119551</v>
      </c>
      <c r="K37" s="235">
        <v>118446</v>
      </c>
    </row>
    <row r="39" spans="1:11" ht="16.5" thickBot="1" x14ac:dyDescent="0.3">
      <c r="A39" s="412" t="s">
        <v>88</v>
      </c>
      <c r="B39" s="406"/>
      <c r="C39" s="406"/>
      <c r="D39" s="406"/>
      <c r="E39" s="406"/>
      <c r="F39" s="406"/>
      <c r="G39" s="406"/>
      <c r="H39" s="406"/>
    </row>
    <row r="40" spans="1:11" ht="14.85" customHeight="1" x14ac:dyDescent="0.25">
      <c r="A40" s="379" t="s">
        <v>0</v>
      </c>
      <c r="B40" s="375" t="s">
        <v>997</v>
      </c>
      <c r="C40" s="376"/>
      <c r="D40" s="376"/>
      <c r="E40" s="376"/>
      <c r="F40" s="376"/>
      <c r="G40" s="376"/>
      <c r="H40" s="376"/>
      <c r="I40" s="376"/>
      <c r="J40" s="376"/>
      <c r="K40" s="377"/>
    </row>
    <row r="41" spans="1:11" ht="15.75" thickBot="1" x14ac:dyDescent="0.3">
      <c r="A41" s="380"/>
      <c r="B41" s="29">
        <v>2017</v>
      </c>
      <c r="C41" s="30">
        <v>2018</v>
      </c>
      <c r="D41" s="30">
        <v>2019</v>
      </c>
      <c r="E41" s="30">
        <v>2020</v>
      </c>
      <c r="F41" s="30">
        <v>2021</v>
      </c>
      <c r="G41" s="30">
        <v>2022</v>
      </c>
      <c r="H41" s="30">
        <v>2023</v>
      </c>
      <c r="I41" s="30">
        <v>2024</v>
      </c>
      <c r="J41" s="30">
        <v>2025</v>
      </c>
      <c r="K41" s="31">
        <v>2026</v>
      </c>
    </row>
    <row r="42" spans="1:11" ht="15.75" x14ac:dyDescent="0.25">
      <c r="A42" s="70" t="s">
        <v>93</v>
      </c>
      <c r="B42" s="226">
        <v>591</v>
      </c>
      <c r="C42" s="239">
        <v>647</v>
      </c>
      <c r="D42" s="239">
        <v>554</v>
      </c>
      <c r="E42" s="239">
        <v>612</v>
      </c>
      <c r="F42" s="239">
        <v>638</v>
      </c>
      <c r="G42" s="239">
        <v>979</v>
      </c>
      <c r="H42" s="239">
        <v>934</v>
      </c>
      <c r="I42" s="239">
        <v>650</v>
      </c>
      <c r="J42" s="239">
        <v>533</v>
      </c>
      <c r="K42" s="227">
        <v>565</v>
      </c>
    </row>
    <row r="43" spans="1:11" ht="15.75" x14ac:dyDescent="0.25">
      <c r="A43" s="64" t="s">
        <v>94</v>
      </c>
      <c r="B43" s="230">
        <v>1671</v>
      </c>
      <c r="C43" s="237">
        <v>1513</v>
      </c>
      <c r="D43" s="237">
        <v>1438</v>
      </c>
      <c r="E43" s="237">
        <v>1565</v>
      </c>
      <c r="F43" s="237">
        <v>1599</v>
      </c>
      <c r="G43" s="237">
        <v>1938</v>
      </c>
      <c r="H43" s="237">
        <v>2014</v>
      </c>
      <c r="I43" s="237">
        <v>2024</v>
      </c>
      <c r="J43" s="237">
        <v>1919</v>
      </c>
      <c r="K43" s="231">
        <v>1754</v>
      </c>
    </row>
    <row r="44" spans="1:11" ht="15.75" x14ac:dyDescent="0.25">
      <c r="A44" s="64" t="s">
        <v>95</v>
      </c>
      <c r="B44" s="230">
        <v>2802</v>
      </c>
      <c r="C44" s="237">
        <v>2587</v>
      </c>
      <c r="D44" s="237">
        <v>2767</v>
      </c>
      <c r="E44" s="237">
        <v>2124</v>
      </c>
      <c r="F44" s="237">
        <v>1515</v>
      </c>
      <c r="G44" s="237">
        <v>2900</v>
      </c>
      <c r="H44" s="237">
        <v>2671</v>
      </c>
      <c r="I44" s="237">
        <v>2675</v>
      </c>
      <c r="J44" s="237">
        <v>3148</v>
      </c>
      <c r="K44" s="231">
        <v>1469</v>
      </c>
    </row>
    <row r="45" spans="1:11" ht="15.75" x14ac:dyDescent="0.25">
      <c r="A45" s="64" t="s">
        <v>96</v>
      </c>
      <c r="B45" s="230">
        <v>4174</v>
      </c>
      <c r="C45" s="237">
        <v>4492</v>
      </c>
      <c r="D45" s="237">
        <v>4147</v>
      </c>
      <c r="E45" s="237">
        <v>5936</v>
      </c>
      <c r="F45" s="237">
        <v>4344</v>
      </c>
      <c r="G45" s="237">
        <v>3812</v>
      </c>
      <c r="H45" s="237">
        <v>3816</v>
      </c>
      <c r="I45" s="237">
        <v>4191</v>
      </c>
      <c r="J45" s="237">
        <v>4185</v>
      </c>
      <c r="K45" s="231">
        <v>4039</v>
      </c>
    </row>
    <row r="46" spans="1:11" ht="15.75" x14ac:dyDescent="0.25">
      <c r="A46" s="64" t="s">
        <v>97</v>
      </c>
      <c r="B46" s="230">
        <v>16398</v>
      </c>
      <c r="C46" s="237">
        <v>15301</v>
      </c>
      <c r="D46" s="237">
        <v>13450</v>
      </c>
      <c r="E46" s="237">
        <v>14098</v>
      </c>
      <c r="F46" s="237">
        <v>14879</v>
      </c>
      <c r="G46" s="237">
        <v>12964</v>
      </c>
      <c r="H46" s="237">
        <v>14299</v>
      </c>
      <c r="I46" s="237">
        <v>12960</v>
      </c>
      <c r="J46" s="237">
        <v>12778</v>
      </c>
      <c r="K46" s="231">
        <v>11420</v>
      </c>
    </row>
    <row r="47" spans="1:11" ht="15.75" x14ac:dyDescent="0.25">
      <c r="A47" s="64" t="s">
        <v>98</v>
      </c>
      <c r="B47" s="230">
        <v>26209</v>
      </c>
      <c r="C47" s="237">
        <v>25477</v>
      </c>
      <c r="D47" s="237">
        <v>24211</v>
      </c>
      <c r="E47" s="237">
        <v>24202</v>
      </c>
      <c r="F47" s="237">
        <v>24221</v>
      </c>
      <c r="G47" s="237">
        <v>23824</v>
      </c>
      <c r="H47" s="237">
        <v>24560</v>
      </c>
      <c r="I47" s="237">
        <v>31086</v>
      </c>
      <c r="J47" s="237">
        <v>35721</v>
      </c>
      <c r="K47" s="231">
        <v>35148</v>
      </c>
    </row>
    <row r="48" spans="1:11" ht="15.75" x14ac:dyDescent="0.25">
      <c r="A48" s="64" t="s">
        <v>99</v>
      </c>
      <c r="B48" s="230">
        <v>21756</v>
      </c>
      <c r="C48" s="237">
        <v>21722</v>
      </c>
      <c r="D48" s="237">
        <v>21377</v>
      </c>
      <c r="E48" s="237">
        <v>21386</v>
      </c>
      <c r="F48" s="237">
        <v>21452</v>
      </c>
      <c r="G48" s="237">
        <v>22435</v>
      </c>
      <c r="H48" s="237">
        <v>23809</v>
      </c>
      <c r="I48" s="237">
        <v>25917</v>
      </c>
      <c r="J48" s="237">
        <v>28321</v>
      </c>
      <c r="K48" s="231">
        <v>29152</v>
      </c>
    </row>
    <row r="49" spans="1:11" ht="15.75" x14ac:dyDescent="0.25">
      <c r="A49" s="64" t="s">
        <v>100</v>
      </c>
      <c r="B49" s="230">
        <v>33670</v>
      </c>
      <c r="C49" s="237">
        <v>33584</v>
      </c>
      <c r="D49" s="237">
        <v>33331</v>
      </c>
      <c r="E49" s="237">
        <v>34110</v>
      </c>
      <c r="F49" s="237">
        <v>35045</v>
      </c>
      <c r="G49" s="237">
        <v>36046</v>
      </c>
      <c r="H49" s="237">
        <v>39002</v>
      </c>
      <c r="I49" s="237">
        <v>42965</v>
      </c>
      <c r="J49" s="237">
        <v>46757</v>
      </c>
      <c r="K49" s="231">
        <v>48033</v>
      </c>
    </row>
    <row r="50" spans="1:11" ht="15.75" x14ac:dyDescent="0.25">
      <c r="A50" s="64" t="s">
        <v>101</v>
      </c>
      <c r="B50" s="230">
        <v>27795</v>
      </c>
      <c r="C50" s="237">
        <v>28078</v>
      </c>
      <c r="D50" s="237">
        <v>28440</v>
      </c>
      <c r="E50" s="237">
        <v>29141</v>
      </c>
      <c r="F50" s="237">
        <v>31223</v>
      </c>
      <c r="G50" s="237">
        <v>33991</v>
      </c>
      <c r="H50" s="237">
        <v>36907</v>
      </c>
      <c r="I50" s="237">
        <v>39773</v>
      </c>
      <c r="J50" s="237">
        <v>41771</v>
      </c>
      <c r="K50" s="231">
        <v>42463</v>
      </c>
    </row>
    <row r="51" spans="1:11" ht="15.75" x14ac:dyDescent="0.25">
      <c r="A51" s="64" t="s">
        <v>102</v>
      </c>
      <c r="B51" s="230">
        <v>13610</v>
      </c>
      <c r="C51" s="237">
        <v>13605</v>
      </c>
      <c r="D51" s="237">
        <v>13750</v>
      </c>
      <c r="E51" s="237">
        <v>13852</v>
      </c>
      <c r="F51" s="237">
        <v>15106</v>
      </c>
      <c r="G51" s="237">
        <v>16556</v>
      </c>
      <c r="H51" s="237">
        <v>18046</v>
      </c>
      <c r="I51" s="237">
        <v>18537</v>
      </c>
      <c r="J51" s="237">
        <v>18624</v>
      </c>
      <c r="K51" s="231">
        <v>18475</v>
      </c>
    </row>
    <row r="52" spans="1:11" ht="15.75" x14ac:dyDescent="0.25">
      <c r="A52" s="64" t="s">
        <v>103</v>
      </c>
      <c r="B52" s="230">
        <v>2456</v>
      </c>
      <c r="C52" s="237">
        <v>2431</v>
      </c>
      <c r="D52" s="237">
        <v>2450</v>
      </c>
      <c r="E52" s="237">
        <v>2488</v>
      </c>
      <c r="F52" s="237">
        <v>2645</v>
      </c>
      <c r="G52" s="237">
        <v>2795</v>
      </c>
      <c r="H52" s="237">
        <v>2976</v>
      </c>
      <c r="I52" s="237">
        <v>3023</v>
      </c>
      <c r="J52" s="237">
        <v>2913</v>
      </c>
      <c r="K52" s="231">
        <v>2834</v>
      </c>
    </row>
    <row r="53" spans="1:11" ht="15.75" x14ac:dyDescent="0.25">
      <c r="A53" s="64" t="s">
        <v>104</v>
      </c>
      <c r="B53" s="230">
        <v>658</v>
      </c>
      <c r="C53" s="237">
        <v>662</v>
      </c>
      <c r="D53" s="237">
        <v>678</v>
      </c>
      <c r="E53" s="237">
        <v>680</v>
      </c>
      <c r="F53" s="237">
        <v>733</v>
      </c>
      <c r="G53" s="237">
        <v>769</v>
      </c>
      <c r="H53" s="237">
        <v>850</v>
      </c>
      <c r="I53" s="237">
        <v>854</v>
      </c>
      <c r="J53" s="237">
        <v>819</v>
      </c>
      <c r="K53" s="231">
        <v>784</v>
      </c>
    </row>
    <row r="54" spans="1:11" ht="15.75" x14ac:dyDescent="0.25">
      <c r="A54" s="64" t="s">
        <v>105</v>
      </c>
      <c r="B54" s="230">
        <v>138</v>
      </c>
      <c r="C54" s="237">
        <v>144</v>
      </c>
      <c r="D54" s="237">
        <v>146</v>
      </c>
      <c r="E54" s="237">
        <v>154</v>
      </c>
      <c r="F54" s="237">
        <v>153</v>
      </c>
      <c r="G54" s="237">
        <v>159</v>
      </c>
      <c r="H54" s="237">
        <v>174</v>
      </c>
      <c r="I54" s="237">
        <v>170</v>
      </c>
      <c r="J54" s="237">
        <v>166</v>
      </c>
      <c r="K54" s="231">
        <v>174</v>
      </c>
    </row>
    <row r="55" spans="1:11" ht="16.5" thickBot="1" x14ac:dyDescent="0.3">
      <c r="A55" s="68" t="s">
        <v>88</v>
      </c>
      <c r="B55" s="234">
        <v>151928</v>
      </c>
      <c r="C55" s="245">
        <v>150243</v>
      </c>
      <c r="D55" s="245">
        <v>146739</v>
      </c>
      <c r="E55" s="245">
        <v>150348</v>
      </c>
      <c r="F55" s="245">
        <v>153553</v>
      </c>
      <c r="G55" s="245">
        <v>159168</v>
      </c>
      <c r="H55" s="245">
        <v>170058</v>
      </c>
      <c r="I55" s="245">
        <v>184825</v>
      </c>
      <c r="J55" s="245">
        <v>197655</v>
      </c>
      <c r="K55" s="235">
        <v>196310</v>
      </c>
    </row>
    <row r="57" spans="1:11" ht="15.75" x14ac:dyDescent="0.25">
      <c r="A57" s="69" t="s">
        <v>89</v>
      </c>
      <c r="B57" s="71"/>
      <c r="C57" s="71"/>
      <c r="D57" s="71"/>
      <c r="E57" s="71"/>
      <c r="F57" s="71"/>
      <c r="G57" s="71"/>
      <c r="H57" s="71"/>
      <c r="I57" s="71"/>
      <c r="J57" s="71"/>
      <c r="K57" s="71"/>
    </row>
    <row r="58" spans="1:11" ht="15.75" x14ac:dyDescent="0.25">
      <c r="A58" s="73"/>
      <c r="B58" s="71"/>
      <c r="C58" s="71"/>
      <c r="D58" s="71"/>
      <c r="E58" s="71"/>
      <c r="F58" s="71"/>
      <c r="G58" s="71"/>
      <c r="H58" s="71"/>
      <c r="I58" s="71"/>
      <c r="J58" s="71"/>
      <c r="K58" s="71"/>
    </row>
    <row r="59" spans="1:11" ht="15.75" x14ac:dyDescent="0.25">
      <c r="A59" s="69" t="s">
        <v>142</v>
      </c>
      <c r="B59" s="74"/>
      <c r="C59" s="74"/>
      <c r="D59" s="74"/>
      <c r="E59" s="74"/>
      <c r="F59" s="74"/>
      <c r="G59" s="74"/>
      <c r="H59" s="74"/>
      <c r="I59" s="406"/>
      <c r="J59" s="407"/>
      <c r="K59" s="407"/>
    </row>
    <row r="60" spans="1:11" ht="15.75" x14ac:dyDescent="0.25">
      <c r="A60" s="73" t="s">
        <v>294</v>
      </c>
      <c r="B60" s="71"/>
      <c r="C60" s="71"/>
      <c r="D60" s="71"/>
      <c r="E60" s="71"/>
      <c r="F60" s="71"/>
      <c r="G60" s="71"/>
      <c r="H60" s="71"/>
      <c r="I60" s="71"/>
      <c r="J60" s="71"/>
      <c r="K60" s="71"/>
    </row>
    <row r="61" spans="1:11" x14ac:dyDescent="0.25">
      <c r="A61" s="73" t="s">
        <v>412</v>
      </c>
    </row>
  </sheetData>
  <mergeCells count="11">
    <mergeCell ref="I59:K59"/>
    <mergeCell ref="A40:A41"/>
    <mergeCell ref="B40:K40"/>
    <mergeCell ref="A3:H3"/>
    <mergeCell ref="I3:K3"/>
    <mergeCell ref="A21:H21"/>
    <mergeCell ref="A39:H39"/>
    <mergeCell ref="A4:A5"/>
    <mergeCell ref="B4:K4"/>
    <mergeCell ref="A22:A23"/>
    <mergeCell ref="B22:K22"/>
  </mergeCells>
  <hyperlinks>
    <hyperlink ref="J1" location="'Table of Contents'!C2" display="Back to Table of Contents" xr:uid="{00000000-0004-0000-0C00-000000000000}"/>
  </hyperlinks>
  <pageMargins left="0.75" right="0.75" top="1" bottom="1" header="0.5" footer="0.5"/>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11"/>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1" width="9.85546875" customWidth="1"/>
  </cols>
  <sheetData>
    <row r="1" spans="1:11" x14ac:dyDescent="0.25">
      <c r="A1" s="22" t="s">
        <v>914</v>
      </c>
      <c r="C1" s="21" t="s">
        <v>78</v>
      </c>
    </row>
    <row r="2" spans="1:11" ht="15.75" thickBot="1" x14ac:dyDescent="0.3">
      <c r="A2" s="1"/>
    </row>
    <row r="3" spans="1:11" ht="15.75" x14ac:dyDescent="0.25">
      <c r="A3" s="402" t="s">
        <v>1</v>
      </c>
      <c r="B3" s="413" t="s">
        <v>3</v>
      </c>
      <c r="C3" s="410"/>
      <c r="D3" s="410"/>
      <c r="E3" s="410"/>
      <c r="F3" s="410"/>
      <c r="G3" s="410"/>
      <c r="H3" s="410"/>
      <c r="I3" s="410"/>
      <c r="J3" s="411"/>
      <c r="K3" s="399" t="s">
        <v>88</v>
      </c>
    </row>
    <row r="4" spans="1:11" ht="15.75" thickBot="1" x14ac:dyDescent="0.3">
      <c r="A4" s="403"/>
      <c r="B4" s="29" t="s">
        <v>108</v>
      </c>
      <c r="C4" s="30" t="s">
        <v>109</v>
      </c>
      <c r="D4" s="30" t="s">
        <v>110</v>
      </c>
      <c r="E4" s="30" t="s">
        <v>111</v>
      </c>
      <c r="F4" s="30" t="s">
        <v>112</v>
      </c>
      <c r="G4" s="30" t="s">
        <v>113</v>
      </c>
      <c r="H4" s="30" t="s">
        <v>114</v>
      </c>
      <c r="I4" s="30" t="s">
        <v>115</v>
      </c>
      <c r="J4" s="31" t="s">
        <v>116</v>
      </c>
      <c r="K4" s="414"/>
    </row>
    <row r="5" spans="1:11" ht="15.75" x14ac:dyDescent="0.25">
      <c r="A5" s="70" t="s">
        <v>310</v>
      </c>
      <c r="B5" s="226">
        <v>2938</v>
      </c>
      <c r="C5" s="239">
        <v>1093</v>
      </c>
      <c r="D5" s="239">
        <v>1019</v>
      </c>
      <c r="E5" s="239">
        <v>1024</v>
      </c>
      <c r="F5" s="239">
        <v>354</v>
      </c>
      <c r="G5" s="239">
        <v>478</v>
      </c>
      <c r="H5" s="239">
        <v>19</v>
      </c>
      <c r="I5" s="239">
        <v>94</v>
      </c>
      <c r="J5" s="227">
        <v>17</v>
      </c>
      <c r="K5" s="257">
        <v>7036</v>
      </c>
    </row>
    <row r="6" spans="1:11" ht="15.75" x14ac:dyDescent="0.25">
      <c r="A6" s="64" t="s">
        <v>311</v>
      </c>
      <c r="B6" s="230">
        <v>135</v>
      </c>
      <c r="C6" s="237">
        <v>11</v>
      </c>
      <c r="D6" s="237">
        <v>1</v>
      </c>
      <c r="E6" s="237">
        <v>1</v>
      </c>
      <c r="F6" s="237" t="s">
        <v>309</v>
      </c>
      <c r="G6" s="237" t="s">
        <v>309</v>
      </c>
      <c r="H6" s="237" t="s">
        <v>309</v>
      </c>
      <c r="I6" s="237">
        <v>18</v>
      </c>
      <c r="J6" s="231" t="s">
        <v>309</v>
      </c>
      <c r="K6" s="251">
        <v>166</v>
      </c>
    </row>
    <row r="7" spans="1:11" ht="31.5" x14ac:dyDescent="0.25">
      <c r="A7" s="64" t="s">
        <v>312</v>
      </c>
      <c r="B7" s="230">
        <v>115</v>
      </c>
      <c r="C7" s="237" t="s">
        <v>309</v>
      </c>
      <c r="D7" s="237">
        <v>138</v>
      </c>
      <c r="E7" s="237" t="s">
        <v>309</v>
      </c>
      <c r="F7" s="237" t="s">
        <v>309</v>
      </c>
      <c r="G7" s="237" t="s">
        <v>309</v>
      </c>
      <c r="H7" s="237" t="s">
        <v>309</v>
      </c>
      <c r="I7" s="237" t="s">
        <v>309</v>
      </c>
      <c r="J7" s="231" t="s">
        <v>309</v>
      </c>
      <c r="K7" s="251">
        <v>253</v>
      </c>
    </row>
    <row r="8" spans="1:11" ht="15.75" x14ac:dyDescent="0.25">
      <c r="A8" s="64" t="s">
        <v>313</v>
      </c>
      <c r="B8" s="230">
        <v>1610</v>
      </c>
      <c r="C8" s="237">
        <v>254</v>
      </c>
      <c r="D8" s="237">
        <v>226</v>
      </c>
      <c r="E8" s="237">
        <v>112</v>
      </c>
      <c r="F8" s="237">
        <v>47</v>
      </c>
      <c r="G8" s="237">
        <v>41</v>
      </c>
      <c r="H8" s="237">
        <v>6</v>
      </c>
      <c r="I8" s="237">
        <v>5</v>
      </c>
      <c r="J8" s="231">
        <v>2</v>
      </c>
      <c r="K8" s="251">
        <v>2303</v>
      </c>
    </row>
    <row r="9" spans="1:11" ht="15.75" x14ac:dyDescent="0.25">
      <c r="A9" s="64" t="s">
        <v>314</v>
      </c>
      <c r="B9" s="230">
        <v>92</v>
      </c>
      <c r="C9" s="237">
        <v>367</v>
      </c>
      <c r="D9" s="237">
        <v>360</v>
      </c>
      <c r="E9" s="237">
        <v>164</v>
      </c>
      <c r="F9" s="237">
        <v>106</v>
      </c>
      <c r="G9" s="237">
        <v>96</v>
      </c>
      <c r="H9" s="237">
        <v>28</v>
      </c>
      <c r="I9" s="237">
        <v>6</v>
      </c>
      <c r="J9" s="231" t="s">
        <v>309</v>
      </c>
      <c r="K9" s="251">
        <v>1219</v>
      </c>
    </row>
    <row r="10" spans="1:11" ht="15.75" x14ac:dyDescent="0.25">
      <c r="A10" s="70" t="s">
        <v>315</v>
      </c>
      <c r="B10" s="226" t="s">
        <v>309</v>
      </c>
      <c r="C10" s="239" t="s">
        <v>309</v>
      </c>
      <c r="D10" s="239">
        <v>212</v>
      </c>
      <c r="E10" s="239" t="s">
        <v>309</v>
      </c>
      <c r="F10" s="239" t="s">
        <v>309</v>
      </c>
      <c r="G10" s="239" t="s">
        <v>309</v>
      </c>
      <c r="H10" s="239" t="s">
        <v>309</v>
      </c>
      <c r="I10" s="239" t="s">
        <v>309</v>
      </c>
      <c r="J10" s="227" t="s">
        <v>309</v>
      </c>
      <c r="K10" s="257">
        <v>212</v>
      </c>
    </row>
    <row r="11" spans="1:11" ht="15.75" x14ac:dyDescent="0.25">
      <c r="A11" s="70" t="s">
        <v>316</v>
      </c>
      <c r="B11" s="226">
        <v>4</v>
      </c>
      <c r="C11" s="239">
        <v>17</v>
      </c>
      <c r="D11" s="239">
        <v>4</v>
      </c>
      <c r="E11" s="239">
        <v>2</v>
      </c>
      <c r="F11" s="239" t="s">
        <v>309</v>
      </c>
      <c r="G11" s="239" t="s">
        <v>309</v>
      </c>
      <c r="H11" s="239" t="s">
        <v>309</v>
      </c>
      <c r="I11" s="239" t="s">
        <v>309</v>
      </c>
      <c r="J11" s="227" t="s">
        <v>309</v>
      </c>
      <c r="K11" s="257">
        <v>27</v>
      </c>
    </row>
    <row r="12" spans="1:11" ht="15.75" x14ac:dyDescent="0.25">
      <c r="A12" s="64" t="s">
        <v>317</v>
      </c>
      <c r="B12" s="230">
        <v>80</v>
      </c>
      <c r="C12" s="237">
        <v>514</v>
      </c>
      <c r="D12" s="237">
        <v>622</v>
      </c>
      <c r="E12" s="237">
        <v>336</v>
      </c>
      <c r="F12" s="237">
        <v>155</v>
      </c>
      <c r="G12" s="237">
        <v>97</v>
      </c>
      <c r="H12" s="237">
        <v>32</v>
      </c>
      <c r="I12" s="237">
        <v>11</v>
      </c>
      <c r="J12" s="231" t="s">
        <v>309</v>
      </c>
      <c r="K12" s="251">
        <v>1847</v>
      </c>
    </row>
    <row r="13" spans="1:11" ht="15.75" x14ac:dyDescent="0.25">
      <c r="A13" s="64" t="s">
        <v>318</v>
      </c>
      <c r="B13" s="230">
        <v>107</v>
      </c>
      <c r="C13" s="237">
        <v>42</v>
      </c>
      <c r="D13" s="237">
        <v>32</v>
      </c>
      <c r="E13" s="237">
        <v>38</v>
      </c>
      <c r="F13" s="237" t="s">
        <v>309</v>
      </c>
      <c r="G13" s="237">
        <v>23</v>
      </c>
      <c r="H13" s="237" t="s">
        <v>309</v>
      </c>
      <c r="I13" s="237" t="s">
        <v>309</v>
      </c>
      <c r="J13" s="231" t="s">
        <v>309</v>
      </c>
      <c r="K13" s="251">
        <v>242</v>
      </c>
    </row>
    <row r="14" spans="1:11" ht="15.75" x14ac:dyDescent="0.25">
      <c r="A14" s="64" t="s">
        <v>319</v>
      </c>
      <c r="B14" s="230">
        <v>23</v>
      </c>
      <c r="C14" s="237">
        <v>24</v>
      </c>
      <c r="D14" s="237">
        <v>105</v>
      </c>
      <c r="E14" s="237">
        <v>20</v>
      </c>
      <c r="F14" s="237">
        <v>14</v>
      </c>
      <c r="G14" s="237">
        <v>4</v>
      </c>
      <c r="H14" s="237">
        <v>2</v>
      </c>
      <c r="I14" s="237" t="s">
        <v>309</v>
      </c>
      <c r="J14" s="231" t="s">
        <v>309</v>
      </c>
      <c r="K14" s="251">
        <v>192</v>
      </c>
    </row>
    <row r="15" spans="1:11" ht="15.75" x14ac:dyDescent="0.25">
      <c r="A15" s="64" t="s">
        <v>320</v>
      </c>
      <c r="B15" s="230">
        <v>102</v>
      </c>
      <c r="C15" s="237">
        <v>79</v>
      </c>
      <c r="D15" s="237">
        <v>35</v>
      </c>
      <c r="E15" s="237">
        <v>56</v>
      </c>
      <c r="F15" s="237">
        <v>50</v>
      </c>
      <c r="G15" s="237">
        <v>18</v>
      </c>
      <c r="H15" s="237" t="s">
        <v>309</v>
      </c>
      <c r="I15" s="237" t="s">
        <v>309</v>
      </c>
      <c r="J15" s="231" t="s">
        <v>309</v>
      </c>
      <c r="K15" s="251">
        <v>340</v>
      </c>
    </row>
    <row r="16" spans="1:11" ht="15.75" x14ac:dyDescent="0.25">
      <c r="A16" s="70" t="s">
        <v>321</v>
      </c>
      <c r="B16" s="226">
        <v>88</v>
      </c>
      <c r="C16" s="239">
        <v>120</v>
      </c>
      <c r="D16" s="239">
        <v>164</v>
      </c>
      <c r="E16" s="239">
        <v>76</v>
      </c>
      <c r="F16" s="239">
        <v>24</v>
      </c>
      <c r="G16" s="239">
        <v>27</v>
      </c>
      <c r="H16" s="239">
        <v>11</v>
      </c>
      <c r="I16" s="239">
        <v>7</v>
      </c>
      <c r="J16" s="227" t="s">
        <v>309</v>
      </c>
      <c r="K16" s="257">
        <v>517</v>
      </c>
    </row>
    <row r="17" spans="1:11" ht="31.5" x14ac:dyDescent="0.25">
      <c r="A17" s="70" t="s">
        <v>322</v>
      </c>
      <c r="B17" s="226">
        <v>57</v>
      </c>
      <c r="C17" s="239" t="s">
        <v>309</v>
      </c>
      <c r="D17" s="239" t="s">
        <v>309</v>
      </c>
      <c r="E17" s="239" t="s">
        <v>309</v>
      </c>
      <c r="F17" s="239" t="s">
        <v>309</v>
      </c>
      <c r="G17" s="239" t="s">
        <v>309</v>
      </c>
      <c r="H17" s="239" t="s">
        <v>309</v>
      </c>
      <c r="I17" s="239" t="s">
        <v>309</v>
      </c>
      <c r="J17" s="227" t="s">
        <v>309</v>
      </c>
      <c r="K17" s="257">
        <v>57</v>
      </c>
    </row>
    <row r="18" spans="1:11" ht="15.75" x14ac:dyDescent="0.25">
      <c r="A18" s="64" t="s">
        <v>323</v>
      </c>
      <c r="B18" s="230">
        <v>152</v>
      </c>
      <c r="C18" s="237" t="s">
        <v>309</v>
      </c>
      <c r="D18" s="237" t="s">
        <v>309</v>
      </c>
      <c r="E18" s="237" t="s">
        <v>309</v>
      </c>
      <c r="F18" s="237" t="s">
        <v>309</v>
      </c>
      <c r="G18" s="237" t="s">
        <v>309</v>
      </c>
      <c r="H18" s="237" t="s">
        <v>309</v>
      </c>
      <c r="I18" s="237" t="s">
        <v>309</v>
      </c>
      <c r="J18" s="231" t="s">
        <v>309</v>
      </c>
      <c r="K18" s="251">
        <v>152</v>
      </c>
    </row>
    <row r="19" spans="1:11" ht="15.75" x14ac:dyDescent="0.25">
      <c r="A19" s="64" t="s">
        <v>324</v>
      </c>
      <c r="B19" s="230">
        <v>2</v>
      </c>
      <c r="C19" s="237" t="s">
        <v>309</v>
      </c>
      <c r="D19" s="237">
        <v>2</v>
      </c>
      <c r="E19" s="237" t="s">
        <v>309</v>
      </c>
      <c r="F19" s="237" t="s">
        <v>309</v>
      </c>
      <c r="G19" s="237" t="s">
        <v>309</v>
      </c>
      <c r="H19" s="237" t="s">
        <v>309</v>
      </c>
      <c r="I19" s="237" t="s">
        <v>309</v>
      </c>
      <c r="J19" s="231" t="s">
        <v>309</v>
      </c>
      <c r="K19" s="251">
        <v>4</v>
      </c>
    </row>
    <row r="20" spans="1:11" ht="15.75" x14ac:dyDescent="0.25">
      <c r="A20" s="64" t="s">
        <v>325</v>
      </c>
      <c r="B20" s="230">
        <v>2835</v>
      </c>
      <c r="C20" s="237">
        <v>493</v>
      </c>
      <c r="D20" s="237">
        <v>469</v>
      </c>
      <c r="E20" s="237">
        <v>480</v>
      </c>
      <c r="F20" s="237">
        <v>196</v>
      </c>
      <c r="G20" s="237">
        <v>156</v>
      </c>
      <c r="H20" s="237">
        <v>700</v>
      </c>
      <c r="I20" s="237">
        <v>452</v>
      </c>
      <c r="J20" s="231">
        <v>2</v>
      </c>
      <c r="K20" s="251">
        <v>5783</v>
      </c>
    </row>
    <row r="21" spans="1:11" ht="15.75" x14ac:dyDescent="0.25">
      <c r="A21" s="64" t="s">
        <v>326</v>
      </c>
      <c r="B21" s="230">
        <v>118</v>
      </c>
      <c r="C21" s="237">
        <v>1100</v>
      </c>
      <c r="D21" s="237">
        <v>145</v>
      </c>
      <c r="E21" s="237">
        <v>272</v>
      </c>
      <c r="F21" s="237">
        <v>108</v>
      </c>
      <c r="G21" s="237">
        <v>107</v>
      </c>
      <c r="H21" s="237">
        <v>94</v>
      </c>
      <c r="I21" s="237">
        <v>37</v>
      </c>
      <c r="J21" s="231" t="s">
        <v>309</v>
      </c>
      <c r="K21" s="251">
        <v>1981</v>
      </c>
    </row>
    <row r="22" spans="1:11" ht="15.75" x14ac:dyDescent="0.25">
      <c r="A22" s="70" t="s">
        <v>327</v>
      </c>
      <c r="B22" s="226">
        <v>507</v>
      </c>
      <c r="C22" s="239" t="s">
        <v>309</v>
      </c>
      <c r="D22" s="239" t="s">
        <v>309</v>
      </c>
      <c r="E22" s="239" t="s">
        <v>309</v>
      </c>
      <c r="F22" s="239" t="s">
        <v>309</v>
      </c>
      <c r="G22" s="239" t="s">
        <v>309</v>
      </c>
      <c r="H22" s="239" t="s">
        <v>309</v>
      </c>
      <c r="I22" s="239" t="s">
        <v>309</v>
      </c>
      <c r="J22" s="227" t="s">
        <v>309</v>
      </c>
      <c r="K22" s="257">
        <v>507</v>
      </c>
    </row>
    <row r="23" spans="1:11" ht="15.75" x14ac:dyDescent="0.25">
      <c r="A23" s="64" t="s">
        <v>328</v>
      </c>
      <c r="B23" s="230">
        <v>66</v>
      </c>
      <c r="C23" s="237">
        <v>2</v>
      </c>
      <c r="D23" s="237">
        <v>1</v>
      </c>
      <c r="E23" s="237" t="s">
        <v>309</v>
      </c>
      <c r="F23" s="237" t="s">
        <v>309</v>
      </c>
      <c r="G23" s="237" t="s">
        <v>309</v>
      </c>
      <c r="H23" s="237" t="s">
        <v>309</v>
      </c>
      <c r="I23" s="237" t="s">
        <v>309</v>
      </c>
      <c r="J23" s="231" t="s">
        <v>309</v>
      </c>
      <c r="K23" s="251">
        <v>69</v>
      </c>
    </row>
    <row r="24" spans="1:11" ht="15.75" x14ac:dyDescent="0.25">
      <c r="A24" s="64" t="s">
        <v>329</v>
      </c>
      <c r="B24" s="230">
        <v>7</v>
      </c>
      <c r="C24" s="237" t="s">
        <v>309</v>
      </c>
      <c r="D24" s="237" t="s">
        <v>309</v>
      </c>
      <c r="E24" s="237">
        <v>227</v>
      </c>
      <c r="F24" s="237" t="s">
        <v>309</v>
      </c>
      <c r="G24" s="237" t="s">
        <v>309</v>
      </c>
      <c r="H24" s="237" t="s">
        <v>309</v>
      </c>
      <c r="I24" s="237" t="s">
        <v>309</v>
      </c>
      <c r="J24" s="231" t="s">
        <v>309</v>
      </c>
      <c r="K24" s="251">
        <v>234</v>
      </c>
    </row>
    <row r="25" spans="1:11" ht="15.75" x14ac:dyDescent="0.25">
      <c r="A25" s="64" t="s">
        <v>330</v>
      </c>
      <c r="B25" s="230">
        <v>264</v>
      </c>
      <c r="C25" s="237">
        <v>44</v>
      </c>
      <c r="D25" s="237">
        <v>7</v>
      </c>
      <c r="E25" s="237">
        <v>9</v>
      </c>
      <c r="F25" s="237">
        <v>52</v>
      </c>
      <c r="G25" s="237" t="s">
        <v>309</v>
      </c>
      <c r="H25" s="237" t="s">
        <v>309</v>
      </c>
      <c r="I25" s="237" t="s">
        <v>309</v>
      </c>
      <c r="J25" s="231" t="s">
        <v>309</v>
      </c>
      <c r="K25" s="251">
        <v>376</v>
      </c>
    </row>
    <row r="26" spans="1:11" ht="15.75" x14ac:dyDescent="0.25">
      <c r="A26" s="64" t="s">
        <v>331</v>
      </c>
      <c r="B26" s="230">
        <v>9496</v>
      </c>
      <c r="C26" s="237">
        <v>3778</v>
      </c>
      <c r="D26" s="237">
        <v>2802</v>
      </c>
      <c r="E26" s="237">
        <v>1477</v>
      </c>
      <c r="F26" s="237">
        <v>2145</v>
      </c>
      <c r="G26" s="237">
        <v>630</v>
      </c>
      <c r="H26" s="237">
        <v>115</v>
      </c>
      <c r="I26" s="237">
        <v>208</v>
      </c>
      <c r="J26" s="231">
        <v>141</v>
      </c>
      <c r="K26" s="251">
        <v>20792</v>
      </c>
    </row>
    <row r="27" spans="1:11" ht="15.75" x14ac:dyDescent="0.25">
      <c r="A27" s="64" t="s">
        <v>415</v>
      </c>
      <c r="B27" s="230">
        <v>69</v>
      </c>
      <c r="C27" s="237" t="s">
        <v>309</v>
      </c>
      <c r="D27" s="237" t="s">
        <v>309</v>
      </c>
      <c r="E27" s="237" t="s">
        <v>309</v>
      </c>
      <c r="F27" s="237">
        <v>4</v>
      </c>
      <c r="G27" s="237">
        <v>1</v>
      </c>
      <c r="H27" s="237" t="s">
        <v>309</v>
      </c>
      <c r="I27" s="237">
        <v>1</v>
      </c>
      <c r="J27" s="231" t="s">
        <v>309</v>
      </c>
      <c r="K27" s="251">
        <v>75</v>
      </c>
    </row>
    <row r="28" spans="1:11" ht="15.75" x14ac:dyDescent="0.25">
      <c r="A28" s="70" t="s">
        <v>332</v>
      </c>
      <c r="B28" s="226">
        <v>585</v>
      </c>
      <c r="C28" s="239">
        <v>66</v>
      </c>
      <c r="D28" s="239">
        <v>12</v>
      </c>
      <c r="E28" s="239" t="s">
        <v>309</v>
      </c>
      <c r="F28" s="239">
        <v>138</v>
      </c>
      <c r="G28" s="239">
        <v>50</v>
      </c>
      <c r="H28" s="239">
        <v>5</v>
      </c>
      <c r="I28" s="239" t="s">
        <v>309</v>
      </c>
      <c r="J28" s="227">
        <v>59</v>
      </c>
      <c r="K28" s="257">
        <v>915</v>
      </c>
    </row>
    <row r="29" spans="1:11" ht="15.75" x14ac:dyDescent="0.25">
      <c r="A29" s="64" t="s">
        <v>333</v>
      </c>
      <c r="B29" s="230">
        <v>225</v>
      </c>
      <c r="C29" s="237">
        <v>32</v>
      </c>
      <c r="D29" s="237">
        <v>112</v>
      </c>
      <c r="E29" s="237">
        <v>143</v>
      </c>
      <c r="F29" s="237">
        <v>99</v>
      </c>
      <c r="G29" s="237">
        <v>21</v>
      </c>
      <c r="H29" s="237" t="s">
        <v>309</v>
      </c>
      <c r="I29" s="237">
        <v>19</v>
      </c>
      <c r="J29" s="231" t="s">
        <v>309</v>
      </c>
      <c r="K29" s="251">
        <v>651</v>
      </c>
    </row>
    <row r="30" spans="1:11" ht="15.75" x14ac:dyDescent="0.25">
      <c r="A30" s="64" t="s">
        <v>9</v>
      </c>
      <c r="B30" s="230">
        <v>1199</v>
      </c>
      <c r="C30" s="237">
        <v>172</v>
      </c>
      <c r="D30" s="237">
        <v>110</v>
      </c>
      <c r="E30" s="237">
        <v>133</v>
      </c>
      <c r="F30" s="237">
        <v>85</v>
      </c>
      <c r="G30" s="237">
        <v>45</v>
      </c>
      <c r="H30" s="237">
        <v>16</v>
      </c>
      <c r="I30" s="237">
        <v>15</v>
      </c>
      <c r="J30" s="231" t="s">
        <v>309</v>
      </c>
      <c r="K30" s="251">
        <v>1775</v>
      </c>
    </row>
    <row r="31" spans="1:11" ht="15.75" x14ac:dyDescent="0.25">
      <c r="A31" s="64" t="s">
        <v>334</v>
      </c>
      <c r="B31" s="230">
        <v>124</v>
      </c>
      <c r="C31" s="237" t="s">
        <v>309</v>
      </c>
      <c r="D31" s="237" t="s">
        <v>309</v>
      </c>
      <c r="E31" s="237" t="s">
        <v>309</v>
      </c>
      <c r="F31" s="237" t="s">
        <v>309</v>
      </c>
      <c r="G31" s="237" t="s">
        <v>309</v>
      </c>
      <c r="H31" s="237" t="s">
        <v>309</v>
      </c>
      <c r="I31" s="237" t="s">
        <v>309</v>
      </c>
      <c r="J31" s="231" t="s">
        <v>309</v>
      </c>
      <c r="K31" s="251">
        <v>124</v>
      </c>
    </row>
    <row r="32" spans="1:11" ht="15.75" x14ac:dyDescent="0.25">
      <c r="A32" s="64" t="s">
        <v>335</v>
      </c>
      <c r="B32" s="230" t="s">
        <v>309</v>
      </c>
      <c r="C32" s="237">
        <v>118</v>
      </c>
      <c r="D32" s="237" t="s">
        <v>309</v>
      </c>
      <c r="E32" s="237" t="s">
        <v>309</v>
      </c>
      <c r="F32" s="237" t="s">
        <v>309</v>
      </c>
      <c r="G32" s="237" t="s">
        <v>309</v>
      </c>
      <c r="H32" s="237" t="s">
        <v>309</v>
      </c>
      <c r="I32" s="237" t="s">
        <v>309</v>
      </c>
      <c r="J32" s="231" t="s">
        <v>309</v>
      </c>
      <c r="K32" s="251">
        <v>118</v>
      </c>
    </row>
    <row r="33" spans="1:11" ht="15.75" x14ac:dyDescent="0.25">
      <c r="A33" s="70" t="s">
        <v>336</v>
      </c>
      <c r="B33" s="226">
        <v>2406</v>
      </c>
      <c r="C33" s="239">
        <v>412</v>
      </c>
      <c r="D33" s="239">
        <v>320</v>
      </c>
      <c r="E33" s="239">
        <v>470</v>
      </c>
      <c r="F33" s="239">
        <v>388</v>
      </c>
      <c r="G33" s="239">
        <v>115</v>
      </c>
      <c r="H33" s="239">
        <v>71</v>
      </c>
      <c r="I33" s="239">
        <v>19</v>
      </c>
      <c r="J33" s="227" t="s">
        <v>309</v>
      </c>
      <c r="K33" s="257">
        <v>4201</v>
      </c>
    </row>
    <row r="34" spans="1:11" ht="15.75" x14ac:dyDescent="0.25">
      <c r="A34" s="64" t="s">
        <v>337</v>
      </c>
      <c r="B34" s="230">
        <v>9</v>
      </c>
      <c r="C34" s="237" t="s">
        <v>309</v>
      </c>
      <c r="D34" s="237">
        <v>10</v>
      </c>
      <c r="E34" s="237">
        <v>3</v>
      </c>
      <c r="F34" s="237">
        <v>1</v>
      </c>
      <c r="G34" s="237" t="s">
        <v>309</v>
      </c>
      <c r="H34" s="237" t="s">
        <v>309</v>
      </c>
      <c r="I34" s="237" t="s">
        <v>309</v>
      </c>
      <c r="J34" s="231" t="s">
        <v>309</v>
      </c>
      <c r="K34" s="251">
        <v>23</v>
      </c>
    </row>
    <row r="35" spans="1:11" ht="15.75" x14ac:dyDescent="0.25">
      <c r="A35" s="64" t="s">
        <v>338</v>
      </c>
      <c r="B35" s="230">
        <v>28</v>
      </c>
      <c r="C35" s="237">
        <v>81</v>
      </c>
      <c r="D35" s="237">
        <v>26</v>
      </c>
      <c r="E35" s="237">
        <v>65</v>
      </c>
      <c r="F35" s="237">
        <v>35</v>
      </c>
      <c r="G35" s="237">
        <v>5</v>
      </c>
      <c r="H35" s="237">
        <v>7</v>
      </c>
      <c r="I35" s="237" t="s">
        <v>309</v>
      </c>
      <c r="J35" s="231" t="s">
        <v>309</v>
      </c>
      <c r="K35" s="251">
        <v>247</v>
      </c>
    </row>
    <row r="36" spans="1:11" ht="15.75" x14ac:dyDescent="0.25">
      <c r="A36" s="64" t="s">
        <v>339</v>
      </c>
      <c r="B36" s="230">
        <v>362</v>
      </c>
      <c r="C36" s="237">
        <v>286</v>
      </c>
      <c r="D36" s="237">
        <v>57</v>
      </c>
      <c r="E36" s="237">
        <v>35</v>
      </c>
      <c r="F36" s="237">
        <v>12</v>
      </c>
      <c r="G36" s="237">
        <v>15</v>
      </c>
      <c r="H36" s="237">
        <v>15</v>
      </c>
      <c r="I36" s="237">
        <v>6</v>
      </c>
      <c r="J36" s="231" t="s">
        <v>309</v>
      </c>
      <c r="K36" s="251">
        <v>788</v>
      </c>
    </row>
    <row r="37" spans="1:11" ht="15.75" x14ac:dyDescent="0.25">
      <c r="A37" s="64" t="s">
        <v>340</v>
      </c>
      <c r="B37" s="230">
        <v>16</v>
      </c>
      <c r="C37" s="237">
        <v>211</v>
      </c>
      <c r="D37" s="237">
        <v>77</v>
      </c>
      <c r="E37" s="237">
        <v>34</v>
      </c>
      <c r="F37" s="237">
        <v>16</v>
      </c>
      <c r="G37" s="237">
        <v>15</v>
      </c>
      <c r="H37" s="237">
        <v>7</v>
      </c>
      <c r="I37" s="237">
        <v>1</v>
      </c>
      <c r="J37" s="231" t="s">
        <v>309</v>
      </c>
      <c r="K37" s="251">
        <v>377</v>
      </c>
    </row>
    <row r="38" spans="1:11" ht="15.75" x14ac:dyDescent="0.25">
      <c r="A38" s="70" t="s">
        <v>341</v>
      </c>
      <c r="B38" s="226">
        <v>64</v>
      </c>
      <c r="C38" s="239">
        <v>315</v>
      </c>
      <c r="D38" s="239">
        <v>262</v>
      </c>
      <c r="E38" s="239">
        <v>186</v>
      </c>
      <c r="F38" s="239">
        <v>109</v>
      </c>
      <c r="G38" s="239">
        <v>76</v>
      </c>
      <c r="H38" s="239">
        <v>37</v>
      </c>
      <c r="I38" s="239" t="s">
        <v>309</v>
      </c>
      <c r="J38" s="227" t="s">
        <v>309</v>
      </c>
      <c r="K38" s="257">
        <v>1049</v>
      </c>
    </row>
    <row r="39" spans="1:11" ht="15.75" x14ac:dyDescent="0.25">
      <c r="A39" s="64" t="s">
        <v>342</v>
      </c>
      <c r="B39" s="230">
        <v>115</v>
      </c>
      <c r="C39" s="237">
        <v>3</v>
      </c>
      <c r="D39" s="237">
        <v>6</v>
      </c>
      <c r="E39" s="237">
        <v>1</v>
      </c>
      <c r="F39" s="237">
        <v>10</v>
      </c>
      <c r="G39" s="237" t="s">
        <v>309</v>
      </c>
      <c r="H39" s="237">
        <v>1</v>
      </c>
      <c r="I39" s="237" t="s">
        <v>309</v>
      </c>
      <c r="J39" s="231" t="s">
        <v>309</v>
      </c>
      <c r="K39" s="251">
        <v>136</v>
      </c>
    </row>
    <row r="40" spans="1:11" ht="15.75" x14ac:dyDescent="0.25">
      <c r="A40" s="64" t="s">
        <v>343</v>
      </c>
      <c r="B40" s="230">
        <v>2052</v>
      </c>
      <c r="C40" s="237">
        <v>79</v>
      </c>
      <c r="D40" s="237">
        <v>68</v>
      </c>
      <c r="E40" s="237">
        <v>39</v>
      </c>
      <c r="F40" s="237">
        <v>15</v>
      </c>
      <c r="G40" s="237">
        <v>24</v>
      </c>
      <c r="H40" s="237">
        <v>5</v>
      </c>
      <c r="I40" s="237">
        <v>3</v>
      </c>
      <c r="J40" s="231" t="s">
        <v>309</v>
      </c>
      <c r="K40" s="251">
        <v>2285</v>
      </c>
    </row>
    <row r="41" spans="1:11" ht="15.75" x14ac:dyDescent="0.25">
      <c r="A41" s="64" t="s">
        <v>344</v>
      </c>
      <c r="B41" s="230">
        <v>721</v>
      </c>
      <c r="C41" s="237">
        <v>264</v>
      </c>
      <c r="D41" s="237">
        <v>296</v>
      </c>
      <c r="E41" s="237">
        <v>203</v>
      </c>
      <c r="F41" s="237">
        <v>94</v>
      </c>
      <c r="G41" s="237">
        <v>113</v>
      </c>
      <c r="H41" s="237">
        <v>34</v>
      </c>
      <c r="I41" s="237">
        <v>13</v>
      </c>
      <c r="J41" s="231" t="s">
        <v>309</v>
      </c>
      <c r="K41" s="251">
        <v>1738</v>
      </c>
    </row>
    <row r="42" spans="1:11" ht="15.75" x14ac:dyDescent="0.25">
      <c r="A42" s="70" t="s">
        <v>345</v>
      </c>
      <c r="B42" s="226">
        <v>203</v>
      </c>
      <c r="C42" s="239">
        <v>33</v>
      </c>
      <c r="D42" s="239">
        <v>84</v>
      </c>
      <c r="E42" s="239">
        <v>27</v>
      </c>
      <c r="F42" s="239">
        <v>20</v>
      </c>
      <c r="G42" s="239">
        <v>8</v>
      </c>
      <c r="H42" s="239">
        <v>4</v>
      </c>
      <c r="I42" s="239">
        <v>2</v>
      </c>
      <c r="J42" s="227" t="s">
        <v>309</v>
      </c>
      <c r="K42" s="257">
        <v>381</v>
      </c>
    </row>
    <row r="43" spans="1:11" ht="15.75" x14ac:dyDescent="0.25">
      <c r="A43" s="64" t="s">
        <v>346</v>
      </c>
      <c r="B43" s="230" t="s">
        <v>309</v>
      </c>
      <c r="C43" s="237">
        <v>347</v>
      </c>
      <c r="D43" s="237" t="s">
        <v>309</v>
      </c>
      <c r="E43" s="237" t="s">
        <v>309</v>
      </c>
      <c r="F43" s="237" t="s">
        <v>309</v>
      </c>
      <c r="G43" s="237" t="s">
        <v>309</v>
      </c>
      <c r="H43" s="237" t="s">
        <v>309</v>
      </c>
      <c r="I43" s="237" t="s">
        <v>309</v>
      </c>
      <c r="J43" s="231" t="s">
        <v>309</v>
      </c>
      <c r="K43" s="251">
        <v>347</v>
      </c>
    </row>
    <row r="44" spans="1:11" ht="15.75" x14ac:dyDescent="0.25">
      <c r="A44" s="64" t="s">
        <v>347</v>
      </c>
      <c r="B44" s="230">
        <v>63</v>
      </c>
      <c r="C44" s="237" t="s">
        <v>309</v>
      </c>
      <c r="D44" s="237" t="s">
        <v>309</v>
      </c>
      <c r="E44" s="237" t="s">
        <v>309</v>
      </c>
      <c r="F44" s="237" t="s">
        <v>309</v>
      </c>
      <c r="G44" s="237" t="s">
        <v>309</v>
      </c>
      <c r="H44" s="237" t="s">
        <v>309</v>
      </c>
      <c r="I44" s="237" t="s">
        <v>309</v>
      </c>
      <c r="J44" s="231" t="s">
        <v>309</v>
      </c>
      <c r="K44" s="251">
        <v>63</v>
      </c>
    </row>
    <row r="45" spans="1:11" ht="15.75" x14ac:dyDescent="0.25">
      <c r="A45" s="64" t="s">
        <v>348</v>
      </c>
      <c r="B45" s="230">
        <v>73</v>
      </c>
      <c r="C45" s="237" t="s">
        <v>309</v>
      </c>
      <c r="D45" s="237" t="s">
        <v>309</v>
      </c>
      <c r="E45" s="237" t="s">
        <v>309</v>
      </c>
      <c r="F45" s="237" t="s">
        <v>309</v>
      </c>
      <c r="G45" s="237" t="s">
        <v>309</v>
      </c>
      <c r="H45" s="237" t="s">
        <v>309</v>
      </c>
      <c r="I45" s="237" t="s">
        <v>309</v>
      </c>
      <c r="J45" s="231" t="s">
        <v>309</v>
      </c>
      <c r="K45" s="251">
        <v>73</v>
      </c>
    </row>
    <row r="46" spans="1:11" ht="15.75" x14ac:dyDescent="0.25">
      <c r="A46" s="64" t="s">
        <v>401</v>
      </c>
      <c r="B46" s="230">
        <v>4288</v>
      </c>
      <c r="C46" s="237">
        <v>6394</v>
      </c>
      <c r="D46" s="237">
        <v>8087</v>
      </c>
      <c r="E46" s="237">
        <v>7520</v>
      </c>
      <c r="F46" s="237">
        <v>2989</v>
      </c>
      <c r="G46" s="237">
        <v>2327</v>
      </c>
      <c r="H46" s="237">
        <v>1464</v>
      </c>
      <c r="I46" s="237">
        <v>396</v>
      </c>
      <c r="J46" s="231" t="s">
        <v>309</v>
      </c>
      <c r="K46" s="251">
        <v>33465</v>
      </c>
    </row>
    <row r="47" spans="1:11" ht="15.75" x14ac:dyDescent="0.25">
      <c r="A47" s="70" t="s">
        <v>349</v>
      </c>
      <c r="B47" s="226">
        <v>3755</v>
      </c>
      <c r="C47" s="239">
        <v>115</v>
      </c>
      <c r="D47" s="239">
        <v>100</v>
      </c>
      <c r="E47" s="239">
        <v>66</v>
      </c>
      <c r="F47" s="239">
        <v>43</v>
      </c>
      <c r="G47" s="239">
        <v>51</v>
      </c>
      <c r="H47" s="239">
        <v>27</v>
      </c>
      <c r="I47" s="239">
        <v>13</v>
      </c>
      <c r="J47" s="227">
        <v>1095</v>
      </c>
      <c r="K47" s="257">
        <v>5265</v>
      </c>
    </row>
    <row r="48" spans="1:11" ht="31.5" x14ac:dyDescent="0.25">
      <c r="A48" s="64" t="s">
        <v>350</v>
      </c>
      <c r="B48" s="230">
        <v>57</v>
      </c>
      <c r="C48" s="237" t="s">
        <v>309</v>
      </c>
      <c r="D48" s="237" t="s">
        <v>309</v>
      </c>
      <c r="E48" s="237" t="s">
        <v>309</v>
      </c>
      <c r="F48" s="237" t="s">
        <v>309</v>
      </c>
      <c r="G48" s="237" t="s">
        <v>309</v>
      </c>
      <c r="H48" s="237" t="s">
        <v>309</v>
      </c>
      <c r="I48" s="237" t="s">
        <v>309</v>
      </c>
      <c r="J48" s="231" t="s">
        <v>309</v>
      </c>
      <c r="K48" s="251">
        <v>57</v>
      </c>
    </row>
    <row r="49" spans="1:11" ht="15.75" x14ac:dyDescent="0.25">
      <c r="A49" s="64" t="s">
        <v>351</v>
      </c>
      <c r="B49" s="230">
        <v>247</v>
      </c>
      <c r="C49" s="237">
        <v>121</v>
      </c>
      <c r="D49" s="237">
        <v>159</v>
      </c>
      <c r="E49" s="237">
        <v>90</v>
      </c>
      <c r="F49" s="237">
        <v>32</v>
      </c>
      <c r="G49" s="237">
        <v>11</v>
      </c>
      <c r="H49" s="237">
        <v>2</v>
      </c>
      <c r="I49" s="237">
        <v>3</v>
      </c>
      <c r="J49" s="231">
        <v>67</v>
      </c>
      <c r="K49" s="251">
        <v>732</v>
      </c>
    </row>
    <row r="50" spans="1:11" ht="15.75" x14ac:dyDescent="0.25">
      <c r="A50" s="64" t="s">
        <v>352</v>
      </c>
      <c r="B50" s="230">
        <v>4597</v>
      </c>
      <c r="C50" s="237">
        <v>788</v>
      </c>
      <c r="D50" s="237">
        <v>796</v>
      </c>
      <c r="E50" s="237">
        <v>629</v>
      </c>
      <c r="F50" s="237">
        <v>254</v>
      </c>
      <c r="G50" s="237">
        <v>142</v>
      </c>
      <c r="H50" s="237">
        <v>105</v>
      </c>
      <c r="I50" s="237">
        <v>22</v>
      </c>
      <c r="J50" s="231" t="s">
        <v>309</v>
      </c>
      <c r="K50" s="251">
        <v>7333</v>
      </c>
    </row>
    <row r="51" spans="1:11" ht="15.75" x14ac:dyDescent="0.25">
      <c r="A51" s="64" t="s">
        <v>353</v>
      </c>
      <c r="B51" s="230">
        <v>260</v>
      </c>
      <c r="C51" s="237">
        <v>428</v>
      </c>
      <c r="D51" s="237">
        <v>390</v>
      </c>
      <c r="E51" s="237">
        <v>450</v>
      </c>
      <c r="F51" s="237">
        <v>276</v>
      </c>
      <c r="G51" s="237">
        <v>109</v>
      </c>
      <c r="H51" s="237">
        <v>128</v>
      </c>
      <c r="I51" s="237">
        <v>6</v>
      </c>
      <c r="J51" s="231" t="s">
        <v>309</v>
      </c>
      <c r="K51" s="251">
        <v>2047</v>
      </c>
    </row>
    <row r="52" spans="1:11" ht="15.75" x14ac:dyDescent="0.25">
      <c r="A52" s="70" t="s">
        <v>1005</v>
      </c>
      <c r="B52" s="226">
        <v>149</v>
      </c>
      <c r="C52" s="239">
        <v>41</v>
      </c>
      <c r="D52" s="239">
        <v>28</v>
      </c>
      <c r="E52" s="239">
        <v>20</v>
      </c>
      <c r="F52" s="239">
        <v>24</v>
      </c>
      <c r="G52" s="239">
        <v>7</v>
      </c>
      <c r="H52" s="239">
        <v>2</v>
      </c>
      <c r="I52" s="239">
        <v>1</v>
      </c>
      <c r="J52" s="227" t="s">
        <v>309</v>
      </c>
      <c r="K52" s="257">
        <v>272</v>
      </c>
    </row>
    <row r="53" spans="1:11" ht="31.5" x14ac:dyDescent="0.25">
      <c r="A53" s="64" t="s">
        <v>354</v>
      </c>
      <c r="B53" s="230">
        <v>1</v>
      </c>
      <c r="C53" s="237" t="s">
        <v>309</v>
      </c>
      <c r="D53" s="237">
        <v>155</v>
      </c>
      <c r="E53" s="237" t="s">
        <v>309</v>
      </c>
      <c r="F53" s="237" t="s">
        <v>309</v>
      </c>
      <c r="G53" s="237" t="s">
        <v>309</v>
      </c>
      <c r="H53" s="237" t="s">
        <v>309</v>
      </c>
      <c r="I53" s="237" t="s">
        <v>309</v>
      </c>
      <c r="J53" s="231" t="s">
        <v>309</v>
      </c>
      <c r="K53" s="251">
        <v>156</v>
      </c>
    </row>
    <row r="54" spans="1:11" ht="15.75" x14ac:dyDescent="0.25">
      <c r="A54" s="64" t="s">
        <v>355</v>
      </c>
      <c r="B54" s="230">
        <v>219</v>
      </c>
      <c r="C54" s="237">
        <v>2</v>
      </c>
      <c r="D54" s="237">
        <v>214</v>
      </c>
      <c r="E54" s="237">
        <v>277</v>
      </c>
      <c r="F54" s="237">
        <v>1</v>
      </c>
      <c r="G54" s="237" t="s">
        <v>309</v>
      </c>
      <c r="H54" s="237" t="s">
        <v>309</v>
      </c>
      <c r="I54" s="237" t="s">
        <v>309</v>
      </c>
      <c r="J54" s="231" t="s">
        <v>309</v>
      </c>
      <c r="K54" s="251">
        <v>713</v>
      </c>
    </row>
    <row r="55" spans="1:11" ht="15.75" x14ac:dyDescent="0.25">
      <c r="A55" s="64" t="s">
        <v>356</v>
      </c>
      <c r="B55" s="230">
        <v>593</v>
      </c>
      <c r="C55" s="237">
        <v>17</v>
      </c>
      <c r="D55" s="237">
        <v>96</v>
      </c>
      <c r="E55" s="237">
        <v>22</v>
      </c>
      <c r="F55" s="237">
        <v>6</v>
      </c>
      <c r="G55" s="237">
        <v>2</v>
      </c>
      <c r="H55" s="237">
        <v>5</v>
      </c>
      <c r="I55" s="237" t="s">
        <v>309</v>
      </c>
      <c r="J55" s="231" t="s">
        <v>309</v>
      </c>
      <c r="K55" s="251">
        <v>741</v>
      </c>
    </row>
    <row r="56" spans="1:11" ht="31.5" x14ac:dyDescent="0.25">
      <c r="A56" s="64" t="s">
        <v>357</v>
      </c>
      <c r="B56" s="230" t="s">
        <v>309</v>
      </c>
      <c r="C56" s="237">
        <v>160</v>
      </c>
      <c r="D56" s="237">
        <v>33</v>
      </c>
      <c r="E56" s="237" t="s">
        <v>309</v>
      </c>
      <c r="F56" s="237" t="s">
        <v>309</v>
      </c>
      <c r="G56" s="237" t="s">
        <v>309</v>
      </c>
      <c r="H56" s="237" t="s">
        <v>309</v>
      </c>
      <c r="I56" s="237" t="s">
        <v>309</v>
      </c>
      <c r="J56" s="231" t="s">
        <v>309</v>
      </c>
      <c r="K56" s="251">
        <v>193</v>
      </c>
    </row>
    <row r="57" spans="1:11" ht="15.75" x14ac:dyDescent="0.25">
      <c r="A57" s="70" t="s">
        <v>358</v>
      </c>
      <c r="B57" s="226">
        <v>18</v>
      </c>
      <c r="C57" s="239">
        <v>4</v>
      </c>
      <c r="D57" s="239">
        <v>57</v>
      </c>
      <c r="E57" s="239" t="s">
        <v>309</v>
      </c>
      <c r="F57" s="239" t="s">
        <v>309</v>
      </c>
      <c r="G57" s="239" t="s">
        <v>309</v>
      </c>
      <c r="H57" s="239">
        <v>1</v>
      </c>
      <c r="I57" s="239" t="s">
        <v>309</v>
      </c>
      <c r="J57" s="227" t="s">
        <v>309</v>
      </c>
      <c r="K57" s="257">
        <v>80</v>
      </c>
    </row>
    <row r="58" spans="1:11" ht="15.75" x14ac:dyDescent="0.25">
      <c r="A58" s="64" t="s">
        <v>359</v>
      </c>
      <c r="B58" s="230">
        <v>100</v>
      </c>
      <c r="C58" s="237">
        <v>6</v>
      </c>
      <c r="D58" s="237">
        <v>5</v>
      </c>
      <c r="E58" s="237">
        <v>2</v>
      </c>
      <c r="F58" s="237">
        <v>2</v>
      </c>
      <c r="G58" s="237" t="s">
        <v>309</v>
      </c>
      <c r="H58" s="237">
        <v>2</v>
      </c>
      <c r="I58" s="237" t="s">
        <v>309</v>
      </c>
      <c r="J58" s="231">
        <v>1</v>
      </c>
      <c r="K58" s="251">
        <v>118</v>
      </c>
    </row>
    <row r="59" spans="1:11" ht="15.75" x14ac:dyDescent="0.25">
      <c r="A59" s="64" t="s">
        <v>360</v>
      </c>
      <c r="B59" s="230">
        <v>93</v>
      </c>
      <c r="C59" s="237" t="s">
        <v>309</v>
      </c>
      <c r="D59" s="237" t="s">
        <v>309</v>
      </c>
      <c r="E59" s="237" t="s">
        <v>309</v>
      </c>
      <c r="F59" s="237" t="s">
        <v>309</v>
      </c>
      <c r="G59" s="237" t="s">
        <v>309</v>
      </c>
      <c r="H59" s="237" t="s">
        <v>309</v>
      </c>
      <c r="I59" s="237" t="s">
        <v>309</v>
      </c>
      <c r="J59" s="231" t="s">
        <v>309</v>
      </c>
      <c r="K59" s="251">
        <v>93</v>
      </c>
    </row>
    <row r="60" spans="1:11" ht="15.75" x14ac:dyDescent="0.25">
      <c r="A60" s="64" t="s">
        <v>361</v>
      </c>
      <c r="B60" s="230">
        <v>711</v>
      </c>
      <c r="C60" s="237">
        <v>3789</v>
      </c>
      <c r="D60" s="237">
        <v>2315</v>
      </c>
      <c r="E60" s="237">
        <v>2093</v>
      </c>
      <c r="F60" s="237">
        <v>956</v>
      </c>
      <c r="G60" s="237">
        <v>756</v>
      </c>
      <c r="H60" s="237">
        <v>169</v>
      </c>
      <c r="I60" s="237">
        <v>162</v>
      </c>
      <c r="J60" s="231" t="s">
        <v>309</v>
      </c>
      <c r="K60" s="251">
        <v>10951</v>
      </c>
    </row>
    <row r="61" spans="1:11" ht="15.75" x14ac:dyDescent="0.25">
      <c r="A61" s="64" t="s">
        <v>362</v>
      </c>
      <c r="B61" s="230">
        <v>246</v>
      </c>
      <c r="C61" s="237">
        <v>37</v>
      </c>
      <c r="D61" s="237" t="s">
        <v>309</v>
      </c>
      <c r="E61" s="237" t="s">
        <v>309</v>
      </c>
      <c r="F61" s="237" t="s">
        <v>309</v>
      </c>
      <c r="G61" s="237" t="s">
        <v>309</v>
      </c>
      <c r="H61" s="237" t="s">
        <v>309</v>
      </c>
      <c r="I61" s="237" t="s">
        <v>309</v>
      </c>
      <c r="J61" s="231" t="s">
        <v>309</v>
      </c>
      <c r="K61" s="251">
        <v>283</v>
      </c>
    </row>
    <row r="62" spans="1:11" ht="15.75" x14ac:dyDescent="0.25">
      <c r="A62" s="70" t="s">
        <v>363</v>
      </c>
      <c r="B62" s="226">
        <v>32</v>
      </c>
      <c r="C62" s="239">
        <v>1</v>
      </c>
      <c r="D62" s="239" t="s">
        <v>309</v>
      </c>
      <c r="E62" s="239" t="s">
        <v>309</v>
      </c>
      <c r="F62" s="239">
        <v>1</v>
      </c>
      <c r="G62" s="239" t="s">
        <v>309</v>
      </c>
      <c r="H62" s="239" t="s">
        <v>309</v>
      </c>
      <c r="I62" s="239" t="s">
        <v>309</v>
      </c>
      <c r="J62" s="227" t="s">
        <v>309</v>
      </c>
      <c r="K62" s="257">
        <v>34</v>
      </c>
    </row>
    <row r="63" spans="1:11" ht="15.75" x14ac:dyDescent="0.25">
      <c r="A63" s="64" t="s">
        <v>364</v>
      </c>
      <c r="B63" s="230">
        <v>108</v>
      </c>
      <c r="C63" s="237">
        <v>190</v>
      </c>
      <c r="D63" s="237">
        <v>305</v>
      </c>
      <c r="E63" s="237">
        <v>153</v>
      </c>
      <c r="F63" s="237">
        <v>111</v>
      </c>
      <c r="G63" s="237">
        <v>60</v>
      </c>
      <c r="H63" s="237">
        <v>38</v>
      </c>
      <c r="I63" s="237">
        <v>11</v>
      </c>
      <c r="J63" s="231" t="s">
        <v>309</v>
      </c>
      <c r="K63" s="251">
        <v>976</v>
      </c>
    </row>
    <row r="64" spans="1:11" ht="15.75" x14ac:dyDescent="0.25">
      <c r="A64" s="64" t="s">
        <v>365</v>
      </c>
      <c r="B64" s="230">
        <v>21</v>
      </c>
      <c r="C64" s="237" t="s">
        <v>309</v>
      </c>
      <c r="D64" s="237" t="s">
        <v>309</v>
      </c>
      <c r="E64" s="237" t="s">
        <v>309</v>
      </c>
      <c r="F64" s="237" t="s">
        <v>309</v>
      </c>
      <c r="G64" s="237" t="s">
        <v>309</v>
      </c>
      <c r="H64" s="237" t="s">
        <v>309</v>
      </c>
      <c r="I64" s="237" t="s">
        <v>309</v>
      </c>
      <c r="J64" s="231" t="s">
        <v>309</v>
      </c>
      <c r="K64" s="251">
        <v>21</v>
      </c>
    </row>
    <row r="65" spans="1:11" ht="15.75" x14ac:dyDescent="0.25">
      <c r="A65" s="64" t="s">
        <v>366</v>
      </c>
      <c r="B65" s="230">
        <v>31</v>
      </c>
      <c r="C65" s="237">
        <v>2</v>
      </c>
      <c r="D65" s="237" t="s">
        <v>309</v>
      </c>
      <c r="E65" s="237" t="s">
        <v>309</v>
      </c>
      <c r="F65" s="237" t="s">
        <v>309</v>
      </c>
      <c r="G65" s="237" t="s">
        <v>309</v>
      </c>
      <c r="H65" s="237" t="s">
        <v>309</v>
      </c>
      <c r="I65" s="237" t="s">
        <v>309</v>
      </c>
      <c r="J65" s="231" t="s">
        <v>309</v>
      </c>
      <c r="K65" s="251">
        <v>33</v>
      </c>
    </row>
    <row r="66" spans="1:11" ht="15.75" x14ac:dyDescent="0.25">
      <c r="A66" s="64" t="s">
        <v>367</v>
      </c>
      <c r="B66" s="230">
        <v>59</v>
      </c>
      <c r="C66" s="237" t="s">
        <v>309</v>
      </c>
      <c r="D66" s="237" t="s">
        <v>309</v>
      </c>
      <c r="E66" s="237" t="s">
        <v>309</v>
      </c>
      <c r="F66" s="237" t="s">
        <v>309</v>
      </c>
      <c r="G66" s="237" t="s">
        <v>309</v>
      </c>
      <c r="H66" s="237" t="s">
        <v>309</v>
      </c>
      <c r="I66" s="237" t="s">
        <v>309</v>
      </c>
      <c r="J66" s="231" t="s">
        <v>309</v>
      </c>
      <c r="K66" s="251">
        <v>59</v>
      </c>
    </row>
    <row r="67" spans="1:11" ht="15.75" x14ac:dyDescent="0.25">
      <c r="A67" s="70" t="s">
        <v>368</v>
      </c>
      <c r="B67" s="226">
        <v>5681</v>
      </c>
      <c r="C67" s="239">
        <v>3059</v>
      </c>
      <c r="D67" s="239">
        <v>2972</v>
      </c>
      <c r="E67" s="239">
        <v>1813</v>
      </c>
      <c r="F67" s="239">
        <v>937</v>
      </c>
      <c r="G67" s="239">
        <v>1353</v>
      </c>
      <c r="H67" s="239">
        <v>258</v>
      </c>
      <c r="I67" s="239">
        <v>157</v>
      </c>
      <c r="J67" s="227">
        <v>186</v>
      </c>
      <c r="K67" s="257">
        <v>16416</v>
      </c>
    </row>
    <row r="68" spans="1:11" ht="15.75" x14ac:dyDescent="0.25">
      <c r="A68" s="64" t="s">
        <v>369</v>
      </c>
      <c r="B68" s="230">
        <v>544</v>
      </c>
      <c r="C68" s="237">
        <v>124</v>
      </c>
      <c r="D68" s="237">
        <v>136</v>
      </c>
      <c r="E68" s="237">
        <v>99</v>
      </c>
      <c r="F68" s="237">
        <v>49</v>
      </c>
      <c r="G68" s="237">
        <v>47</v>
      </c>
      <c r="H68" s="237">
        <v>1</v>
      </c>
      <c r="I68" s="237">
        <v>2</v>
      </c>
      <c r="J68" s="231" t="s">
        <v>309</v>
      </c>
      <c r="K68" s="251">
        <v>1002</v>
      </c>
    </row>
    <row r="69" spans="1:11" ht="15.75" x14ac:dyDescent="0.25">
      <c r="A69" s="64" t="s">
        <v>370</v>
      </c>
      <c r="B69" s="230">
        <v>152</v>
      </c>
      <c r="C69" s="237">
        <v>286</v>
      </c>
      <c r="D69" s="237">
        <v>339</v>
      </c>
      <c r="E69" s="237">
        <v>96</v>
      </c>
      <c r="F69" s="237">
        <v>6</v>
      </c>
      <c r="G69" s="237">
        <v>6</v>
      </c>
      <c r="H69" s="237" t="s">
        <v>309</v>
      </c>
      <c r="I69" s="237" t="s">
        <v>309</v>
      </c>
      <c r="J69" s="231" t="s">
        <v>309</v>
      </c>
      <c r="K69" s="251">
        <v>885</v>
      </c>
    </row>
    <row r="70" spans="1:11" ht="15.75" x14ac:dyDescent="0.25">
      <c r="A70" s="64" t="s">
        <v>371</v>
      </c>
      <c r="B70" s="230">
        <v>410</v>
      </c>
      <c r="C70" s="237" t="s">
        <v>309</v>
      </c>
      <c r="D70" s="237" t="s">
        <v>309</v>
      </c>
      <c r="E70" s="237" t="s">
        <v>309</v>
      </c>
      <c r="F70" s="237" t="s">
        <v>309</v>
      </c>
      <c r="G70" s="237" t="s">
        <v>309</v>
      </c>
      <c r="H70" s="237" t="s">
        <v>309</v>
      </c>
      <c r="I70" s="237" t="s">
        <v>309</v>
      </c>
      <c r="J70" s="231" t="s">
        <v>309</v>
      </c>
      <c r="K70" s="251">
        <v>410</v>
      </c>
    </row>
    <row r="71" spans="1:11" ht="15.75" x14ac:dyDescent="0.25">
      <c r="A71" s="64" t="s">
        <v>372</v>
      </c>
      <c r="B71" s="230">
        <v>3851</v>
      </c>
      <c r="C71" s="237">
        <v>467</v>
      </c>
      <c r="D71" s="237">
        <v>464</v>
      </c>
      <c r="E71" s="237">
        <v>249</v>
      </c>
      <c r="F71" s="237">
        <v>262</v>
      </c>
      <c r="G71" s="237">
        <v>166</v>
      </c>
      <c r="H71" s="237">
        <v>45</v>
      </c>
      <c r="I71" s="237">
        <v>18</v>
      </c>
      <c r="J71" s="231">
        <v>7</v>
      </c>
      <c r="K71" s="251">
        <v>5529</v>
      </c>
    </row>
    <row r="72" spans="1:11" ht="31.5" x14ac:dyDescent="0.25">
      <c r="A72" s="70" t="s">
        <v>373</v>
      </c>
      <c r="B72" s="226" t="s">
        <v>309</v>
      </c>
      <c r="C72" s="239">
        <v>7</v>
      </c>
      <c r="D72" s="239" t="s">
        <v>309</v>
      </c>
      <c r="E72" s="239" t="s">
        <v>309</v>
      </c>
      <c r="F72" s="239" t="s">
        <v>309</v>
      </c>
      <c r="G72" s="239">
        <v>182</v>
      </c>
      <c r="H72" s="239" t="s">
        <v>309</v>
      </c>
      <c r="I72" s="239" t="s">
        <v>309</v>
      </c>
      <c r="J72" s="227" t="s">
        <v>309</v>
      </c>
      <c r="K72" s="257">
        <v>189</v>
      </c>
    </row>
    <row r="73" spans="1:11" ht="31.5" x14ac:dyDescent="0.25">
      <c r="A73" s="64" t="s">
        <v>374</v>
      </c>
      <c r="B73" s="230">
        <v>1737</v>
      </c>
      <c r="C73" s="237">
        <v>140</v>
      </c>
      <c r="D73" s="237">
        <v>146</v>
      </c>
      <c r="E73" s="237">
        <v>203</v>
      </c>
      <c r="F73" s="237">
        <v>25</v>
      </c>
      <c r="G73" s="237">
        <v>32</v>
      </c>
      <c r="H73" s="237">
        <v>19</v>
      </c>
      <c r="I73" s="237">
        <v>14</v>
      </c>
      <c r="J73" s="231">
        <v>4</v>
      </c>
      <c r="K73" s="251">
        <v>2320</v>
      </c>
    </row>
    <row r="74" spans="1:11" ht="15.75" x14ac:dyDescent="0.25">
      <c r="A74" s="64" t="s">
        <v>375</v>
      </c>
      <c r="B74" s="230">
        <v>232</v>
      </c>
      <c r="C74" s="237">
        <v>252</v>
      </c>
      <c r="D74" s="237">
        <v>242</v>
      </c>
      <c r="E74" s="237">
        <v>10</v>
      </c>
      <c r="F74" s="237" t="s">
        <v>309</v>
      </c>
      <c r="G74" s="237">
        <v>2</v>
      </c>
      <c r="H74" s="237">
        <v>2</v>
      </c>
      <c r="I74" s="237" t="s">
        <v>309</v>
      </c>
      <c r="J74" s="231" t="s">
        <v>309</v>
      </c>
      <c r="K74" s="251">
        <v>740</v>
      </c>
    </row>
    <row r="75" spans="1:11" ht="15.75" x14ac:dyDescent="0.25">
      <c r="A75" s="64" t="s">
        <v>376</v>
      </c>
      <c r="B75" s="230" t="s">
        <v>309</v>
      </c>
      <c r="C75" s="237" t="s">
        <v>309</v>
      </c>
      <c r="D75" s="237">
        <v>137</v>
      </c>
      <c r="E75" s="237" t="s">
        <v>309</v>
      </c>
      <c r="F75" s="237" t="s">
        <v>309</v>
      </c>
      <c r="G75" s="237" t="s">
        <v>309</v>
      </c>
      <c r="H75" s="237" t="s">
        <v>309</v>
      </c>
      <c r="I75" s="237" t="s">
        <v>309</v>
      </c>
      <c r="J75" s="231" t="s">
        <v>309</v>
      </c>
      <c r="K75" s="251">
        <v>137</v>
      </c>
    </row>
    <row r="76" spans="1:11" ht="15.75" x14ac:dyDescent="0.25">
      <c r="A76" s="70" t="s">
        <v>377</v>
      </c>
      <c r="B76" s="226">
        <v>76</v>
      </c>
      <c r="C76" s="239">
        <v>10</v>
      </c>
      <c r="D76" s="239">
        <v>3</v>
      </c>
      <c r="E76" s="239">
        <v>30</v>
      </c>
      <c r="F76" s="239">
        <v>1</v>
      </c>
      <c r="G76" s="239">
        <v>3</v>
      </c>
      <c r="H76" s="239" t="s">
        <v>309</v>
      </c>
      <c r="I76" s="239" t="s">
        <v>309</v>
      </c>
      <c r="J76" s="227" t="s">
        <v>309</v>
      </c>
      <c r="K76" s="257">
        <v>123</v>
      </c>
    </row>
    <row r="77" spans="1:11" ht="15.75" x14ac:dyDescent="0.25">
      <c r="A77" s="64" t="s">
        <v>378</v>
      </c>
      <c r="B77" s="230">
        <v>9</v>
      </c>
      <c r="C77" s="237" t="s">
        <v>309</v>
      </c>
      <c r="D77" s="237">
        <v>19</v>
      </c>
      <c r="E77" s="237">
        <v>1</v>
      </c>
      <c r="F77" s="237" t="s">
        <v>309</v>
      </c>
      <c r="G77" s="237" t="s">
        <v>309</v>
      </c>
      <c r="H77" s="237" t="s">
        <v>309</v>
      </c>
      <c r="I77" s="237" t="s">
        <v>309</v>
      </c>
      <c r="J77" s="231" t="s">
        <v>309</v>
      </c>
      <c r="K77" s="251">
        <v>29</v>
      </c>
    </row>
    <row r="78" spans="1:11" ht="15.75" x14ac:dyDescent="0.25">
      <c r="A78" s="64" t="s">
        <v>379</v>
      </c>
      <c r="B78" s="230">
        <v>306</v>
      </c>
      <c r="C78" s="237">
        <v>39</v>
      </c>
      <c r="D78" s="237">
        <v>56</v>
      </c>
      <c r="E78" s="237">
        <v>18</v>
      </c>
      <c r="F78" s="237">
        <v>5</v>
      </c>
      <c r="G78" s="237">
        <v>8</v>
      </c>
      <c r="H78" s="237">
        <v>6</v>
      </c>
      <c r="I78" s="237">
        <v>6</v>
      </c>
      <c r="J78" s="231" t="s">
        <v>309</v>
      </c>
      <c r="K78" s="251">
        <v>444</v>
      </c>
    </row>
    <row r="79" spans="1:11" ht="15.75" x14ac:dyDescent="0.25">
      <c r="A79" s="64" t="s">
        <v>380</v>
      </c>
      <c r="B79" s="230">
        <v>74</v>
      </c>
      <c r="C79" s="237" t="s">
        <v>309</v>
      </c>
      <c r="D79" s="237" t="s">
        <v>309</v>
      </c>
      <c r="E79" s="237" t="s">
        <v>309</v>
      </c>
      <c r="F79" s="237" t="s">
        <v>309</v>
      </c>
      <c r="G79" s="237" t="s">
        <v>309</v>
      </c>
      <c r="H79" s="237" t="s">
        <v>309</v>
      </c>
      <c r="I79" s="237" t="s">
        <v>309</v>
      </c>
      <c r="J79" s="231" t="s">
        <v>309</v>
      </c>
      <c r="K79" s="251">
        <v>74</v>
      </c>
    </row>
    <row r="80" spans="1:11" ht="15.75" x14ac:dyDescent="0.25">
      <c r="A80" s="64" t="s">
        <v>381</v>
      </c>
      <c r="B80" s="230">
        <v>238</v>
      </c>
      <c r="C80" s="237">
        <v>9</v>
      </c>
      <c r="D80" s="237">
        <v>39</v>
      </c>
      <c r="E80" s="237" t="s">
        <v>309</v>
      </c>
      <c r="F80" s="237" t="s">
        <v>309</v>
      </c>
      <c r="G80" s="237" t="s">
        <v>309</v>
      </c>
      <c r="H80" s="237" t="s">
        <v>309</v>
      </c>
      <c r="I80" s="237" t="s">
        <v>309</v>
      </c>
      <c r="J80" s="231" t="s">
        <v>309</v>
      </c>
      <c r="K80" s="251">
        <v>286</v>
      </c>
    </row>
    <row r="81" spans="1:11" ht="15.75" x14ac:dyDescent="0.25">
      <c r="A81" s="70" t="s">
        <v>382</v>
      </c>
      <c r="B81" s="226">
        <v>420</v>
      </c>
      <c r="C81" s="239" t="s">
        <v>309</v>
      </c>
      <c r="D81" s="239" t="s">
        <v>309</v>
      </c>
      <c r="E81" s="239" t="s">
        <v>309</v>
      </c>
      <c r="F81" s="239" t="s">
        <v>309</v>
      </c>
      <c r="G81" s="239" t="s">
        <v>309</v>
      </c>
      <c r="H81" s="239" t="s">
        <v>309</v>
      </c>
      <c r="I81" s="239" t="s">
        <v>309</v>
      </c>
      <c r="J81" s="227" t="s">
        <v>309</v>
      </c>
      <c r="K81" s="257">
        <v>420</v>
      </c>
    </row>
    <row r="82" spans="1:11" ht="15.75" x14ac:dyDescent="0.25">
      <c r="A82" s="64" t="s">
        <v>383</v>
      </c>
      <c r="B82" s="230">
        <v>317</v>
      </c>
      <c r="C82" s="237" t="s">
        <v>309</v>
      </c>
      <c r="D82" s="237" t="s">
        <v>309</v>
      </c>
      <c r="E82" s="237" t="s">
        <v>309</v>
      </c>
      <c r="F82" s="237" t="s">
        <v>309</v>
      </c>
      <c r="G82" s="237" t="s">
        <v>309</v>
      </c>
      <c r="H82" s="237" t="s">
        <v>309</v>
      </c>
      <c r="I82" s="237" t="s">
        <v>309</v>
      </c>
      <c r="J82" s="231" t="s">
        <v>309</v>
      </c>
      <c r="K82" s="251">
        <v>317</v>
      </c>
    </row>
    <row r="83" spans="1:11" ht="15.75" x14ac:dyDescent="0.25">
      <c r="A83" s="64" t="s">
        <v>384</v>
      </c>
      <c r="B83" s="230">
        <v>68</v>
      </c>
      <c r="C83" s="237" t="s">
        <v>309</v>
      </c>
      <c r="D83" s="237" t="s">
        <v>309</v>
      </c>
      <c r="E83" s="237" t="s">
        <v>309</v>
      </c>
      <c r="F83" s="237" t="s">
        <v>309</v>
      </c>
      <c r="G83" s="237" t="s">
        <v>309</v>
      </c>
      <c r="H83" s="237" t="s">
        <v>309</v>
      </c>
      <c r="I83" s="237" t="s">
        <v>309</v>
      </c>
      <c r="J83" s="231" t="s">
        <v>309</v>
      </c>
      <c r="K83" s="251">
        <v>68</v>
      </c>
    </row>
    <row r="84" spans="1:11" ht="15.75" x14ac:dyDescent="0.25">
      <c r="A84" s="64" t="s">
        <v>385</v>
      </c>
      <c r="B84" s="230">
        <v>164</v>
      </c>
      <c r="C84" s="237" t="s">
        <v>309</v>
      </c>
      <c r="D84" s="237" t="s">
        <v>309</v>
      </c>
      <c r="E84" s="237" t="s">
        <v>309</v>
      </c>
      <c r="F84" s="237" t="s">
        <v>309</v>
      </c>
      <c r="G84" s="237" t="s">
        <v>309</v>
      </c>
      <c r="H84" s="237" t="s">
        <v>309</v>
      </c>
      <c r="I84" s="237" t="s">
        <v>309</v>
      </c>
      <c r="J84" s="231" t="s">
        <v>309</v>
      </c>
      <c r="K84" s="251">
        <v>164</v>
      </c>
    </row>
    <row r="85" spans="1:11" ht="15.75" x14ac:dyDescent="0.25">
      <c r="A85" s="64" t="s">
        <v>386</v>
      </c>
      <c r="B85" s="230" t="s">
        <v>309</v>
      </c>
      <c r="C85" s="237" t="s">
        <v>309</v>
      </c>
      <c r="D85" s="237">
        <v>3</v>
      </c>
      <c r="E85" s="237" t="s">
        <v>309</v>
      </c>
      <c r="F85" s="237" t="s">
        <v>309</v>
      </c>
      <c r="G85" s="237" t="s">
        <v>309</v>
      </c>
      <c r="H85" s="237" t="s">
        <v>309</v>
      </c>
      <c r="I85" s="237" t="s">
        <v>309</v>
      </c>
      <c r="J85" s="231" t="s">
        <v>309</v>
      </c>
      <c r="K85" s="251">
        <v>3</v>
      </c>
    </row>
    <row r="86" spans="1:11" ht="15.75" x14ac:dyDescent="0.25">
      <c r="A86" s="70" t="s">
        <v>387</v>
      </c>
      <c r="B86" s="226">
        <v>447</v>
      </c>
      <c r="C86" s="239">
        <v>14</v>
      </c>
      <c r="D86" s="239">
        <v>15</v>
      </c>
      <c r="E86" s="239">
        <v>15</v>
      </c>
      <c r="F86" s="239">
        <v>7</v>
      </c>
      <c r="G86" s="239">
        <v>8</v>
      </c>
      <c r="H86" s="239">
        <v>1</v>
      </c>
      <c r="I86" s="239" t="s">
        <v>309</v>
      </c>
      <c r="J86" s="227" t="s">
        <v>309</v>
      </c>
      <c r="K86" s="257">
        <v>507</v>
      </c>
    </row>
    <row r="87" spans="1:11" ht="15.75" x14ac:dyDescent="0.25">
      <c r="A87" s="64" t="s">
        <v>388</v>
      </c>
      <c r="B87" s="230">
        <v>1170</v>
      </c>
      <c r="C87" s="237">
        <v>32</v>
      </c>
      <c r="D87" s="237">
        <v>83</v>
      </c>
      <c r="E87" s="237">
        <v>38</v>
      </c>
      <c r="F87" s="237">
        <v>6</v>
      </c>
      <c r="G87" s="237">
        <v>3</v>
      </c>
      <c r="H87" s="237">
        <v>1</v>
      </c>
      <c r="I87" s="237">
        <v>4</v>
      </c>
      <c r="J87" s="231">
        <v>8</v>
      </c>
      <c r="K87" s="251">
        <v>1345</v>
      </c>
    </row>
    <row r="88" spans="1:11" ht="15.75" x14ac:dyDescent="0.25">
      <c r="A88" s="64" t="s">
        <v>389</v>
      </c>
      <c r="B88" s="230">
        <v>84</v>
      </c>
      <c r="C88" s="237">
        <v>15</v>
      </c>
      <c r="D88" s="237">
        <v>79</v>
      </c>
      <c r="E88" s="237">
        <v>102</v>
      </c>
      <c r="F88" s="237">
        <v>17</v>
      </c>
      <c r="G88" s="237">
        <v>59</v>
      </c>
      <c r="H88" s="237" t="s">
        <v>309</v>
      </c>
      <c r="I88" s="237">
        <v>168</v>
      </c>
      <c r="J88" s="231" t="s">
        <v>309</v>
      </c>
      <c r="K88" s="251">
        <v>524</v>
      </c>
    </row>
    <row r="89" spans="1:11" ht="31.5" x14ac:dyDescent="0.25">
      <c r="A89" s="64" t="s">
        <v>390</v>
      </c>
      <c r="B89" s="230">
        <v>160</v>
      </c>
      <c r="C89" s="237" t="s">
        <v>309</v>
      </c>
      <c r="D89" s="237" t="s">
        <v>309</v>
      </c>
      <c r="E89" s="237" t="s">
        <v>309</v>
      </c>
      <c r="F89" s="237" t="s">
        <v>309</v>
      </c>
      <c r="G89" s="237" t="s">
        <v>309</v>
      </c>
      <c r="H89" s="237" t="s">
        <v>309</v>
      </c>
      <c r="I89" s="237">
        <v>9</v>
      </c>
      <c r="J89" s="231" t="s">
        <v>309</v>
      </c>
      <c r="K89" s="251">
        <v>169</v>
      </c>
    </row>
    <row r="90" spans="1:11" ht="15.75" x14ac:dyDescent="0.25">
      <c r="A90" s="64" t="s">
        <v>391</v>
      </c>
      <c r="B90" s="230">
        <v>436</v>
      </c>
      <c r="C90" s="237" t="s">
        <v>309</v>
      </c>
      <c r="D90" s="237" t="s">
        <v>309</v>
      </c>
      <c r="E90" s="237" t="s">
        <v>309</v>
      </c>
      <c r="F90" s="237" t="s">
        <v>309</v>
      </c>
      <c r="G90" s="237" t="s">
        <v>309</v>
      </c>
      <c r="H90" s="237" t="s">
        <v>309</v>
      </c>
      <c r="I90" s="237" t="s">
        <v>309</v>
      </c>
      <c r="J90" s="231" t="s">
        <v>309</v>
      </c>
      <c r="K90" s="251">
        <v>436</v>
      </c>
    </row>
    <row r="91" spans="1:11" ht="15.75" x14ac:dyDescent="0.25">
      <c r="A91" s="70" t="s">
        <v>392</v>
      </c>
      <c r="B91" s="226">
        <v>278</v>
      </c>
      <c r="C91" s="239">
        <v>33</v>
      </c>
      <c r="D91" s="239">
        <v>35</v>
      </c>
      <c r="E91" s="239">
        <v>27</v>
      </c>
      <c r="F91" s="239">
        <v>8</v>
      </c>
      <c r="G91" s="239">
        <v>8</v>
      </c>
      <c r="H91" s="239">
        <v>4</v>
      </c>
      <c r="I91" s="239">
        <v>1</v>
      </c>
      <c r="J91" s="227" t="s">
        <v>309</v>
      </c>
      <c r="K91" s="257">
        <v>394</v>
      </c>
    </row>
    <row r="92" spans="1:11" ht="15.75" x14ac:dyDescent="0.25">
      <c r="A92" s="64" t="s">
        <v>393</v>
      </c>
      <c r="B92" s="230">
        <v>680</v>
      </c>
      <c r="C92" s="237">
        <v>83</v>
      </c>
      <c r="D92" s="237">
        <v>144</v>
      </c>
      <c r="E92" s="237">
        <v>184</v>
      </c>
      <c r="F92" s="237">
        <v>74</v>
      </c>
      <c r="G92" s="237">
        <v>112</v>
      </c>
      <c r="H92" s="237">
        <v>16</v>
      </c>
      <c r="I92" s="237">
        <v>198</v>
      </c>
      <c r="J92" s="231" t="s">
        <v>309</v>
      </c>
      <c r="K92" s="251">
        <v>1491</v>
      </c>
    </row>
    <row r="93" spans="1:11" ht="15.75" x14ac:dyDescent="0.25">
      <c r="A93" s="64" t="s">
        <v>394</v>
      </c>
      <c r="B93" s="230">
        <v>447</v>
      </c>
      <c r="C93" s="237" t="s">
        <v>309</v>
      </c>
      <c r="D93" s="237" t="s">
        <v>309</v>
      </c>
      <c r="E93" s="237" t="s">
        <v>309</v>
      </c>
      <c r="F93" s="237" t="s">
        <v>309</v>
      </c>
      <c r="G93" s="237" t="s">
        <v>309</v>
      </c>
      <c r="H93" s="237" t="s">
        <v>309</v>
      </c>
      <c r="I93" s="237" t="s">
        <v>309</v>
      </c>
      <c r="J93" s="231" t="s">
        <v>309</v>
      </c>
      <c r="K93" s="251">
        <v>447</v>
      </c>
    </row>
    <row r="94" spans="1:11" ht="15.75" x14ac:dyDescent="0.25">
      <c r="A94" s="64" t="s">
        <v>395</v>
      </c>
      <c r="B94" s="230" t="s">
        <v>309</v>
      </c>
      <c r="C94" s="237" t="s">
        <v>309</v>
      </c>
      <c r="D94" s="237" t="s">
        <v>309</v>
      </c>
      <c r="E94" s="237">
        <v>160</v>
      </c>
      <c r="F94" s="237" t="s">
        <v>309</v>
      </c>
      <c r="G94" s="237" t="s">
        <v>309</v>
      </c>
      <c r="H94" s="237" t="s">
        <v>309</v>
      </c>
      <c r="I94" s="237" t="s">
        <v>309</v>
      </c>
      <c r="J94" s="231" t="s">
        <v>309</v>
      </c>
      <c r="K94" s="251">
        <v>160</v>
      </c>
    </row>
    <row r="95" spans="1:11" ht="15.75" x14ac:dyDescent="0.25">
      <c r="A95" s="64" t="s">
        <v>396</v>
      </c>
      <c r="B95" s="230" t="s">
        <v>309</v>
      </c>
      <c r="C95" s="237" t="s">
        <v>309</v>
      </c>
      <c r="D95" s="237">
        <v>49</v>
      </c>
      <c r="E95" s="237" t="s">
        <v>309</v>
      </c>
      <c r="F95" s="237" t="s">
        <v>309</v>
      </c>
      <c r="G95" s="237" t="s">
        <v>309</v>
      </c>
      <c r="H95" s="237" t="s">
        <v>309</v>
      </c>
      <c r="I95" s="237" t="s">
        <v>309</v>
      </c>
      <c r="J95" s="231" t="s">
        <v>309</v>
      </c>
      <c r="K95" s="251">
        <v>49</v>
      </c>
    </row>
    <row r="96" spans="1:11" ht="15.75" x14ac:dyDescent="0.25">
      <c r="A96" s="70" t="s">
        <v>397</v>
      </c>
      <c r="B96" s="226">
        <v>1585</v>
      </c>
      <c r="C96" s="239">
        <v>215</v>
      </c>
      <c r="D96" s="239">
        <v>204</v>
      </c>
      <c r="E96" s="239">
        <v>153</v>
      </c>
      <c r="F96" s="239">
        <v>120</v>
      </c>
      <c r="G96" s="239">
        <v>67</v>
      </c>
      <c r="H96" s="239">
        <v>89</v>
      </c>
      <c r="I96" s="239">
        <v>23</v>
      </c>
      <c r="J96" s="227" t="s">
        <v>309</v>
      </c>
      <c r="K96" s="257">
        <v>2456</v>
      </c>
    </row>
    <row r="97" spans="1:11" ht="15.75" x14ac:dyDescent="0.25">
      <c r="A97" s="64" t="s">
        <v>398</v>
      </c>
      <c r="B97" s="230" t="s">
        <v>309</v>
      </c>
      <c r="C97" s="237">
        <v>108</v>
      </c>
      <c r="D97" s="237" t="s">
        <v>309</v>
      </c>
      <c r="E97" s="237" t="s">
        <v>309</v>
      </c>
      <c r="F97" s="237" t="s">
        <v>309</v>
      </c>
      <c r="G97" s="237" t="s">
        <v>309</v>
      </c>
      <c r="H97" s="237" t="s">
        <v>309</v>
      </c>
      <c r="I97" s="237" t="s">
        <v>309</v>
      </c>
      <c r="J97" s="231" t="s">
        <v>309</v>
      </c>
      <c r="K97" s="251">
        <v>108</v>
      </c>
    </row>
    <row r="98" spans="1:11" ht="15.75" x14ac:dyDescent="0.25">
      <c r="A98" s="64" t="s">
        <v>399</v>
      </c>
      <c r="B98" s="230">
        <v>18</v>
      </c>
      <c r="C98" s="237">
        <v>5</v>
      </c>
      <c r="D98" s="237">
        <v>2</v>
      </c>
      <c r="E98" s="237" t="s">
        <v>309</v>
      </c>
      <c r="F98" s="237">
        <v>1</v>
      </c>
      <c r="G98" s="237" t="s">
        <v>309</v>
      </c>
      <c r="H98" s="237" t="s">
        <v>309</v>
      </c>
      <c r="I98" s="237" t="s">
        <v>309</v>
      </c>
      <c r="J98" s="231" t="s">
        <v>309</v>
      </c>
      <c r="K98" s="251">
        <v>26</v>
      </c>
    </row>
    <row r="99" spans="1:11" ht="31.5" x14ac:dyDescent="0.25">
      <c r="A99" s="64" t="s">
        <v>400</v>
      </c>
      <c r="B99" s="230">
        <v>6</v>
      </c>
      <c r="C99" s="237">
        <v>2</v>
      </c>
      <c r="D99" s="237">
        <v>1</v>
      </c>
      <c r="E99" s="237">
        <v>3</v>
      </c>
      <c r="F99" s="237">
        <v>1</v>
      </c>
      <c r="G99" s="237" t="s">
        <v>309</v>
      </c>
      <c r="H99" s="237">
        <v>1</v>
      </c>
      <c r="I99" s="237" t="s">
        <v>309</v>
      </c>
      <c r="J99" s="231" t="s">
        <v>309</v>
      </c>
      <c r="K99" s="251">
        <v>14</v>
      </c>
    </row>
    <row r="100" spans="1:11" ht="15.75" x14ac:dyDescent="0.25">
      <c r="A100" s="64" t="s">
        <v>402</v>
      </c>
      <c r="B100" s="230">
        <v>1692</v>
      </c>
      <c r="C100" s="237">
        <v>254</v>
      </c>
      <c r="D100" s="237">
        <v>238</v>
      </c>
      <c r="E100" s="237">
        <v>7</v>
      </c>
      <c r="F100" s="237">
        <v>4</v>
      </c>
      <c r="G100" s="237">
        <v>16</v>
      </c>
      <c r="H100" s="237">
        <v>1</v>
      </c>
      <c r="I100" s="237" t="s">
        <v>309</v>
      </c>
      <c r="J100" s="231">
        <v>10</v>
      </c>
      <c r="K100" s="251">
        <v>2222</v>
      </c>
    </row>
    <row r="101" spans="1:11" ht="15.75" x14ac:dyDescent="0.25">
      <c r="A101" s="70" t="s">
        <v>403</v>
      </c>
      <c r="B101" s="226">
        <v>1183</v>
      </c>
      <c r="C101" s="239">
        <v>1284</v>
      </c>
      <c r="D101" s="239">
        <v>365</v>
      </c>
      <c r="E101" s="239">
        <v>409</v>
      </c>
      <c r="F101" s="239">
        <v>370</v>
      </c>
      <c r="G101" s="239">
        <v>329</v>
      </c>
      <c r="H101" s="239">
        <v>132</v>
      </c>
      <c r="I101" s="239">
        <v>56</v>
      </c>
      <c r="J101" s="227" t="s">
        <v>309</v>
      </c>
      <c r="K101" s="257">
        <v>4128</v>
      </c>
    </row>
    <row r="102" spans="1:11" ht="15.75" x14ac:dyDescent="0.25">
      <c r="A102" s="64" t="s">
        <v>404</v>
      </c>
      <c r="B102" s="230">
        <v>366</v>
      </c>
      <c r="C102" s="237">
        <v>658</v>
      </c>
      <c r="D102" s="237">
        <v>345</v>
      </c>
      <c r="E102" s="237">
        <v>282</v>
      </c>
      <c r="F102" s="237">
        <v>190</v>
      </c>
      <c r="G102" s="237">
        <v>73</v>
      </c>
      <c r="H102" s="237">
        <v>29</v>
      </c>
      <c r="I102" s="237">
        <v>5</v>
      </c>
      <c r="J102" s="231" t="s">
        <v>309</v>
      </c>
      <c r="K102" s="251">
        <v>1948</v>
      </c>
    </row>
    <row r="103" spans="1:11" ht="15.75" x14ac:dyDescent="0.25">
      <c r="A103" s="64" t="s">
        <v>405</v>
      </c>
      <c r="B103" s="230">
        <v>69</v>
      </c>
      <c r="C103" s="237">
        <v>85</v>
      </c>
      <c r="D103" s="237">
        <v>66</v>
      </c>
      <c r="E103" s="237">
        <v>98</v>
      </c>
      <c r="F103" s="237">
        <v>123</v>
      </c>
      <c r="G103" s="237">
        <v>15</v>
      </c>
      <c r="H103" s="237">
        <v>18</v>
      </c>
      <c r="I103" s="237" t="s">
        <v>309</v>
      </c>
      <c r="J103" s="231" t="s">
        <v>309</v>
      </c>
      <c r="K103" s="251">
        <v>474</v>
      </c>
    </row>
    <row r="104" spans="1:11" ht="15.75" x14ac:dyDescent="0.25">
      <c r="A104" s="64" t="s">
        <v>406</v>
      </c>
      <c r="B104" s="230">
        <v>1739</v>
      </c>
      <c r="C104" s="237">
        <v>5903</v>
      </c>
      <c r="D104" s="237">
        <v>6250</v>
      </c>
      <c r="E104" s="237">
        <v>4187</v>
      </c>
      <c r="F104" s="237">
        <v>2350</v>
      </c>
      <c r="G104" s="237">
        <v>1162</v>
      </c>
      <c r="H104" s="237">
        <v>744</v>
      </c>
      <c r="I104" s="237" t="s">
        <v>309</v>
      </c>
      <c r="J104" s="231" t="s">
        <v>309</v>
      </c>
      <c r="K104" s="251">
        <v>22335</v>
      </c>
    </row>
    <row r="105" spans="1:11" ht="15.75" x14ac:dyDescent="0.25">
      <c r="A105" s="64" t="s">
        <v>407</v>
      </c>
      <c r="B105" s="230">
        <v>2</v>
      </c>
      <c r="C105" s="237" t="s">
        <v>309</v>
      </c>
      <c r="D105" s="237">
        <v>30</v>
      </c>
      <c r="E105" s="237">
        <v>2</v>
      </c>
      <c r="F105" s="237">
        <v>3</v>
      </c>
      <c r="G105" s="237" t="s">
        <v>309</v>
      </c>
      <c r="H105" s="237" t="s">
        <v>309</v>
      </c>
      <c r="I105" s="237" t="s">
        <v>309</v>
      </c>
      <c r="J105" s="231" t="s">
        <v>309</v>
      </c>
      <c r="K105" s="251">
        <v>37</v>
      </c>
    </row>
    <row r="106" spans="1:11" ht="15.75" x14ac:dyDescent="0.25">
      <c r="A106" s="70" t="s">
        <v>408</v>
      </c>
      <c r="B106" s="226">
        <v>53</v>
      </c>
      <c r="C106" s="239">
        <v>108</v>
      </c>
      <c r="D106" s="239" t="s">
        <v>309</v>
      </c>
      <c r="E106" s="239" t="s">
        <v>309</v>
      </c>
      <c r="F106" s="239" t="s">
        <v>309</v>
      </c>
      <c r="G106" s="239" t="s">
        <v>309</v>
      </c>
      <c r="H106" s="239" t="s">
        <v>309</v>
      </c>
      <c r="I106" s="239" t="s">
        <v>309</v>
      </c>
      <c r="J106" s="227" t="s">
        <v>309</v>
      </c>
      <c r="K106" s="257">
        <v>161</v>
      </c>
    </row>
    <row r="107" spans="1:11" ht="15.75" x14ac:dyDescent="0.25">
      <c r="A107" s="64" t="s">
        <v>409</v>
      </c>
      <c r="B107" s="230">
        <v>675</v>
      </c>
      <c r="C107" s="237">
        <v>658</v>
      </c>
      <c r="D107" s="237">
        <v>416</v>
      </c>
      <c r="E107" s="237">
        <v>1027</v>
      </c>
      <c r="F107" s="237">
        <v>388</v>
      </c>
      <c r="G107" s="237">
        <v>322</v>
      </c>
      <c r="H107" s="237">
        <v>136</v>
      </c>
      <c r="I107" s="237">
        <v>31</v>
      </c>
      <c r="J107" s="231" t="s">
        <v>309</v>
      </c>
      <c r="K107" s="251">
        <v>3653</v>
      </c>
    </row>
    <row r="108" spans="1:11" ht="15.75" x14ac:dyDescent="0.25">
      <c r="A108" s="64" t="s">
        <v>410</v>
      </c>
      <c r="B108" s="230">
        <v>385</v>
      </c>
      <c r="C108" s="237" t="s">
        <v>309</v>
      </c>
      <c r="D108" s="237" t="s">
        <v>309</v>
      </c>
      <c r="E108" s="237" t="s">
        <v>309</v>
      </c>
      <c r="F108" s="237" t="s">
        <v>309</v>
      </c>
      <c r="G108" s="237" t="s">
        <v>309</v>
      </c>
      <c r="H108" s="237" t="s">
        <v>309</v>
      </c>
      <c r="I108" s="237" t="s">
        <v>309</v>
      </c>
      <c r="J108" s="231" t="s">
        <v>309</v>
      </c>
      <c r="K108" s="251">
        <v>385</v>
      </c>
    </row>
    <row r="109" spans="1:11" ht="16.5" thickBot="1" x14ac:dyDescent="0.3">
      <c r="A109" s="68" t="s">
        <v>88</v>
      </c>
      <c r="B109" s="234">
        <v>68451</v>
      </c>
      <c r="C109" s="245">
        <v>36302</v>
      </c>
      <c r="D109" s="245">
        <v>33402</v>
      </c>
      <c r="E109" s="245">
        <v>26168</v>
      </c>
      <c r="F109" s="245">
        <v>13919</v>
      </c>
      <c r="G109" s="245">
        <v>9603</v>
      </c>
      <c r="H109" s="245">
        <v>4655</v>
      </c>
      <c r="I109" s="245">
        <v>2223</v>
      </c>
      <c r="J109" s="235">
        <v>1599</v>
      </c>
      <c r="K109" s="255">
        <v>196322</v>
      </c>
    </row>
    <row r="111" spans="1:11" x14ac:dyDescent="0.25">
      <c r="A111" s="51" t="s">
        <v>89</v>
      </c>
    </row>
  </sheetData>
  <mergeCells count="3">
    <mergeCell ref="A3:A4"/>
    <mergeCell ref="B3:J3"/>
    <mergeCell ref="K3:K4"/>
  </mergeCells>
  <hyperlinks>
    <hyperlink ref="C1" location="'Table of Contents'!C2" display="Back to Table of Contents" xr:uid="{00000000-0004-0000-0D00-000000000000}"/>
  </hyperlinks>
  <pageMargins left="0.75" right="0.75" top="1" bottom="1" header="0.5" footer="0.5"/>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45"/>
  <sheetViews>
    <sheetView showGridLines="0" workbookViewId="0"/>
  </sheetViews>
  <sheetFormatPr defaultRowHeight="15" x14ac:dyDescent="0.25"/>
  <cols>
    <col min="1" max="1" width="19.85546875" customWidth="1"/>
    <col min="2" max="15" width="9.85546875" customWidth="1"/>
  </cols>
  <sheetData>
    <row r="1" spans="1:15" x14ac:dyDescent="0.25">
      <c r="A1" s="22" t="s">
        <v>915</v>
      </c>
      <c r="J1" s="21" t="s">
        <v>78</v>
      </c>
    </row>
    <row r="2" spans="1:15" x14ac:dyDescent="0.25">
      <c r="A2" s="1"/>
    </row>
    <row r="3" spans="1:15" ht="16.5" thickBot="1" x14ac:dyDescent="0.3">
      <c r="A3" s="415" t="s">
        <v>81</v>
      </c>
      <c r="B3" s="415"/>
      <c r="C3" s="415"/>
      <c r="D3" s="415"/>
      <c r="E3" s="415"/>
      <c r="F3" s="415"/>
      <c r="G3" s="415"/>
      <c r="H3" s="415"/>
      <c r="I3" s="415"/>
      <c r="J3" s="415"/>
      <c r="K3" s="415"/>
      <c r="L3" s="415"/>
      <c r="M3" s="415"/>
      <c r="N3" s="415"/>
      <c r="O3" s="415"/>
    </row>
    <row r="4" spans="1:15" ht="14.85" customHeight="1" thickBot="1" x14ac:dyDescent="0.3">
      <c r="A4" s="379" t="s">
        <v>3</v>
      </c>
      <c r="B4" s="396" t="s">
        <v>0</v>
      </c>
      <c r="C4" s="397"/>
      <c r="D4" s="397"/>
      <c r="E4" s="397"/>
      <c r="F4" s="397"/>
      <c r="G4" s="397"/>
      <c r="H4" s="397"/>
      <c r="I4" s="397"/>
      <c r="J4" s="397"/>
      <c r="K4" s="397"/>
      <c r="L4" s="397"/>
      <c r="M4" s="397"/>
      <c r="N4" s="398"/>
      <c r="O4" s="399" t="s">
        <v>88</v>
      </c>
    </row>
    <row r="5" spans="1:15" ht="15.75" thickBot="1" x14ac:dyDescent="0.3">
      <c r="A5" s="401"/>
      <c r="B5" s="54" t="s">
        <v>93</v>
      </c>
      <c r="C5" s="55" t="s">
        <v>94</v>
      </c>
      <c r="D5" s="55" t="s">
        <v>95</v>
      </c>
      <c r="E5" s="55" t="s">
        <v>96</v>
      </c>
      <c r="F5" s="55" t="s">
        <v>97</v>
      </c>
      <c r="G5" s="55" t="s">
        <v>98</v>
      </c>
      <c r="H5" s="55" t="s">
        <v>99</v>
      </c>
      <c r="I5" s="55" t="s">
        <v>100</v>
      </c>
      <c r="J5" s="55" t="s">
        <v>101</v>
      </c>
      <c r="K5" s="55" t="s">
        <v>102</v>
      </c>
      <c r="L5" s="55" t="s">
        <v>103</v>
      </c>
      <c r="M5" s="55" t="s">
        <v>104</v>
      </c>
      <c r="N5" s="56" t="s">
        <v>105</v>
      </c>
      <c r="O5" s="400"/>
    </row>
    <row r="6" spans="1:15" ht="15.75" x14ac:dyDescent="0.25">
      <c r="A6" s="75" t="s">
        <v>108</v>
      </c>
      <c r="B6" s="248">
        <v>155</v>
      </c>
      <c r="C6" s="249">
        <v>954</v>
      </c>
      <c r="D6" s="249">
        <v>79</v>
      </c>
      <c r="E6" s="249">
        <v>295</v>
      </c>
      <c r="F6" s="249">
        <v>1449</v>
      </c>
      <c r="G6" s="249">
        <v>5220</v>
      </c>
      <c r="H6" s="249">
        <v>8757</v>
      </c>
      <c r="I6" s="249">
        <v>16818</v>
      </c>
      <c r="J6" s="249">
        <v>20359</v>
      </c>
      <c r="K6" s="249">
        <v>9048</v>
      </c>
      <c r="L6" s="249">
        <v>1742</v>
      </c>
      <c r="M6" s="249">
        <v>519</v>
      </c>
      <c r="N6" s="250">
        <v>129</v>
      </c>
      <c r="O6" s="258">
        <v>65524</v>
      </c>
    </row>
    <row r="7" spans="1:15" ht="15.75" x14ac:dyDescent="0.25">
      <c r="A7" s="61" t="s">
        <v>109</v>
      </c>
      <c r="B7" s="230">
        <v>59</v>
      </c>
      <c r="C7" s="237">
        <v>339</v>
      </c>
      <c r="D7" s="237">
        <v>29</v>
      </c>
      <c r="E7" s="237">
        <v>241</v>
      </c>
      <c r="F7" s="237">
        <v>2301</v>
      </c>
      <c r="G7" s="237">
        <v>7694</v>
      </c>
      <c r="H7" s="237">
        <v>5746</v>
      </c>
      <c r="I7" s="237">
        <v>8836</v>
      </c>
      <c r="J7" s="237">
        <v>6254</v>
      </c>
      <c r="K7" s="237">
        <v>2576</v>
      </c>
      <c r="L7" s="237">
        <v>269</v>
      </c>
      <c r="M7" s="237">
        <v>56</v>
      </c>
      <c r="N7" s="231">
        <v>8</v>
      </c>
      <c r="O7" s="247">
        <v>34408</v>
      </c>
    </row>
    <row r="8" spans="1:15" ht="15.75" x14ac:dyDescent="0.25">
      <c r="A8" s="61" t="s">
        <v>110</v>
      </c>
      <c r="B8" s="230">
        <v>125</v>
      </c>
      <c r="C8" s="237">
        <v>235</v>
      </c>
      <c r="D8" s="237">
        <v>51</v>
      </c>
      <c r="E8" s="237">
        <v>369</v>
      </c>
      <c r="F8" s="237">
        <v>2643</v>
      </c>
      <c r="G8" s="237">
        <v>8106</v>
      </c>
      <c r="H8" s="237">
        <v>4987</v>
      </c>
      <c r="I8" s="237">
        <v>7709</v>
      </c>
      <c r="J8" s="237">
        <v>4817</v>
      </c>
      <c r="K8" s="237">
        <v>1923</v>
      </c>
      <c r="L8" s="237">
        <v>213</v>
      </c>
      <c r="M8" s="237">
        <v>38</v>
      </c>
      <c r="N8" s="231">
        <v>4</v>
      </c>
      <c r="O8" s="247">
        <v>31220</v>
      </c>
    </row>
    <row r="9" spans="1:15" ht="15.75" x14ac:dyDescent="0.25">
      <c r="A9" s="61" t="s">
        <v>111</v>
      </c>
      <c r="B9" s="230">
        <v>133</v>
      </c>
      <c r="C9" s="237">
        <v>136</v>
      </c>
      <c r="D9" s="237">
        <v>36</v>
      </c>
      <c r="E9" s="237">
        <v>217</v>
      </c>
      <c r="F9" s="237">
        <v>1792</v>
      </c>
      <c r="G9" s="237">
        <v>6476</v>
      </c>
      <c r="H9" s="237">
        <v>3889</v>
      </c>
      <c r="I9" s="237">
        <v>6444</v>
      </c>
      <c r="J9" s="237">
        <v>4318</v>
      </c>
      <c r="K9" s="237">
        <v>1462</v>
      </c>
      <c r="L9" s="237">
        <v>131</v>
      </c>
      <c r="M9" s="237">
        <v>30</v>
      </c>
      <c r="N9" s="231">
        <v>2</v>
      </c>
      <c r="O9" s="247">
        <v>25066</v>
      </c>
    </row>
    <row r="10" spans="1:15" ht="15.75" x14ac:dyDescent="0.25">
      <c r="A10" s="61" t="s">
        <v>112</v>
      </c>
      <c r="B10" s="230">
        <v>37</v>
      </c>
      <c r="C10" s="237">
        <v>53</v>
      </c>
      <c r="D10" s="237">
        <v>14</v>
      </c>
      <c r="E10" s="237">
        <v>92</v>
      </c>
      <c r="F10" s="237">
        <v>1032</v>
      </c>
      <c r="G10" s="237">
        <v>2733</v>
      </c>
      <c r="H10" s="237">
        <v>2059</v>
      </c>
      <c r="I10" s="237">
        <v>3493</v>
      </c>
      <c r="J10" s="237">
        <v>2558</v>
      </c>
      <c r="K10" s="237">
        <v>1160</v>
      </c>
      <c r="L10" s="237">
        <v>78</v>
      </c>
      <c r="M10" s="237">
        <v>24</v>
      </c>
      <c r="N10" s="231">
        <v>2</v>
      </c>
      <c r="O10" s="247">
        <v>13335</v>
      </c>
    </row>
    <row r="11" spans="1:15" ht="15.75" x14ac:dyDescent="0.25">
      <c r="A11" s="61" t="s">
        <v>113</v>
      </c>
      <c r="B11" s="230">
        <v>31</v>
      </c>
      <c r="C11" s="237">
        <v>24</v>
      </c>
      <c r="D11" s="237">
        <v>13</v>
      </c>
      <c r="E11" s="237">
        <v>92</v>
      </c>
      <c r="F11" s="237">
        <v>836</v>
      </c>
      <c r="G11" s="237">
        <v>2608</v>
      </c>
      <c r="H11" s="237">
        <v>1589</v>
      </c>
      <c r="I11" s="237">
        <v>2128</v>
      </c>
      <c r="J11" s="237">
        <v>1266</v>
      </c>
      <c r="K11" s="237">
        <v>404</v>
      </c>
      <c r="L11" s="237">
        <v>32</v>
      </c>
      <c r="M11" s="237">
        <v>6</v>
      </c>
      <c r="N11" s="231">
        <v>1</v>
      </c>
      <c r="O11" s="247">
        <v>9030</v>
      </c>
    </row>
    <row r="12" spans="1:15" ht="15.75" x14ac:dyDescent="0.25">
      <c r="A12" s="61" t="s">
        <v>114</v>
      </c>
      <c r="B12" s="230">
        <v>2</v>
      </c>
      <c r="C12" s="237">
        <v>10</v>
      </c>
      <c r="D12" s="237">
        <v>5</v>
      </c>
      <c r="E12" s="237">
        <v>46</v>
      </c>
      <c r="F12" s="237">
        <v>316</v>
      </c>
      <c r="G12" s="237">
        <v>1163</v>
      </c>
      <c r="H12" s="237">
        <v>681</v>
      </c>
      <c r="I12" s="237">
        <v>1127</v>
      </c>
      <c r="J12" s="237">
        <v>707</v>
      </c>
      <c r="K12" s="237">
        <v>258</v>
      </c>
      <c r="L12" s="237">
        <v>16</v>
      </c>
      <c r="M12" s="237">
        <v>5</v>
      </c>
      <c r="N12" s="231" t="s">
        <v>309</v>
      </c>
      <c r="O12" s="247">
        <v>4336</v>
      </c>
    </row>
    <row r="13" spans="1:15" ht="15.75" x14ac:dyDescent="0.25">
      <c r="A13" s="61" t="s">
        <v>115</v>
      </c>
      <c r="B13" s="230">
        <v>14</v>
      </c>
      <c r="C13" s="237">
        <v>1</v>
      </c>
      <c r="D13" s="237">
        <v>4</v>
      </c>
      <c r="E13" s="237">
        <v>84</v>
      </c>
      <c r="F13" s="237">
        <v>114</v>
      </c>
      <c r="G13" s="237">
        <v>443</v>
      </c>
      <c r="H13" s="237">
        <v>307</v>
      </c>
      <c r="I13" s="237">
        <v>431</v>
      </c>
      <c r="J13" s="237">
        <v>267</v>
      </c>
      <c r="K13" s="237">
        <v>86</v>
      </c>
      <c r="L13" s="237">
        <v>15</v>
      </c>
      <c r="M13" s="237">
        <v>2</v>
      </c>
      <c r="N13" s="231" t="s">
        <v>309</v>
      </c>
      <c r="O13" s="247">
        <v>1768</v>
      </c>
    </row>
    <row r="14" spans="1:15" ht="15.75" x14ac:dyDescent="0.25">
      <c r="A14" s="61" t="s">
        <v>116</v>
      </c>
      <c r="B14" s="230" t="s">
        <v>309</v>
      </c>
      <c r="C14" s="237">
        <v>1</v>
      </c>
      <c r="D14" s="237" t="s">
        <v>309</v>
      </c>
      <c r="E14" s="237" t="s">
        <v>309</v>
      </c>
      <c r="F14" s="237">
        <v>5</v>
      </c>
      <c r="G14" s="237">
        <v>12</v>
      </c>
      <c r="H14" s="237">
        <v>194</v>
      </c>
      <c r="I14" s="237">
        <v>218</v>
      </c>
      <c r="J14" s="237">
        <v>648</v>
      </c>
      <c r="K14" s="237">
        <v>357</v>
      </c>
      <c r="L14" s="237">
        <v>104</v>
      </c>
      <c r="M14" s="237">
        <v>27</v>
      </c>
      <c r="N14" s="231">
        <v>6</v>
      </c>
      <c r="O14" s="247">
        <v>1572</v>
      </c>
    </row>
    <row r="15" spans="1:15" ht="16.5" thickBot="1" x14ac:dyDescent="0.3">
      <c r="A15" s="76" t="s">
        <v>85</v>
      </c>
      <c r="B15" s="234">
        <v>556</v>
      </c>
      <c r="C15" s="245">
        <v>1753</v>
      </c>
      <c r="D15" s="245">
        <v>231</v>
      </c>
      <c r="E15" s="245">
        <v>1436</v>
      </c>
      <c r="F15" s="245">
        <v>10488</v>
      </c>
      <c r="G15" s="245">
        <v>34455</v>
      </c>
      <c r="H15" s="245">
        <v>28209</v>
      </c>
      <c r="I15" s="245">
        <v>47204</v>
      </c>
      <c r="J15" s="245">
        <v>41194</v>
      </c>
      <c r="K15" s="245">
        <v>17274</v>
      </c>
      <c r="L15" s="245">
        <v>2600</v>
      </c>
      <c r="M15" s="245">
        <v>707</v>
      </c>
      <c r="N15" s="235">
        <v>152</v>
      </c>
      <c r="O15" s="236">
        <v>186259</v>
      </c>
    </row>
    <row r="16" spans="1:15" ht="15.75" x14ac:dyDescent="0.25">
      <c r="A16" s="71"/>
      <c r="B16" s="71"/>
      <c r="C16" s="71"/>
      <c r="D16" s="71"/>
      <c r="E16" s="71"/>
      <c r="F16" s="71"/>
      <c r="G16" s="71"/>
      <c r="H16" s="71"/>
      <c r="I16" s="71"/>
      <c r="J16" s="71"/>
      <c r="K16" s="71"/>
      <c r="L16" s="71"/>
      <c r="M16" s="71"/>
      <c r="N16" s="71"/>
      <c r="O16" s="71"/>
    </row>
    <row r="17" spans="1:15" ht="16.5" thickBot="1" x14ac:dyDescent="0.3">
      <c r="A17" s="415" t="s">
        <v>86</v>
      </c>
      <c r="B17" s="415"/>
      <c r="C17" s="415"/>
      <c r="D17" s="415"/>
      <c r="E17" s="415"/>
      <c r="F17" s="415"/>
      <c r="G17" s="415"/>
      <c r="H17" s="415"/>
      <c r="I17" s="415"/>
      <c r="J17" s="415"/>
      <c r="K17" s="415"/>
      <c r="L17" s="415"/>
      <c r="M17" s="415"/>
      <c r="N17" s="415"/>
      <c r="O17" s="415"/>
    </row>
    <row r="18" spans="1:15" ht="14.85" customHeight="1" thickBot="1" x14ac:dyDescent="0.3">
      <c r="A18" s="379" t="s">
        <v>3</v>
      </c>
      <c r="B18" s="396" t="s">
        <v>0</v>
      </c>
      <c r="C18" s="397"/>
      <c r="D18" s="397"/>
      <c r="E18" s="397"/>
      <c r="F18" s="397"/>
      <c r="G18" s="397"/>
      <c r="H18" s="397"/>
      <c r="I18" s="397"/>
      <c r="J18" s="397"/>
      <c r="K18" s="397"/>
      <c r="L18" s="397"/>
      <c r="M18" s="397"/>
      <c r="N18" s="398"/>
      <c r="O18" s="399" t="s">
        <v>88</v>
      </c>
    </row>
    <row r="19" spans="1:15" ht="15.75" thickBot="1" x14ac:dyDescent="0.3">
      <c r="A19" s="401"/>
      <c r="B19" s="54" t="s">
        <v>93</v>
      </c>
      <c r="C19" s="55" t="s">
        <v>94</v>
      </c>
      <c r="D19" s="55" t="s">
        <v>95</v>
      </c>
      <c r="E19" s="55" t="s">
        <v>96</v>
      </c>
      <c r="F19" s="55" t="s">
        <v>97</v>
      </c>
      <c r="G19" s="55" t="s">
        <v>98</v>
      </c>
      <c r="H19" s="55" t="s">
        <v>99</v>
      </c>
      <c r="I19" s="55" t="s">
        <v>100</v>
      </c>
      <c r="J19" s="55" t="s">
        <v>101</v>
      </c>
      <c r="K19" s="55" t="s">
        <v>102</v>
      </c>
      <c r="L19" s="55" t="s">
        <v>103</v>
      </c>
      <c r="M19" s="55" t="s">
        <v>104</v>
      </c>
      <c r="N19" s="56" t="s">
        <v>105</v>
      </c>
      <c r="O19" s="400"/>
    </row>
    <row r="20" spans="1:15" ht="15.75" x14ac:dyDescent="0.25">
      <c r="A20" s="75" t="s">
        <v>108</v>
      </c>
      <c r="B20" s="248" t="s">
        <v>309</v>
      </c>
      <c r="C20" s="249" t="s">
        <v>309</v>
      </c>
      <c r="D20" s="249">
        <v>293</v>
      </c>
      <c r="E20" s="249">
        <v>370</v>
      </c>
      <c r="F20" s="249">
        <v>496</v>
      </c>
      <c r="G20" s="249">
        <v>539</v>
      </c>
      <c r="H20" s="249">
        <v>320</v>
      </c>
      <c r="I20" s="249">
        <v>361</v>
      </c>
      <c r="J20" s="249">
        <v>359</v>
      </c>
      <c r="K20" s="249">
        <v>150</v>
      </c>
      <c r="L20" s="249">
        <v>24</v>
      </c>
      <c r="M20" s="249">
        <v>5</v>
      </c>
      <c r="N20" s="250">
        <v>10</v>
      </c>
      <c r="O20" s="258">
        <v>2927</v>
      </c>
    </row>
    <row r="21" spans="1:15" ht="15.75" x14ac:dyDescent="0.25">
      <c r="A21" s="61" t="s">
        <v>109</v>
      </c>
      <c r="B21" s="230" t="s">
        <v>309</v>
      </c>
      <c r="C21" s="237" t="s">
        <v>309</v>
      </c>
      <c r="D21" s="237">
        <v>143</v>
      </c>
      <c r="E21" s="237">
        <v>612</v>
      </c>
      <c r="F21" s="237">
        <v>183</v>
      </c>
      <c r="G21" s="237">
        <v>203</v>
      </c>
      <c r="H21" s="237">
        <v>299</v>
      </c>
      <c r="I21" s="237">
        <v>224</v>
      </c>
      <c r="J21" s="237">
        <v>158</v>
      </c>
      <c r="K21" s="237">
        <v>65</v>
      </c>
      <c r="L21" s="237">
        <v>1</v>
      </c>
      <c r="M21" s="237">
        <v>6</v>
      </c>
      <c r="N21" s="231" t="s">
        <v>309</v>
      </c>
      <c r="O21" s="247">
        <v>1894</v>
      </c>
    </row>
    <row r="22" spans="1:15" ht="15.75" x14ac:dyDescent="0.25">
      <c r="A22" s="61" t="s">
        <v>110</v>
      </c>
      <c r="B22" s="230">
        <v>1</v>
      </c>
      <c r="C22" s="237" t="s">
        <v>309</v>
      </c>
      <c r="D22" s="237">
        <v>354</v>
      </c>
      <c r="E22" s="237">
        <v>729</v>
      </c>
      <c r="F22" s="237">
        <v>143</v>
      </c>
      <c r="G22" s="237">
        <v>238</v>
      </c>
      <c r="H22" s="237">
        <v>254</v>
      </c>
      <c r="I22" s="237">
        <v>206</v>
      </c>
      <c r="J22" s="237">
        <v>173</v>
      </c>
      <c r="K22" s="237">
        <v>69</v>
      </c>
      <c r="L22" s="237">
        <v>7</v>
      </c>
      <c r="M22" s="237">
        <v>5</v>
      </c>
      <c r="N22" s="231">
        <v>3</v>
      </c>
      <c r="O22" s="247">
        <v>2182</v>
      </c>
    </row>
    <row r="23" spans="1:15" ht="15.75" x14ac:dyDescent="0.25">
      <c r="A23" s="61" t="s">
        <v>111</v>
      </c>
      <c r="B23" s="230">
        <v>4</v>
      </c>
      <c r="C23" s="237" t="s">
        <v>309</v>
      </c>
      <c r="D23" s="237">
        <v>125</v>
      </c>
      <c r="E23" s="237">
        <v>323</v>
      </c>
      <c r="F23" s="237">
        <v>79</v>
      </c>
      <c r="G23" s="237">
        <v>178</v>
      </c>
      <c r="H23" s="237">
        <v>154</v>
      </c>
      <c r="I23" s="237">
        <v>108</v>
      </c>
      <c r="J23" s="237">
        <v>96</v>
      </c>
      <c r="K23" s="237">
        <v>31</v>
      </c>
      <c r="L23" s="237">
        <v>3</v>
      </c>
      <c r="M23" s="237">
        <v>1</v>
      </c>
      <c r="N23" s="231" t="s">
        <v>309</v>
      </c>
      <c r="O23" s="247">
        <v>1102</v>
      </c>
    </row>
    <row r="24" spans="1:15" ht="15.75" x14ac:dyDescent="0.25">
      <c r="A24" s="61" t="s">
        <v>112</v>
      </c>
      <c r="B24" s="230">
        <v>4</v>
      </c>
      <c r="C24" s="237" t="s">
        <v>309</v>
      </c>
      <c r="D24" s="237">
        <v>56</v>
      </c>
      <c r="E24" s="237">
        <v>218</v>
      </c>
      <c r="F24" s="237">
        <v>51</v>
      </c>
      <c r="G24" s="237">
        <v>65</v>
      </c>
      <c r="H24" s="237">
        <v>73</v>
      </c>
      <c r="I24" s="237">
        <v>67</v>
      </c>
      <c r="J24" s="237">
        <v>37</v>
      </c>
      <c r="K24" s="237">
        <v>8</v>
      </c>
      <c r="L24" s="237" t="s">
        <v>309</v>
      </c>
      <c r="M24" s="237">
        <v>5</v>
      </c>
      <c r="N24" s="231" t="s">
        <v>309</v>
      </c>
      <c r="O24" s="247">
        <v>584</v>
      </c>
    </row>
    <row r="25" spans="1:15" ht="15.75" x14ac:dyDescent="0.25">
      <c r="A25" s="61" t="s">
        <v>113</v>
      </c>
      <c r="B25" s="230" t="s">
        <v>309</v>
      </c>
      <c r="C25" s="237" t="s">
        <v>309</v>
      </c>
      <c r="D25" s="237">
        <v>66</v>
      </c>
      <c r="E25" s="237">
        <v>175</v>
      </c>
      <c r="F25" s="237">
        <v>97</v>
      </c>
      <c r="G25" s="237">
        <v>81</v>
      </c>
      <c r="H25" s="237">
        <v>55</v>
      </c>
      <c r="I25" s="237">
        <v>50</v>
      </c>
      <c r="J25" s="237">
        <v>39</v>
      </c>
      <c r="K25" s="237">
        <v>7</v>
      </c>
      <c r="L25" s="237">
        <v>1</v>
      </c>
      <c r="M25" s="237">
        <v>2</v>
      </c>
      <c r="N25" s="231" t="s">
        <v>309</v>
      </c>
      <c r="O25" s="247">
        <v>573</v>
      </c>
    </row>
    <row r="26" spans="1:15" ht="15.75" x14ac:dyDescent="0.25">
      <c r="A26" s="61" t="s">
        <v>114</v>
      </c>
      <c r="B26" s="230" t="s">
        <v>309</v>
      </c>
      <c r="C26" s="237" t="s">
        <v>309</v>
      </c>
      <c r="D26" s="237">
        <v>19</v>
      </c>
      <c r="E26" s="237">
        <v>114</v>
      </c>
      <c r="F26" s="237">
        <v>12</v>
      </c>
      <c r="G26" s="237">
        <v>69</v>
      </c>
      <c r="H26" s="237">
        <v>33</v>
      </c>
      <c r="I26" s="237">
        <v>35</v>
      </c>
      <c r="J26" s="237">
        <v>18</v>
      </c>
      <c r="K26" s="237">
        <v>19</v>
      </c>
      <c r="L26" s="237" t="s">
        <v>309</v>
      </c>
      <c r="M26" s="237" t="s">
        <v>309</v>
      </c>
      <c r="N26" s="231" t="s">
        <v>309</v>
      </c>
      <c r="O26" s="247">
        <v>319</v>
      </c>
    </row>
    <row r="27" spans="1:15" ht="15.75" x14ac:dyDescent="0.25">
      <c r="A27" s="61" t="s">
        <v>115</v>
      </c>
      <c r="B27" s="230" t="s">
        <v>309</v>
      </c>
      <c r="C27" s="237" t="s">
        <v>309</v>
      </c>
      <c r="D27" s="237">
        <v>189</v>
      </c>
      <c r="E27" s="237">
        <v>73</v>
      </c>
      <c r="F27" s="237">
        <v>42</v>
      </c>
      <c r="G27" s="237">
        <v>57</v>
      </c>
      <c r="H27" s="237">
        <v>27</v>
      </c>
      <c r="I27" s="237">
        <v>25</v>
      </c>
      <c r="J27" s="237">
        <v>39</v>
      </c>
      <c r="K27" s="237">
        <v>3</v>
      </c>
      <c r="L27" s="237" t="s">
        <v>309</v>
      </c>
      <c r="M27" s="237" t="s">
        <v>309</v>
      </c>
      <c r="N27" s="231" t="s">
        <v>309</v>
      </c>
      <c r="O27" s="247">
        <v>455</v>
      </c>
    </row>
    <row r="28" spans="1:15" ht="15.75" x14ac:dyDescent="0.25">
      <c r="A28" s="61" t="s">
        <v>116</v>
      </c>
      <c r="B28" s="230" t="s">
        <v>309</v>
      </c>
      <c r="C28" s="237" t="s">
        <v>309</v>
      </c>
      <c r="D28" s="237" t="s">
        <v>309</v>
      </c>
      <c r="E28" s="237" t="s">
        <v>309</v>
      </c>
      <c r="F28" s="237" t="s">
        <v>309</v>
      </c>
      <c r="G28" s="237" t="s">
        <v>309</v>
      </c>
      <c r="H28" s="237" t="s">
        <v>309</v>
      </c>
      <c r="I28" s="237" t="s">
        <v>309</v>
      </c>
      <c r="J28" s="237">
        <v>1</v>
      </c>
      <c r="K28" s="237">
        <v>10</v>
      </c>
      <c r="L28" s="237">
        <v>6</v>
      </c>
      <c r="M28" s="237">
        <v>6</v>
      </c>
      <c r="N28" s="231">
        <v>4</v>
      </c>
      <c r="O28" s="247">
        <v>27</v>
      </c>
    </row>
    <row r="29" spans="1:15" ht="16.5" thickBot="1" x14ac:dyDescent="0.3">
      <c r="A29" s="76" t="s">
        <v>87</v>
      </c>
      <c r="B29" s="234">
        <v>9</v>
      </c>
      <c r="C29" s="245" t="s">
        <v>309</v>
      </c>
      <c r="D29" s="245">
        <v>1245</v>
      </c>
      <c r="E29" s="245">
        <v>2614</v>
      </c>
      <c r="F29" s="245">
        <v>1103</v>
      </c>
      <c r="G29" s="245">
        <v>1430</v>
      </c>
      <c r="H29" s="245">
        <v>1215</v>
      </c>
      <c r="I29" s="245">
        <v>1076</v>
      </c>
      <c r="J29" s="245">
        <v>920</v>
      </c>
      <c r="K29" s="245">
        <v>362</v>
      </c>
      <c r="L29" s="245">
        <v>42</v>
      </c>
      <c r="M29" s="245">
        <v>30</v>
      </c>
      <c r="N29" s="235">
        <v>17</v>
      </c>
      <c r="O29" s="236">
        <v>10063</v>
      </c>
    </row>
    <row r="31" spans="1:15" ht="16.5" thickBot="1" x14ac:dyDescent="0.3">
      <c r="A31" s="415" t="s">
        <v>88</v>
      </c>
      <c r="B31" s="415"/>
      <c r="C31" s="415"/>
      <c r="D31" s="415"/>
      <c r="E31" s="415"/>
      <c r="F31" s="415"/>
      <c r="G31" s="415"/>
      <c r="H31" s="415"/>
      <c r="I31" s="415"/>
      <c r="J31" s="415"/>
      <c r="K31" s="415"/>
      <c r="L31" s="415"/>
      <c r="M31" s="415"/>
      <c r="N31" s="415"/>
      <c r="O31" s="415"/>
    </row>
    <row r="32" spans="1:15" ht="14.85" customHeight="1" thickBot="1" x14ac:dyDescent="0.3">
      <c r="A32" s="379" t="s">
        <v>3</v>
      </c>
      <c r="B32" s="396" t="s">
        <v>0</v>
      </c>
      <c r="C32" s="397"/>
      <c r="D32" s="397"/>
      <c r="E32" s="397"/>
      <c r="F32" s="397"/>
      <c r="G32" s="397"/>
      <c r="H32" s="397"/>
      <c r="I32" s="397"/>
      <c r="J32" s="397"/>
      <c r="K32" s="397"/>
      <c r="L32" s="397"/>
      <c r="M32" s="397"/>
      <c r="N32" s="398"/>
      <c r="O32" s="399" t="s">
        <v>88</v>
      </c>
    </row>
    <row r="33" spans="1:15" ht="15.75" thickBot="1" x14ac:dyDescent="0.3">
      <c r="A33" s="401"/>
      <c r="B33" s="54" t="s">
        <v>93</v>
      </c>
      <c r="C33" s="55" t="s">
        <v>94</v>
      </c>
      <c r="D33" s="55" t="s">
        <v>95</v>
      </c>
      <c r="E33" s="55" t="s">
        <v>96</v>
      </c>
      <c r="F33" s="55" t="s">
        <v>97</v>
      </c>
      <c r="G33" s="55" t="s">
        <v>98</v>
      </c>
      <c r="H33" s="55" t="s">
        <v>99</v>
      </c>
      <c r="I33" s="55" t="s">
        <v>100</v>
      </c>
      <c r="J33" s="55" t="s">
        <v>101</v>
      </c>
      <c r="K33" s="55" t="s">
        <v>102</v>
      </c>
      <c r="L33" s="55" t="s">
        <v>103</v>
      </c>
      <c r="M33" s="55" t="s">
        <v>104</v>
      </c>
      <c r="N33" s="56" t="s">
        <v>105</v>
      </c>
      <c r="O33" s="400"/>
    </row>
    <row r="34" spans="1:15" ht="15.75" x14ac:dyDescent="0.25">
      <c r="A34" s="75" t="s">
        <v>108</v>
      </c>
      <c r="B34" s="248">
        <v>155</v>
      </c>
      <c r="C34" s="249">
        <v>954</v>
      </c>
      <c r="D34" s="249">
        <v>372</v>
      </c>
      <c r="E34" s="249">
        <v>665</v>
      </c>
      <c r="F34" s="249">
        <v>1945</v>
      </c>
      <c r="G34" s="249">
        <v>5759</v>
      </c>
      <c r="H34" s="249">
        <v>9077</v>
      </c>
      <c r="I34" s="249">
        <v>17179</v>
      </c>
      <c r="J34" s="249">
        <v>20718</v>
      </c>
      <c r="K34" s="249">
        <v>9198</v>
      </c>
      <c r="L34" s="249">
        <v>1766</v>
      </c>
      <c r="M34" s="249">
        <v>524</v>
      </c>
      <c r="N34" s="250">
        <v>139</v>
      </c>
      <c r="O34" s="258">
        <v>68451</v>
      </c>
    </row>
    <row r="35" spans="1:15" ht="15.75" x14ac:dyDescent="0.25">
      <c r="A35" s="61" t="s">
        <v>109</v>
      </c>
      <c r="B35" s="230">
        <v>59</v>
      </c>
      <c r="C35" s="237">
        <v>339</v>
      </c>
      <c r="D35" s="237">
        <v>172</v>
      </c>
      <c r="E35" s="237">
        <v>853</v>
      </c>
      <c r="F35" s="237">
        <v>2484</v>
      </c>
      <c r="G35" s="237">
        <v>7897</v>
      </c>
      <c r="H35" s="237">
        <v>6045</v>
      </c>
      <c r="I35" s="237">
        <v>9060</v>
      </c>
      <c r="J35" s="237">
        <v>6412</v>
      </c>
      <c r="K35" s="237">
        <v>2641</v>
      </c>
      <c r="L35" s="237">
        <v>270</v>
      </c>
      <c r="M35" s="237">
        <v>62</v>
      </c>
      <c r="N35" s="231">
        <v>8</v>
      </c>
      <c r="O35" s="247">
        <v>36302</v>
      </c>
    </row>
    <row r="36" spans="1:15" ht="15.75" x14ac:dyDescent="0.25">
      <c r="A36" s="61" t="s">
        <v>110</v>
      </c>
      <c r="B36" s="230">
        <v>126</v>
      </c>
      <c r="C36" s="237">
        <v>235</v>
      </c>
      <c r="D36" s="237">
        <v>405</v>
      </c>
      <c r="E36" s="237">
        <v>1098</v>
      </c>
      <c r="F36" s="237">
        <v>2786</v>
      </c>
      <c r="G36" s="237">
        <v>8344</v>
      </c>
      <c r="H36" s="237">
        <v>5241</v>
      </c>
      <c r="I36" s="237">
        <v>7915</v>
      </c>
      <c r="J36" s="237">
        <v>4990</v>
      </c>
      <c r="K36" s="237">
        <v>1992</v>
      </c>
      <c r="L36" s="237">
        <v>220</v>
      </c>
      <c r="M36" s="237">
        <v>43</v>
      </c>
      <c r="N36" s="231">
        <v>7</v>
      </c>
      <c r="O36" s="247">
        <v>33402</v>
      </c>
    </row>
    <row r="37" spans="1:15" ht="15.75" x14ac:dyDescent="0.25">
      <c r="A37" s="61" t="s">
        <v>111</v>
      </c>
      <c r="B37" s="230">
        <v>137</v>
      </c>
      <c r="C37" s="237">
        <v>136</v>
      </c>
      <c r="D37" s="237">
        <v>161</v>
      </c>
      <c r="E37" s="237">
        <v>540</v>
      </c>
      <c r="F37" s="237">
        <v>1871</v>
      </c>
      <c r="G37" s="237">
        <v>6654</v>
      </c>
      <c r="H37" s="237">
        <v>4043</v>
      </c>
      <c r="I37" s="237">
        <v>6552</v>
      </c>
      <c r="J37" s="237">
        <v>4414</v>
      </c>
      <c r="K37" s="237">
        <v>1493</v>
      </c>
      <c r="L37" s="237">
        <v>134</v>
      </c>
      <c r="M37" s="237">
        <v>31</v>
      </c>
      <c r="N37" s="231">
        <v>2</v>
      </c>
      <c r="O37" s="247">
        <v>26168</v>
      </c>
    </row>
    <row r="38" spans="1:15" ht="15.75" x14ac:dyDescent="0.25">
      <c r="A38" s="61" t="s">
        <v>112</v>
      </c>
      <c r="B38" s="230">
        <v>41</v>
      </c>
      <c r="C38" s="237">
        <v>53</v>
      </c>
      <c r="D38" s="237">
        <v>70</v>
      </c>
      <c r="E38" s="237">
        <v>310</v>
      </c>
      <c r="F38" s="237">
        <v>1083</v>
      </c>
      <c r="G38" s="237">
        <v>2798</v>
      </c>
      <c r="H38" s="237">
        <v>2132</v>
      </c>
      <c r="I38" s="237">
        <v>3560</v>
      </c>
      <c r="J38" s="237">
        <v>2595</v>
      </c>
      <c r="K38" s="237">
        <v>1168</v>
      </c>
      <c r="L38" s="237">
        <v>78</v>
      </c>
      <c r="M38" s="237">
        <v>29</v>
      </c>
      <c r="N38" s="231">
        <v>2</v>
      </c>
      <c r="O38" s="247">
        <v>13919</v>
      </c>
    </row>
    <row r="39" spans="1:15" ht="15.75" x14ac:dyDescent="0.25">
      <c r="A39" s="61" t="s">
        <v>113</v>
      </c>
      <c r="B39" s="230">
        <v>31</v>
      </c>
      <c r="C39" s="237">
        <v>24</v>
      </c>
      <c r="D39" s="237">
        <v>79</v>
      </c>
      <c r="E39" s="237">
        <v>267</v>
      </c>
      <c r="F39" s="237">
        <v>933</v>
      </c>
      <c r="G39" s="237">
        <v>2689</v>
      </c>
      <c r="H39" s="237">
        <v>1644</v>
      </c>
      <c r="I39" s="237">
        <v>2178</v>
      </c>
      <c r="J39" s="237">
        <v>1305</v>
      </c>
      <c r="K39" s="237">
        <v>411</v>
      </c>
      <c r="L39" s="237">
        <v>33</v>
      </c>
      <c r="M39" s="237">
        <v>8</v>
      </c>
      <c r="N39" s="231">
        <v>1</v>
      </c>
      <c r="O39" s="247">
        <v>9603</v>
      </c>
    </row>
    <row r="40" spans="1:15" ht="15.75" x14ac:dyDescent="0.25">
      <c r="A40" s="61" t="s">
        <v>114</v>
      </c>
      <c r="B40" s="230">
        <v>2</v>
      </c>
      <c r="C40" s="237">
        <v>10</v>
      </c>
      <c r="D40" s="237">
        <v>24</v>
      </c>
      <c r="E40" s="237">
        <v>160</v>
      </c>
      <c r="F40" s="237">
        <v>328</v>
      </c>
      <c r="G40" s="237">
        <v>1232</v>
      </c>
      <c r="H40" s="237">
        <v>714</v>
      </c>
      <c r="I40" s="237">
        <v>1162</v>
      </c>
      <c r="J40" s="237">
        <v>725</v>
      </c>
      <c r="K40" s="237">
        <v>277</v>
      </c>
      <c r="L40" s="237">
        <v>16</v>
      </c>
      <c r="M40" s="237">
        <v>5</v>
      </c>
      <c r="N40" s="231" t="s">
        <v>309</v>
      </c>
      <c r="O40" s="247">
        <v>4655</v>
      </c>
    </row>
    <row r="41" spans="1:15" ht="15.75" x14ac:dyDescent="0.25">
      <c r="A41" s="61" t="s">
        <v>115</v>
      </c>
      <c r="B41" s="230">
        <v>14</v>
      </c>
      <c r="C41" s="237">
        <v>1</v>
      </c>
      <c r="D41" s="237">
        <v>193</v>
      </c>
      <c r="E41" s="237">
        <v>157</v>
      </c>
      <c r="F41" s="237">
        <v>156</v>
      </c>
      <c r="G41" s="237">
        <v>500</v>
      </c>
      <c r="H41" s="237">
        <v>334</v>
      </c>
      <c r="I41" s="237">
        <v>456</v>
      </c>
      <c r="J41" s="237">
        <v>306</v>
      </c>
      <c r="K41" s="237">
        <v>89</v>
      </c>
      <c r="L41" s="237">
        <v>15</v>
      </c>
      <c r="M41" s="237">
        <v>2</v>
      </c>
      <c r="N41" s="231" t="s">
        <v>309</v>
      </c>
      <c r="O41" s="247">
        <v>2223</v>
      </c>
    </row>
    <row r="42" spans="1:15" ht="15.75" x14ac:dyDescent="0.25">
      <c r="A42" s="61" t="s">
        <v>116</v>
      </c>
      <c r="B42" s="230" t="s">
        <v>309</v>
      </c>
      <c r="C42" s="237">
        <v>1</v>
      </c>
      <c r="D42" s="237" t="s">
        <v>309</v>
      </c>
      <c r="E42" s="237" t="s">
        <v>309</v>
      </c>
      <c r="F42" s="237">
        <v>5</v>
      </c>
      <c r="G42" s="237">
        <v>12</v>
      </c>
      <c r="H42" s="237">
        <v>194</v>
      </c>
      <c r="I42" s="237">
        <v>218</v>
      </c>
      <c r="J42" s="237">
        <v>649</v>
      </c>
      <c r="K42" s="237">
        <v>367</v>
      </c>
      <c r="L42" s="237">
        <v>110</v>
      </c>
      <c r="M42" s="237">
        <v>33</v>
      </c>
      <c r="N42" s="231">
        <v>10</v>
      </c>
      <c r="O42" s="247">
        <v>1599</v>
      </c>
    </row>
    <row r="43" spans="1:15" ht="16.5" thickBot="1" x14ac:dyDescent="0.3">
      <c r="A43" s="76" t="s">
        <v>88</v>
      </c>
      <c r="B43" s="234">
        <v>565</v>
      </c>
      <c r="C43" s="245">
        <v>1753</v>
      </c>
      <c r="D43" s="245">
        <v>1476</v>
      </c>
      <c r="E43" s="245">
        <v>4050</v>
      </c>
      <c r="F43" s="245">
        <v>11591</v>
      </c>
      <c r="G43" s="245">
        <v>35885</v>
      </c>
      <c r="H43" s="245">
        <v>29424</v>
      </c>
      <c r="I43" s="245">
        <v>48280</v>
      </c>
      <c r="J43" s="245">
        <v>42114</v>
      </c>
      <c r="K43" s="245">
        <v>17636</v>
      </c>
      <c r="L43" s="245">
        <v>2642</v>
      </c>
      <c r="M43" s="245">
        <v>737</v>
      </c>
      <c r="N43" s="235">
        <v>169</v>
      </c>
      <c r="O43" s="236">
        <v>196322</v>
      </c>
    </row>
    <row r="45" spans="1:15" x14ac:dyDescent="0.25">
      <c r="A45" s="51" t="s">
        <v>89</v>
      </c>
    </row>
  </sheetData>
  <mergeCells count="12">
    <mergeCell ref="A3:O3"/>
    <mergeCell ref="A18:A19"/>
    <mergeCell ref="B18:N18"/>
    <mergeCell ref="O18:O19"/>
    <mergeCell ref="A17:O17"/>
    <mergeCell ref="A32:A33"/>
    <mergeCell ref="B32:N32"/>
    <mergeCell ref="O32:O33"/>
    <mergeCell ref="A31:O31"/>
    <mergeCell ref="A4:A5"/>
    <mergeCell ref="B4:N4"/>
    <mergeCell ref="O4:O5"/>
  </mergeCells>
  <hyperlinks>
    <hyperlink ref="J1" location="'Table of Contents'!C2" display="Back to Table of Contents" xr:uid="{00000000-0004-0000-0E00-000000000000}"/>
  </hyperlinks>
  <pageMargins left="0.75" right="0.75" top="1" bottom="1" header="0.5" footer="0.5"/>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16"/>
  <sheetViews>
    <sheetView showGridLines="0" workbookViewId="0">
      <pane xSplit="1" topLeftCell="B1" activePane="topRight" state="frozen"/>
      <selection pane="topRight"/>
    </sheetView>
  </sheetViews>
  <sheetFormatPr defaultRowHeight="15" x14ac:dyDescent="0.25"/>
  <cols>
    <col min="1" max="1" width="9.140625" customWidth="1"/>
    <col min="2" max="21" width="9.85546875" customWidth="1"/>
  </cols>
  <sheetData>
    <row r="1" spans="1:21" x14ac:dyDescent="0.25">
      <c r="A1" s="22" t="s">
        <v>956</v>
      </c>
      <c r="I1" s="21" t="s">
        <v>78</v>
      </c>
    </row>
    <row r="2" spans="1:21" ht="15.75" thickBot="1" x14ac:dyDescent="0.3">
      <c r="A2" s="1"/>
    </row>
    <row r="3" spans="1:21" ht="14.85" customHeight="1" x14ac:dyDescent="0.25">
      <c r="A3" s="416" t="s">
        <v>10</v>
      </c>
      <c r="B3" s="418" t="s">
        <v>997</v>
      </c>
      <c r="C3" s="419"/>
      <c r="D3" s="419"/>
      <c r="E3" s="419"/>
      <c r="F3" s="419"/>
      <c r="G3" s="419"/>
      <c r="H3" s="419"/>
      <c r="I3" s="419"/>
      <c r="J3" s="419"/>
      <c r="K3" s="419"/>
      <c r="L3" s="419"/>
      <c r="M3" s="419"/>
      <c r="N3" s="419"/>
      <c r="O3" s="419"/>
      <c r="P3" s="419"/>
      <c r="Q3" s="419"/>
      <c r="R3" s="419"/>
      <c r="S3" s="419"/>
      <c r="T3" s="419"/>
      <c r="U3" s="420"/>
    </row>
    <row r="4" spans="1:21" ht="15.75" thickBot="1" x14ac:dyDescent="0.3">
      <c r="A4" s="417"/>
      <c r="B4" s="29">
        <v>2007</v>
      </c>
      <c r="C4" s="30">
        <v>2008</v>
      </c>
      <c r="D4" s="30">
        <v>2009</v>
      </c>
      <c r="E4" s="30">
        <v>2010</v>
      </c>
      <c r="F4" s="30">
        <v>2011</v>
      </c>
      <c r="G4" s="30">
        <v>2012</v>
      </c>
      <c r="H4" s="30">
        <v>2013</v>
      </c>
      <c r="I4" s="30">
        <v>2014</v>
      </c>
      <c r="J4" s="30">
        <v>2015</v>
      </c>
      <c r="K4" s="30">
        <v>2016</v>
      </c>
      <c r="L4" s="30">
        <v>2017</v>
      </c>
      <c r="M4" s="30">
        <v>2018</v>
      </c>
      <c r="N4" s="30">
        <v>2019</v>
      </c>
      <c r="O4" s="30">
        <v>2020</v>
      </c>
      <c r="P4" s="30">
        <v>2021</v>
      </c>
      <c r="Q4" s="30">
        <v>2022</v>
      </c>
      <c r="R4" s="30">
        <v>2023</v>
      </c>
      <c r="S4" s="30">
        <v>2024</v>
      </c>
      <c r="T4" s="77">
        <v>2025</v>
      </c>
      <c r="U4" s="31">
        <v>2026</v>
      </c>
    </row>
    <row r="5" spans="1:21" ht="15.75" x14ac:dyDescent="0.25">
      <c r="A5" s="70" t="s">
        <v>108</v>
      </c>
      <c r="B5" s="226">
        <v>56068</v>
      </c>
      <c r="C5" s="239">
        <v>58121</v>
      </c>
      <c r="D5" s="239">
        <v>59789</v>
      </c>
      <c r="E5" s="239">
        <v>61949</v>
      </c>
      <c r="F5" s="239">
        <v>63782</v>
      </c>
      <c r="G5" s="239">
        <v>66383</v>
      </c>
      <c r="H5" s="239">
        <v>64326</v>
      </c>
      <c r="I5" s="239">
        <v>60661</v>
      </c>
      <c r="J5" s="239">
        <v>58078</v>
      </c>
      <c r="K5" s="239">
        <v>57901</v>
      </c>
      <c r="L5" s="239">
        <v>57566</v>
      </c>
      <c r="M5" s="239">
        <v>56846</v>
      </c>
      <c r="N5" s="239">
        <v>54900</v>
      </c>
      <c r="O5" s="239">
        <v>56569</v>
      </c>
      <c r="P5" s="239">
        <v>58780</v>
      </c>
      <c r="Q5" s="239">
        <v>60963</v>
      </c>
      <c r="R5" s="239">
        <v>64787</v>
      </c>
      <c r="S5" s="259">
        <v>68224</v>
      </c>
      <c r="T5" s="259">
        <v>70051</v>
      </c>
      <c r="U5" s="227">
        <v>68451</v>
      </c>
    </row>
    <row r="6" spans="1:21" ht="15.75" x14ac:dyDescent="0.25">
      <c r="A6" s="64" t="s">
        <v>109</v>
      </c>
      <c r="B6" s="230">
        <v>25222</v>
      </c>
      <c r="C6" s="237">
        <v>25610</v>
      </c>
      <c r="D6" s="237">
        <v>25960</v>
      </c>
      <c r="E6" s="237">
        <v>25885</v>
      </c>
      <c r="F6" s="237">
        <v>26444</v>
      </c>
      <c r="G6" s="237">
        <v>26405</v>
      </c>
      <c r="H6" s="237">
        <v>26644</v>
      </c>
      <c r="I6" s="237">
        <v>25564</v>
      </c>
      <c r="J6" s="237">
        <v>24465</v>
      </c>
      <c r="K6" s="237">
        <v>26243</v>
      </c>
      <c r="L6" s="237">
        <v>25494</v>
      </c>
      <c r="M6" s="237">
        <v>25499</v>
      </c>
      <c r="N6" s="237">
        <v>25401</v>
      </c>
      <c r="O6" s="237">
        <v>25872</v>
      </c>
      <c r="P6" s="237">
        <v>25894</v>
      </c>
      <c r="Q6" s="237">
        <v>26698</v>
      </c>
      <c r="R6" s="237">
        <v>28480</v>
      </c>
      <c r="S6" s="260">
        <v>31927</v>
      </c>
      <c r="T6" s="260">
        <v>35386</v>
      </c>
      <c r="U6" s="231">
        <v>36302</v>
      </c>
    </row>
    <row r="7" spans="1:21" ht="15.75" x14ac:dyDescent="0.25">
      <c r="A7" s="64" t="s">
        <v>110</v>
      </c>
      <c r="B7" s="230">
        <v>30642</v>
      </c>
      <c r="C7" s="237">
        <v>30948</v>
      </c>
      <c r="D7" s="237">
        <v>31217</v>
      </c>
      <c r="E7" s="237">
        <v>31419</v>
      </c>
      <c r="F7" s="237">
        <v>31009</v>
      </c>
      <c r="G7" s="237">
        <v>31261</v>
      </c>
      <c r="H7" s="237">
        <v>31518</v>
      </c>
      <c r="I7" s="237">
        <v>30071</v>
      </c>
      <c r="J7" s="237">
        <v>29323</v>
      </c>
      <c r="K7" s="237">
        <v>29720</v>
      </c>
      <c r="L7" s="237">
        <v>28592</v>
      </c>
      <c r="M7" s="237">
        <v>27840</v>
      </c>
      <c r="N7" s="237">
        <v>26845</v>
      </c>
      <c r="O7" s="237">
        <v>26773</v>
      </c>
      <c r="P7" s="237">
        <v>26993</v>
      </c>
      <c r="Q7" s="237">
        <v>26901</v>
      </c>
      <c r="R7" s="237">
        <v>28377</v>
      </c>
      <c r="S7" s="260">
        <v>30652</v>
      </c>
      <c r="T7" s="260">
        <v>33520</v>
      </c>
      <c r="U7" s="231">
        <v>33402</v>
      </c>
    </row>
    <row r="8" spans="1:21" ht="15.75" x14ac:dyDescent="0.25">
      <c r="A8" s="64" t="s">
        <v>111</v>
      </c>
      <c r="B8" s="230">
        <v>18005</v>
      </c>
      <c r="C8" s="237">
        <v>18099</v>
      </c>
      <c r="D8" s="237">
        <v>18133</v>
      </c>
      <c r="E8" s="237">
        <v>18285</v>
      </c>
      <c r="F8" s="237">
        <v>18032</v>
      </c>
      <c r="G8" s="237">
        <v>17842</v>
      </c>
      <c r="H8" s="237">
        <v>18011</v>
      </c>
      <c r="I8" s="237">
        <v>17313</v>
      </c>
      <c r="J8" s="237">
        <v>16648</v>
      </c>
      <c r="K8" s="237">
        <v>17360</v>
      </c>
      <c r="L8" s="237">
        <v>17067</v>
      </c>
      <c r="M8" s="237">
        <v>16982</v>
      </c>
      <c r="N8" s="237">
        <v>16866</v>
      </c>
      <c r="O8" s="237">
        <v>17755</v>
      </c>
      <c r="P8" s="237">
        <v>18178</v>
      </c>
      <c r="Q8" s="237">
        <v>19627</v>
      </c>
      <c r="R8" s="237">
        <v>21539</v>
      </c>
      <c r="S8" s="260">
        <v>24137</v>
      </c>
      <c r="T8" s="260">
        <v>26299</v>
      </c>
      <c r="U8" s="231">
        <v>26168</v>
      </c>
    </row>
    <row r="9" spans="1:21" ht="15.75" x14ac:dyDescent="0.25">
      <c r="A9" s="64" t="s">
        <v>112</v>
      </c>
      <c r="B9" s="230">
        <v>9195</v>
      </c>
      <c r="C9" s="237">
        <v>9526</v>
      </c>
      <c r="D9" s="237">
        <v>9647</v>
      </c>
      <c r="E9" s="237">
        <v>9784</v>
      </c>
      <c r="F9" s="237">
        <v>9969</v>
      </c>
      <c r="G9" s="237">
        <v>9841</v>
      </c>
      <c r="H9" s="237">
        <v>9818</v>
      </c>
      <c r="I9" s="237">
        <v>9461</v>
      </c>
      <c r="J9" s="237">
        <v>9301</v>
      </c>
      <c r="K9" s="237">
        <v>9464</v>
      </c>
      <c r="L9" s="237">
        <v>9058</v>
      </c>
      <c r="M9" s="237">
        <v>8966</v>
      </c>
      <c r="N9" s="237">
        <v>9095</v>
      </c>
      <c r="O9" s="237">
        <v>9613</v>
      </c>
      <c r="P9" s="237">
        <v>9759</v>
      </c>
      <c r="Q9" s="237">
        <v>10370</v>
      </c>
      <c r="R9" s="237">
        <v>11239</v>
      </c>
      <c r="S9" s="260">
        <v>12861</v>
      </c>
      <c r="T9" s="260">
        <v>14056</v>
      </c>
      <c r="U9" s="231">
        <v>13919</v>
      </c>
    </row>
    <row r="10" spans="1:21" ht="15.75" x14ac:dyDescent="0.25">
      <c r="A10" s="64" t="s">
        <v>113</v>
      </c>
      <c r="B10" s="230">
        <v>8752</v>
      </c>
      <c r="C10" s="237">
        <v>8456</v>
      </c>
      <c r="D10" s="237">
        <v>8254</v>
      </c>
      <c r="E10" s="237">
        <v>7990</v>
      </c>
      <c r="F10" s="237">
        <v>7817</v>
      </c>
      <c r="G10" s="237">
        <v>7710</v>
      </c>
      <c r="H10" s="237">
        <v>7632</v>
      </c>
      <c r="I10" s="237">
        <v>7275</v>
      </c>
      <c r="J10" s="237">
        <v>7031</v>
      </c>
      <c r="K10" s="237">
        <v>7375</v>
      </c>
      <c r="L10" s="237">
        <v>6818</v>
      </c>
      <c r="M10" s="237">
        <v>6953</v>
      </c>
      <c r="N10" s="237">
        <v>6690</v>
      </c>
      <c r="O10" s="237">
        <v>6934</v>
      </c>
      <c r="P10" s="237">
        <v>7140</v>
      </c>
      <c r="Q10" s="237">
        <v>7546</v>
      </c>
      <c r="R10" s="237">
        <v>8115</v>
      </c>
      <c r="S10" s="260">
        <v>8955</v>
      </c>
      <c r="T10" s="260">
        <v>9782</v>
      </c>
      <c r="U10" s="231">
        <v>9603</v>
      </c>
    </row>
    <row r="11" spans="1:21" ht="15.75" x14ac:dyDescent="0.25">
      <c r="A11" s="64" t="s">
        <v>114</v>
      </c>
      <c r="B11" s="230">
        <v>3720</v>
      </c>
      <c r="C11" s="237">
        <v>4497</v>
      </c>
      <c r="D11" s="237">
        <v>4168</v>
      </c>
      <c r="E11" s="237">
        <v>4164</v>
      </c>
      <c r="F11" s="237">
        <v>4132</v>
      </c>
      <c r="G11" s="237">
        <v>3956</v>
      </c>
      <c r="H11" s="237">
        <v>4240</v>
      </c>
      <c r="I11" s="237">
        <v>3972</v>
      </c>
      <c r="J11" s="237">
        <v>3819</v>
      </c>
      <c r="K11" s="237">
        <v>3925</v>
      </c>
      <c r="L11" s="237">
        <v>3762</v>
      </c>
      <c r="M11" s="237">
        <v>3703</v>
      </c>
      <c r="N11" s="237">
        <v>3627</v>
      </c>
      <c r="O11" s="237">
        <v>3763</v>
      </c>
      <c r="P11" s="237">
        <v>3832</v>
      </c>
      <c r="Q11" s="237">
        <v>3910</v>
      </c>
      <c r="R11" s="237">
        <v>4186</v>
      </c>
      <c r="S11" s="260">
        <v>4425</v>
      </c>
      <c r="T11" s="260">
        <v>4732</v>
      </c>
      <c r="U11" s="231">
        <v>4655</v>
      </c>
    </row>
    <row r="12" spans="1:21" ht="15.75" x14ac:dyDescent="0.25">
      <c r="A12" s="64" t="s">
        <v>115</v>
      </c>
      <c r="B12" s="230">
        <v>2393</v>
      </c>
      <c r="C12" s="237">
        <v>2871</v>
      </c>
      <c r="D12" s="237">
        <v>2802</v>
      </c>
      <c r="E12" s="237">
        <v>2859</v>
      </c>
      <c r="F12" s="237">
        <v>2778</v>
      </c>
      <c r="G12" s="237">
        <v>2683</v>
      </c>
      <c r="H12" s="237">
        <v>2611</v>
      </c>
      <c r="I12" s="237">
        <v>2288</v>
      </c>
      <c r="J12" s="237">
        <v>2192</v>
      </c>
      <c r="K12" s="237">
        <v>2195</v>
      </c>
      <c r="L12" s="237">
        <v>2122</v>
      </c>
      <c r="M12" s="237">
        <v>2008</v>
      </c>
      <c r="N12" s="237">
        <v>1927</v>
      </c>
      <c r="O12" s="237">
        <v>1868</v>
      </c>
      <c r="P12" s="237">
        <v>1786</v>
      </c>
      <c r="Q12" s="237">
        <v>1795</v>
      </c>
      <c r="R12" s="237">
        <v>1956</v>
      </c>
      <c r="S12" s="260">
        <v>2136</v>
      </c>
      <c r="T12" s="260">
        <v>2242</v>
      </c>
      <c r="U12" s="231">
        <v>2223</v>
      </c>
    </row>
    <row r="13" spans="1:21" ht="15.75" x14ac:dyDescent="0.25">
      <c r="A13" s="64" t="s">
        <v>116</v>
      </c>
      <c r="B13" s="230">
        <v>1095</v>
      </c>
      <c r="C13" s="237">
        <v>1172</v>
      </c>
      <c r="D13" s="237">
        <v>1308</v>
      </c>
      <c r="E13" s="237">
        <v>1459</v>
      </c>
      <c r="F13" s="237">
        <v>1512</v>
      </c>
      <c r="G13" s="237">
        <v>1262</v>
      </c>
      <c r="H13" s="237">
        <v>1349</v>
      </c>
      <c r="I13" s="237">
        <v>1338</v>
      </c>
      <c r="J13" s="237">
        <v>1385</v>
      </c>
      <c r="K13" s="237">
        <v>1424</v>
      </c>
      <c r="L13" s="237">
        <v>1469</v>
      </c>
      <c r="M13" s="237">
        <v>1461</v>
      </c>
      <c r="N13" s="237">
        <v>1407</v>
      </c>
      <c r="O13" s="237">
        <v>1217</v>
      </c>
      <c r="P13" s="237">
        <v>1209</v>
      </c>
      <c r="Q13" s="237">
        <v>1373</v>
      </c>
      <c r="R13" s="237">
        <v>1410</v>
      </c>
      <c r="S13" s="260">
        <v>1526</v>
      </c>
      <c r="T13" s="260">
        <v>1602</v>
      </c>
      <c r="U13" s="231">
        <v>1599</v>
      </c>
    </row>
    <row r="14" spans="1:21" ht="16.5" thickBot="1" x14ac:dyDescent="0.3">
      <c r="A14" s="68" t="s">
        <v>88</v>
      </c>
      <c r="B14" s="234">
        <v>155092</v>
      </c>
      <c r="C14" s="245">
        <v>159300</v>
      </c>
      <c r="D14" s="245">
        <v>161278</v>
      </c>
      <c r="E14" s="245">
        <v>163794</v>
      </c>
      <c r="F14" s="245">
        <v>165475</v>
      </c>
      <c r="G14" s="245">
        <v>167343</v>
      </c>
      <c r="H14" s="245">
        <v>166149</v>
      </c>
      <c r="I14" s="245">
        <v>157943</v>
      </c>
      <c r="J14" s="245">
        <v>152242</v>
      </c>
      <c r="K14" s="245">
        <v>155607</v>
      </c>
      <c r="L14" s="245">
        <v>151948</v>
      </c>
      <c r="M14" s="245">
        <v>150258</v>
      </c>
      <c r="N14" s="245">
        <v>146758</v>
      </c>
      <c r="O14" s="245">
        <v>150364</v>
      </c>
      <c r="P14" s="245">
        <v>153571</v>
      </c>
      <c r="Q14" s="245">
        <v>159183</v>
      </c>
      <c r="R14" s="245">
        <v>170089</v>
      </c>
      <c r="S14" s="261">
        <v>184843</v>
      </c>
      <c r="T14" s="261">
        <v>197670</v>
      </c>
      <c r="U14" s="235">
        <v>196322</v>
      </c>
    </row>
    <row r="16" spans="1:21" x14ac:dyDescent="0.25">
      <c r="A16" s="69" t="s">
        <v>89</v>
      </c>
    </row>
  </sheetData>
  <mergeCells count="2">
    <mergeCell ref="A3:A4"/>
    <mergeCell ref="B3:U3"/>
  </mergeCells>
  <hyperlinks>
    <hyperlink ref="I1" location="'Table of Contents'!C2" display="Back to Table of Contents" xr:uid="{00000000-0004-0000-0F00-000000000000}"/>
  </hyperlink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U23"/>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6.140625" customWidth="1"/>
    <col min="2" max="21" width="9.85546875" customWidth="1"/>
  </cols>
  <sheetData>
    <row r="1" spans="1:21" x14ac:dyDescent="0.25">
      <c r="A1" s="22" t="s">
        <v>957</v>
      </c>
      <c r="I1" s="21" t="s">
        <v>78</v>
      </c>
    </row>
    <row r="2" spans="1:21" ht="15.75" thickBot="1" x14ac:dyDescent="0.3">
      <c r="A2" s="1"/>
    </row>
    <row r="3" spans="1:21" ht="14.85" customHeight="1" x14ac:dyDescent="0.25">
      <c r="A3" s="408" t="s">
        <v>3</v>
      </c>
      <c r="B3" s="421" t="s">
        <v>997</v>
      </c>
      <c r="C3" s="422"/>
      <c r="D3" s="422"/>
      <c r="E3" s="422"/>
      <c r="F3" s="422"/>
      <c r="G3" s="422"/>
      <c r="H3" s="422"/>
      <c r="I3" s="422"/>
      <c r="J3" s="422"/>
      <c r="K3" s="422"/>
      <c r="L3" s="422"/>
      <c r="M3" s="422"/>
      <c r="N3" s="422"/>
      <c r="O3" s="422"/>
      <c r="P3" s="422"/>
      <c r="Q3" s="422"/>
      <c r="R3" s="422"/>
      <c r="S3" s="422"/>
      <c r="T3" s="422"/>
      <c r="U3" s="423"/>
    </row>
    <row r="4" spans="1:21" ht="15.75" thickBot="1" x14ac:dyDescent="0.3">
      <c r="A4" s="401"/>
      <c r="B4" s="80">
        <v>2007</v>
      </c>
      <c r="C4" s="81">
        <v>2008</v>
      </c>
      <c r="D4" s="81">
        <v>2009</v>
      </c>
      <c r="E4" s="81">
        <v>2010</v>
      </c>
      <c r="F4" s="81">
        <v>2011</v>
      </c>
      <c r="G4" s="81">
        <v>2012</v>
      </c>
      <c r="H4" s="81">
        <v>2013</v>
      </c>
      <c r="I4" s="81">
        <v>2014</v>
      </c>
      <c r="J4" s="81">
        <v>2015</v>
      </c>
      <c r="K4" s="81">
        <v>2016</v>
      </c>
      <c r="L4" s="81">
        <v>2017</v>
      </c>
      <c r="M4" s="81">
        <v>2018</v>
      </c>
      <c r="N4" s="81">
        <v>2019</v>
      </c>
      <c r="O4" s="81">
        <v>2020</v>
      </c>
      <c r="P4" s="81">
        <v>2021</v>
      </c>
      <c r="Q4" s="81">
        <v>2022</v>
      </c>
      <c r="R4" s="81">
        <v>2023</v>
      </c>
      <c r="S4" s="81">
        <v>2024</v>
      </c>
      <c r="T4" s="81">
        <v>2025</v>
      </c>
      <c r="U4" s="82">
        <v>2026</v>
      </c>
    </row>
    <row r="5" spans="1:21" ht="15.75" x14ac:dyDescent="0.25">
      <c r="A5" s="75" t="s">
        <v>117</v>
      </c>
      <c r="B5" s="248">
        <v>56068</v>
      </c>
      <c r="C5" s="249">
        <v>58121</v>
      </c>
      <c r="D5" s="249">
        <v>59789</v>
      </c>
      <c r="E5" s="249">
        <v>61949</v>
      </c>
      <c r="F5" s="249">
        <v>63782</v>
      </c>
      <c r="G5" s="249">
        <v>66383</v>
      </c>
      <c r="H5" s="249">
        <v>64326</v>
      </c>
      <c r="I5" s="249">
        <v>60661</v>
      </c>
      <c r="J5" s="249">
        <v>58078</v>
      </c>
      <c r="K5" s="249">
        <v>57901</v>
      </c>
      <c r="L5" s="249">
        <v>57566</v>
      </c>
      <c r="M5" s="249">
        <v>56846</v>
      </c>
      <c r="N5" s="249">
        <v>54900</v>
      </c>
      <c r="O5" s="249">
        <v>56569</v>
      </c>
      <c r="P5" s="249">
        <v>58780</v>
      </c>
      <c r="Q5" s="249">
        <v>60963</v>
      </c>
      <c r="R5" s="249">
        <v>64787</v>
      </c>
      <c r="S5" s="249">
        <v>68224</v>
      </c>
      <c r="T5" s="249">
        <v>70051</v>
      </c>
      <c r="U5" s="250">
        <v>68451</v>
      </c>
    </row>
    <row r="6" spans="1:21" ht="15.75" x14ac:dyDescent="0.25">
      <c r="A6" s="61" t="s">
        <v>118</v>
      </c>
      <c r="B6" s="230">
        <v>21795</v>
      </c>
      <c r="C6" s="237">
        <v>22229</v>
      </c>
      <c r="D6" s="237">
        <v>22242</v>
      </c>
      <c r="E6" s="237">
        <v>22337</v>
      </c>
      <c r="F6" s="237">
        <v>22993</v>
      </c>
      <c r="G6" s="237">
        <v>23023</v>
      </c>
      <c r="H6" s="237">
        <v>22976</v>
      </c>
      <c r="I6" s="237">
        <v>22018</v>
      </c>
      <c r="J6" s="237">
        <v>20948</v>
      </c>
      <c r="K6" s="237">
        <v>21856</v>
      </c>
      <c r="L6" s="237">
        <v>21291</v>
      </c>
      <c r="M6" s="237">
        <v>20977</v>
      </c>
      <c r="N6" s="237">
        <v>20934</v>
      </c>
      <c r="O6" s="237">
        <v>21337</v>
      </c>
      <c r="P6" s="237">
        <v>21198</v>
      </c>
      <c r="Q6" s="237">
        <v>21940</v>
      </c>
      <c r="R6" s="237">
        <v>23754</v>
      </c>
      <c r="S6" s="237">
        <v>27028</v>
      </c>
      <c r="T6" s="237">
        <v>29909</v>
      </c>
      <c r="U6" s="231">
        <v>31077</v>
      </c>
    </row>
    <row r="7" spans="1:21" ht="15.75" x14ac:dyDescent="0.25">
      <c r="A7" s="61" t="s">
        <v>119</v>
      </c>
      <c r="B7" s="230">
        <v>3427</v>
      </c>
      <c r="C7" s="237">
        <v>3381</v>
      </c>
      <c r="D7" s="237">
        <v>3718</v>
      </c>
      <c r="E7" s="237">
        <v>3548</v>
      </c>
      <c r="F7" s="237">
        <v>3451</v>
      </c>
      <c r="G7" s="237">
        <v>3382</v>
      </c>
      <c r="H7" s="237">
        <v>3668</v>
      </c>
      <c r="I7" s="237">
        <v>3546</v>
      </c>
      <c r="J7" s="237">
        <v>3517</v>
      </c>
      <c r="K7" s="237">
        <v>4387</v>
      </c>
      <c r="L7" s="237">
        <v>4203</v>
      </c>
      <c r="M7" s="237">
        <v>4522</v>
      </c>
      <c r="N7" s="237">
        <v>4467</v>
      </c>
      <c r="O7" s="237">
        <v>4535</v>
      </c>
      <c r="P7" s="237">
        <v>4696</v>
      </c>
      <c r="Q7" s="237">
        <v>4758</v>
      </c>
      <c r="R7" s="237">
        <v>4726</v>
      </c>
      <c r="S7" s="237">
        <v>4899</v>
      </c>
      <c r="T7" s="237">
        <v>5477</v>
      </c>
      <c r="U7" s="231">
        <v>5225</v>
      </c>
    </row>
    <row r="8" spans="1:21" ht="15.75" x14ac:dyDescent="0.25">
      <c r="A8" s="61" t="s">
        <v>120</v>
      </c>
      <c r="B8" s="230">
        <v>22154</v>
      </c>
      <c r="C8" s="237">
        <v>22191</v>
      </c>
      <c r="D8" s="237">
        <v>21972</v>
      </c>
      <c r="E8" s="237">
        <v>22135</v>
      </c>
      <c r="F8" s="237">
        <v>22002</v>
      </c>
      <c r="G8" s="237">
        <v>22351</v>
      </c>
      <c r="H8" s="237">
        <v>21649</v>
      </c>
      <c r="I8" s="237">
        <v>20187</v>
      </c>
      <c r="J8" s="237">
        <v>19855</v>
      </c>
      <c r="K8" s="237">
        <v>20135</v>
      </c>
      <c r="L8" s="237">
        <v>19492</v>
      </c>
      <c r="M8" s="237">
        <v>18957</v>
      </c>
      <c r="N8" s="237">
        <v>18398</v>
      </c>
      <c r="O8" s="237">
        <v>18019</v>
      </c>
      <c r="P8" s="237">
        <v>18156</v>
      </c>
      <c r="Q8" s="237">
        <v>18309</v>
      </c>
      <c r="R8" s="237">
        <v>19501</v>
      </c>
      <c r="S8" s="237">
        <v>21594</v>
      </c>
      <c r="T8" s="237">
        <v>23726</v>
      </c>
      <c r="U8" s="231">
        <v>23967</v>
      </c>
    </row>
    <row r="9" spans="1:21" ht="15.75" x14ac:dyDescent="0.25">
      <c r="A9" s="61" t="s">
        <v>121</v>
      </c>
      <c r="B9" s="230">
        <v>8488</v>
      </c>
      <c r="C9" s="237">
        <v>8757</v>
      </c>
      <c r="D9" s="237">
        <v>9245</v>
      </c>
      <c r="E9" s="237">
        <v>9284</v>
      </c>
      <c r="F9" s="237">
        <v>9007</v>
      </c>
      <c r="G9" s="237">
        <v>8910</v>
      </c>
      <c r="H9" s="237">
        <v>9869</v>
      </c>
      <c r="I9" s="237">
        <v>9884</v>
      </c>
      <c r="J9" s="237">
        <v>9468</v>
      </c>
      <c r="K9" s="237">
        <v>9585</v>
      </c>
      <c r="L9" s="237">
        <v>9100</v>
      </c>
      <c r="M9" s="237">
        <v>8883</v>
      </c>
      <c r="N9" s="237">
        <v>8447</v>
      </c>
      <c r="O9" s="237">
        <v>8754</v>
      </c>
      <c r="P9" s="237">
        <v>8837</v>
      </c>
      <c r="Q9" s="237">
        <v>8592</v>
      </c>
      <c r="R9" s="237">
        <v>8876</v>
      </c>
      <c r="S9" s="237">
        <v>9058</v>
      </c>
      <c r="T9" s="237">
        <v>9794</v>
      </c>
      <c r="U9" s="231">
        <v>9435</v>
      </c>
    </row>
    <row r="10" spans="1:21" ht="15.75" x14ac:dyDescent="0.25">
      <c r="A10" s="61" t="s">
        <v>122</v>
      </c>
      <c r="B10" s="230">
        <v>12120</v>
      </c>
      <c r="C10" s="237">
        <v>12182</v>
      </c>
      <c r="D10" s="237">
        <v>12126</v>
      </c>
      <c r="E10" s="237">
        <v>12276</v>
      </c>
      <c r="F10" s="237">
        <v>12188</v>
      </c>
      <c r="G10" s="237">
        <v>12205</v>
      </c>
      <c r="H10" s="237">
        <v>12196</v>
      </c>
      <c r="I10" s="237">
        <v>11732</v>
      </c>
      <c r="J10" s="237">
        <v>11333</v>
      </c>
      <c r="K10" s="237">
        <v>11955</v>
      </c>
      <c r="L10" s="237">
        <v>11704</v>
      </c>
      <c r="M10" s="237">
        <v>11672</v>
      </c>
      <c r="N10" s="237">
        <v>11659</v>
      </c>
      <c r="O10" s="237">
        <v>12439</v>
      </c>
      <c r="P10" s="237">
        <v>12811</v>
      </c>
      <c r="Q10" s="237">
        <v>14098</v>
      </c>
      <c r="R10" s="237">
        <v>15557</v>
      </c>
      <c r="S10" s="237">
        <v>17738</v>
      </c>
      <c r="T10" s="237">
        <v>19423</v>
      </c>
      <c r="U10" s="231">
        <v>19507</v>
      </c>
    </row>
    <row r="11" spans="1:21" ht="15.75" x14ac:dyDescent="0.25">
      <c r="A11" s="61" t="s">
        <v>123</v>
      </c>
      <c r="B11" s="230">
        <v>5885</v>
      </c>
      <c r="C11" s="237">
        <v>5917</v>
      </c>
      <c r="D11" s="237">
        <v>6007</v>
      </c>
      <c r="E11" s="237">
        <v>6009</v>
      </c>
      <c r="F11" s="237">
        <v>5844</v>
      </c>
      <c r="G11" s="237">
        <v>5637</v>
      </c>
      <c r="H11" s="237">
        <v>5815</v>
      </c>
      <c r="I11" s="237">
        <v>5581</v>
      </c>
      <c r="J11" s="237">
        <v>5315</v>
      </c>
      <c r="K11" s="237">
        <v>5405</v>
      </c>
      <c r="L11" s="237">
        <v>5363</v>
      </c>
      <c r="M11" s="237">
        <v>5310</v>
      </c>
      <c r="N11" s="237">
        <v>5207</v>
      </c>
      <c r="O11" s="237">
        <v>5316</v>
      </c>
      <c r="P11" s="237">
        <v>5367</v>
      </c>
      <c r="Q11" s="237">
        <v>5529</v>
      </c>
      <c r="R11" s="237">
        <v>5982</v>
      </c>
      <c r="S11" s="237">
        <v>6399</v>
      </c>
      <c r="T11" s="237">
        <v>6876</v>
      </c>
      <c r="U11" s="231">
        <v>6661</v>
      </c>
    </row>
    <row r="12" spans="1:21" ht="15.75" x14ac:dyDescent="0.25">
      <c r="A12" s="61" t="s">
        <v>124</v>
      </c>
      <c r="B12" s="230">
        <v>8732</v>
      </c>
      <c r="C12" s="237">
        <v>9079</v>
      </c>
      <c r="D12" s="237">
        <v>9213</v>
      </c>
      <c r="E12" s="237">
        <v>9355</v>
      </c>
      <c r="F12" s="237">
        <v>9568</v>
      </c>
      <c r="G12" s="237">
        <v>9459</v>
      </c>
      <c r="H12" s="237">
        <v>9410</v>
      </c>
      <c r="I12" s="237">
        <v>9023</v>
      </c>
      <c r="J12" s="237">
        <v>8924</v>
      </c>
      <c r="K12" s="237">
        <v>9097</v>
      </c>
      <c r="L12" s="237">
        <v>8701</v>
      </c>
      <c r="M12" s="237">
        <v>8618</v>
      </c>
      <c r="N12" s="237">
        <v>8723</v>
      </c>
      <c r="O12" s="237">
        <v>9233</v>
      </c>
      <c r="P12" s="237">
        <v>9385</v>
      </c>
      <c r="Q12" s="237">
        <v>10038</v>
      </c>
      <c r="R12" s="237">
        <v>10877</v>
      </c>
      <c r="S12" s="237">
        <v>12459</v>
      </c>
      <c r="T12" s="237">
        <v>13592</v>
      </c>
      <c r="U12" s="231">
        <v>13543</v>
      </c>
    </row>
    <row r="13" spans="1:21" ht="15.75" x14ac:dyDescent="0.25">
      <c r="A13" s="61" t="s">
        <v>125</v>
      </c>
      <c r="B13" s="230">
        <v>463</v>
      </c>
      <c r="C13" s="237">
        <v>447</v>
      </c>
      <c r="D13" s="237">
        <v>434</v>
      </c>
      <c r="E13" s="237">
        <v>429</v>
      </c>
      <c r="F13" s="237">
        <v>401</v>
      </c>
      <c r="G13" s="237">
        <v>382</v>
      </c>
      <c r="H13" s="237">
        <v>408</v>
      </c>
      <c r="I13" s="237">
        <v>438</v>
      </c>
      <c r="J13" s="237">
        <v>377</v>
      </c>
      <c r="K13" s="237">
        <v>367</v>
      </c>
      <c r="L13" s="237">
        <v>357</v>
      </c>
      <c r="M13" s="237">
        <v>348</v>
      </c>
      <c r="N13" s="237">
        <v>372</v>
      </c>
      <c r="O13" s="237">
        <v>380</v>
      </c>
      <c r="P13" s="237">
        <v>374</v>
      </c>
      <c r="Q13" s="237">
        <v>332</v>
      </c>
      <c r="R13" s="237">
        <v>362</v>
      </c>
      <c r="S13" s="237">
        <v>402</v>
      </c>
      <c r="T13" s="237">
        <v>464</v>
      </c>
      <c r="U13" s="231">
        <v>376</v>
      </c>
    </row>
    <row r="14" spans="1:21" ht="15.75" x14ac:dyDescent="0.25">
      <c r="A14" s="61" t="s">
        <v>126</v>
      </c>
      <c r="B14" s="230">
        <v>7838</v>
      </c>
      <c r="C14" s="237">
        <v>7585</v>
      </c>
      <c r="D14" s="237">
        <v>7381</v>
      </c>
      <c r="E14" s="237">
        <v>7122</v>
      </c>
      <c r="F14" s="237">
        <v>6928</v>
      </c>
      <c r="G14" s="237">
        <v>6703</v>
      </c>
      <c r="H14" s="237">
        <v>6496</v>
      </c>
      <c r="I14" s="237">
        <v>6158</v>
      </c>
      <c r="J14" s="237">
        <v>5981</v>
      </c>
      <c r="K14" s="237">
        <v>6427</v>
      </c>
      <c r="L14" s="237">
        <v>5984</v>
      </c>
      <c r="M14" s="237">
        <v>6028</v>
      </c>
      <c r="N14" s="237">
        <v>5844</v>
      </c>
      <c r="O14" s="237">
        <v>6084</v>
      </c>
      <c r="P14" s="237">
        <v>6344</v>
      </c>
      <c r="Q14" s="237">
        <v>6755</v>
      </c>
      <c r="R14" s="237">
        <v>7427</v>
      </c>
      <c r="S14" s="237">
        <v>8233</v>
      </c>
      <c r="T14" s="237">
        <v>9069</v>
      </c>
      <c r="U14" s="231">
        <v>8933</v>
      </c>
    </row>
    <row r="15" spans="1:21" ht="15.75" x14ac:dyDescent="0.25">
      <c r="A15" s="61" t="s">
        <v>127</v>
      </c>
      <c r="B15" s="230">
        <v>914</v>
      </c>
      <c r="C15" s="237">
        <v>871</v>
      </c>
      <c r="D15" s="237">
        <v>873</v>
      </c>
      <c r="E15" s="237">
        <v>868</v>
      </c>
      <c r="F15" s="237">
        <v>889</v>
      </c>
      <c r="G15" s="237">
        <v>1007</v>
      </c>
      <c r="H15" s="237">
        <v>1136</v>
      </c>
      <c r="I15" s="237">
        <v>1117</v>
      </c>
      <c r="J15" s="237">
        <v>1050</v>
      </c>
      <c r="K15" s="237">
        <v>948</v>
      </c>
      <c r="L15" s="237">
        <v>834</v>
      </c>
      <c r="M15" s="237">
        <v>925</v>
      </c>
      <c r="N15" s="237">
        <v>846</v>
      </c>
      <c r="O15" s="237">
        <v>850</v>
      </c>
      <c r="P15" s="237">
        <v>796</v>
      </c>
      <c r="Q15" s="237">
        <v>791</v>
      </c>
      <c r="R15" s="237">
        <v>688</v>
      </c>
      <c r="S15" s="237">
        <v>722</v>
      </c>
      <c r="T15" s="237">
        <v>713</v>
      </c>
      <c r="U15" s="231">
        <v>670</v>
      </c>
    </row>
    <row r="16" spans="1:21" ht="15.75" x14ac:dyDescent="0.25">
      <c r="A16" s="61" t="s">
        <v>128</v>
      </c>
      <c r="B16" s="230">
        <v>3011</v>
      </c>
      <c r="C16" s="237">
        <v>3321</v>
      </c>
      <c r="D16" s="237">
        <v>3467</v>
      </c>
      <c r="E16" s="237">
        <v>3490</v>
      </c>
      <c r="F16" s="237">
        <v>3488</v>
      </c>
      <c r="G16" s="237">
        <v>3348</v>
      </c>
      <c r="H16" s="237">
        <v>3649</v>
      </c>
      <c r="I16" s="237">
        <v>3404</v>
      </c>
      <c r="J16" s="237">
        <v>3318</v>
      </c>
      <c r="K16" s="237">
        <v>3313</v>
      </c>
      <c r="L16" s="237">
        <v>3175</v>
      </c>
      <c r="M16" s="237">
        <v>3130</v>
      </c>
      <c r="N16" s="237">
        <v>3067</v>
      </c>
      <c r="O16" s="237">
        <v>3227</v>
      </c>
      <c r="P16" s="237">
        <v>3248</v>
      </c>
      <c r="Q16" s="237">
        <v>3309</v>
      </c>
      <c r="R16" s="237">
        <v>3561</v>
      </c>
      <c r="S16" s="237">
        <v>3790</v>
      </c>
      <c r="T16" s="237">
        <v>4041</v>
      </c>
      <c r="U16" s="231">
        <v>4059</v>
      </c>
    </row>
    <row r="17" spans="1:21" ht="15.75" x14ac:dyDescent="0.25">
      <c r="A17" s="61" t="s">
        <v>129</v>
      </c>
      <c r="B17" s="230">
        <v>709</v>
      </c>
      <c r="C17" s="237">
        <v>1176</v>
      </c>
      <c r="D17" s="237">
        <v>701</v>
      </c>
      <c r="E17" s="237">
        <v>674</v>
      </c>
      <c r="F17" s="237">
        <v>644</v>
      </c>
      <c r="G17" s="237">
        <v>608</v>
      </c>
      <c r="H17" s="237">
        <v>591</v>
      </c>
      <c r="I17" s="237">
        <v>568</v>
      </c>
      <c r="J17" s="237">
        <v>501</v>
      </c>
      <c r="K17" s="237">
        <v>612</v>
      </c>
      <c r="L17" s="237">
        <v>587</v>
      </c>
      <c r="M17" s="237">
        <v>573</v>
      </c>
      <c r="N17" s="237">
        <v>560</v>
      </c>
      <c r="O17" s="237">
        <v>536</v>
      </c>
      <c r="P17" s="237">
        <v>584</v>
      </c>
      <c r="Q17" s="237">
        <v>601</v>
      </c>
      <c r="R17" s="237">
        <v>625</v>
      </c>
      <c r="S17" s="237">
        <v>635</v>
      </c>
      <c r="T17" s="237">
        <v>691</v>
      </c>
      <c r="U17" s="231">
        <v>596</v>
      </c>
    </row>
    <row r="18" spans="1:21" ht="15.75" x14ac:dyDescent="0.25">
      <c r="A18" s="61" t="s">
        <v>130</v>
      </c>
      <c r="B18" s="230">
        <v>2030</v>
      </c>
      <c r="C18" s="237">
        <v>2360</v>
      </c>
      <c r="D18" s="237">
        <v>2328</v>
      </c>
      <c r="E18" s="237">
        <v>2350</v>
      </c>
      <c r="F18" s="237">
        <v>2330</v>
      </c>
      <c r="G18" s="237">
        <v>2238</v>
      </c>
      <c r="H18" s="237">
        <v>2120</v>
      </c>
      <c r="I18" s="237">
        <v>1805</v>
      </c>
      <c r="J18" s="237">
        <v>1631</v>
      </c>
      <c r="K18" s="237">
        <v>1476</v>
      </c>
      <c r="L18" s="237">
        <v>1376</v>
      </c>
      <c r="M18" s="237">
        <v>1282</v>
      </c>
      <c r="N18" s="237">
        <v>1208</v>
      </c>
      <c r="O18" s="237">
        <v>1186</v>
      </c>
      <c r="P18" s="237">
        <v>1253</v>
      </c>
      <c r="Q18" s="237">
        <v>1257</v>
      </c>
      <c r="R18" s="237">
        <v>1343</v>
      </c>
      <c r="S18" s="237">
        <v>1446</v>
      </c>
      <c r="T18" s="237">
        <v>1531</v>
      </c>
      <c r="U18" s="231">
        <v>1449</v>
      </c>
    </row>
    <row r="19" spans="1:21" ht="15.75" x14ac:dyDescent="0.25">
      <c r="A19" s="61" t="s">
        <v>131</v>
      </c>
      <c r="B19" s="230">
        <v>363</v>
      </c>
      <c r="C19" s="237">
        <v>511</v>
      </c>
      <c r="D19" s="237">
        <v>474</v>
      </c>
      <c r="E19" s="237">
        <v>509</v>
      </c>
      <c r="F19" s="237">
        <v>448</v>
      </c>
      <c r="G19" s="237">
        <v>445</v>
      </c>
      <c r="H19" s="237">
        <v>491</v>
      </c>
      <c r="I19" s="237">
        <v>483</v>
      </c>
      <c r="J19" s="237">
        <v>561</v>
      </c>
      <c r="K19" s="237">
        <v>719</v>
      </c>
      <c r="L19" s="237">
        <v>746</v>
      </c>
      <c r="M19" s="237">
        <v>726</v>
      </c>
      <c r="N19" s="237">
        <v>719</v>
      </c>
      <c r="O19" s="237">
        <v>682</v>
      </c>
      <c r="P19" s="237">
        <v>533</v>
      </c>
      <c r="Q19" s="237">
        <v>538</v>
      </c>
      <c r="R19" s="237">
        <v>613</v>
      </c>
      <c r="S19" s="237">
        <v>690</v>
      </c>
      <c r="T19" s="237">
        <v>711</v>
      </c>
      <c r="U19" s="231">
        <v>774</v>
      </c>
    </row>
    <row r="20" spans="1:21" ht="15.75" x14ac:dyDescent="0.25">
      <c r="A20" s="61" t="s">
        <v>132</v>
      </c>
      <c r="B20" s="230">
        <v>1095</v>
      </c>
      <c r="C20" s="237">
        <v>1172</v>
      </c>
      <c r="D20" s="237">
        <v>1308</v>
      </c>
      <c r="E20" s="237">
        <v>1459</v>
      </c>
      <c r="F20" s="237">
        <v>1512</v>
      </c>
      <c r="G20" s="237">
        <v>1262</v>
      </c>
      <c r="H20" s="237">
        <v>1349</v>
      </c>
      <c r="I20" s="237">
        <v>1338</v>
      </c>
      <c r="J20" s="237">
        <v>1385</v>
      </c>
      <c r="K20" s="237">
        <v>1424</v>
      </c>
      <c r="L20" s="237">
        <v>1469</v>
      </c>
      <c r="M20" s="237">
        <v>1461</v>
      </c>
      <c r="N20" s="237">
        <v>1407</v>
      </c>
      <c r="O20" s="237">
        <v>1217</v>
      </c>
      <c r="P20" s="237">
        <v>1209</v>
      </c>
      <c r="Q20" s="237">
        <v>1373</v>
      </c>
      <c r="R20" s="237">
        <v>1410</v>
      </c>
      <c r="S20" s="237">
        <v>1526</v>
      </c>
      <c r="T20" s="237">
        <v>1602</v>
      </c>
      <c r="U20" s="231">
        <v>1599</v>
      </c>
    </row>
    <row r="21" spans="1:21" ht="16.5" thickBot="1" x14ac:dyDescent="0.3">
      <c r="A21" s="76" t="s">
        <v>88</v>
      </c>
      <c r="B21" s="262">
        <v>155092</v>
      </c>
      <c r="C21" s="263">
        <v>159300</v>
      </c>
      <c r="D21" s="263">
        <v>161278</v>
      </c>
      <c r="E21" s="263">
        <v>163794</v>
      </c>
      <c r="F21" s="263">
        <v>165475</v>
      </c>
      <c r="G21" s="263">
        <v>167343</v>
      </c>
      <c r="H21" s="263">
        <v>166149</v>
      </c>
      <c r="I21" s="263">
        <v>157943</v>
      </c>
      <c r="J21" s="263">
        <v>152242</v>
      </c>
      <c r="K21" s="263">
        <v>155607</v>
      </c>
      <c r="L21" s="263">
        <v>151948</v>
      </c>
      <c r="M21" s="263">
        <v>150258</v>
      </c>
      <c r="N21" s="263">
        <v>146758</v>
      </c>
      <c r="O21" s="263">
        <v>150364</v>
      </c>
      <c r="P21" s="263">
        <v>153571</v>
      </c>
      <c r="Q21" s="263">
        <v>159183</v>
      </c>
      <c r="R21" s="263">
        <v>170089</v>
      </c>
      <c r="S21" s="263">
        <v>184843</v>
      </c>
      <c r="T21" s="263">
        <v>197670</v>
      </c>
      <c r="U21" s="235">
        <v>196322</v>
      </c>
    </row>
    <row r="23" spans="1:21" x14ac:dyDescent="0.25">
      <c r="A23" s="51" t="s">
        <v>89</v>
      </c>
    </row>
  </sheetData>
  <mergeCells count="2">
    <mergeCell ref="A3:A4"/>
    <mergeCell ref="B3:U3"/>
  </mergeCells>
  <hyperlinks>
    <hyperlink ref="I1" location="'Table of Contents'!C2" display="Back to Table of Contents" xr:uid="{00000000-0004-0000-1000-000000000000}"/>
  </hyperlink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98"/>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1.140625" customWidth="1"/>
    <col min="2" max="2" width="42.85546875" customWidth="1"/>
    <col min="3" max="7" width="9.85546875" bestFit="1" customWidth="1"/>
    <col min="8" max="8" width="9.85546875" customWidth="1"/>
    <col min="9" max="22" width="9.85546875" bestFit="1" customWidth="1"/>
  </cols>
  <sheetData>
    <row r="1" spans="1:22" x14ac:dyDescent="0.25">
      <c r="A1" s="22" t="s">
        <v>1019</v>
      </c>
      <c r="H1" s="21" t="s">
        <v>78</v>
      </c>
    </row>
    <row r="2" spans="1:22" ht="15.75" thickBot="1" x14ac:dyDescent="0.3">
      <c r="A2" s="1"/>
    </row>
    <row r="3" spans="1:22" x14ac:dyDescent="0.25">
      <c r="A3" s="426" t="s">
        <v>1020</v>
      </c>
      <c r="B3" s="427"/>
      <c r="C3" s="387" t="s">
        <v>997</v>
      </c>
      <c r="D3" s="388"/>
      <c r="E3" s="388"/>
      <c r="F3" s="388"/>
      <c r="G3" s="388"/>
      <c r="H3" s="388"/>
      <c r="I3" s="388"/>
      <c r="J3" s="388"/>
      <c r="K3" s="388"/>
      <c r="L3" s="388"/>
      <c r="M3" s="388"/>
      <c r="N3" s="388"/>
      <c r="O3" s="388"/>
      <c r="P3" s="388"/>
      <c r="Q3" s="388"/>
      <c r="R3" s="388"/>
      <c r="S3" s="388"/>
      <c r="T3" s="388"/>
      <c r="U3" s="388"/>
      <c r="V3" s="389"/>
    </row>
    <row r="4" spans="1:22" ht="15.75" thickBot="1" x14ac:dyDescent="0.3">
      <c r="A4" s="428"/>
      <c r="B4" s="429"/>
      <c r="C4" s="47">
        <v>2007</v>
      </c>
      <c r="D4" s="48">
        <v>2008</v>
      </c>
      <c r="E4" s="48">
        <v>2009</v>
      </c>
      <c r="F4" s="48">
        <v>2010</v>
      </c>
      <c r="G4" s="48">
        <v>2011</v>
      </c>
      <c r="H4" s="48">
        <v>2012</v>
      </c>
      <c r="I4" s="48">
        <v>2013</v>
      </c>
      <c r="J4" s="48">
        <v>2014</v>
      </c>
      <c r="K4" s="48">
        <v>2015</v>
      </c>
      <c r="L4" s="48">
        <v>2016</v>
      </c>
      <c r="M4" s="48">
        <v>2017</v>
      </c>
      <c r="N4" s="48">
        <v>2018</v>
      </c>
      <c r="O4" s="48">
        <v>2019</v>
      </c>
      <c r="P4" s="48">
        <v>2020</v>
      </c>
      <c r="Q4" s="48">
        <v>2021</v>
      </c>
      <c r="R4" s="48">
        <v>2022</v>
      </c>
      <c r="S4" s="48">
        <v>2023</v>
      </c>
      <c r="T4" s="48">
        <v>2024</v>
      </c>
      <c r="U4" s="48">
        <v>2025</v>
      </c>
      <c r="V4" s="49">
        <v>2026</v>
      </c>
    </row>
    <row r="5" spans="1:22" ht="16.5" thickBot="1" x14ac:dyDescent="0.3">
      <c r="A5" s="83" t="s">
        <v>108</v>
      </c>
      <c r="B5" s="84" t="s">
        <v>133</v>
      </c>
      <c r="C5" s="264">
        <v>56068</v>
      </c>
      <c r="D5" s="265">
        <v>58121</v>
      </c>
      <c r="E5" s="265">
        <v>59789</v>
      </c>
      <c r="F5" s="265">
        <v>61949</v>
      </c>
      <c r="G5" s="265">
        <v>63782</v>
      </c>
      <c r="H5" s="265">
        <v>66383</v>
      </c>
      <c r="I5" s="265">
        <v>64326</v>
      </c>
      <c r="J5" s="265">
        <v>60661</v>
      </c>
      <c r="K5" s="265">
        <v>58078</v>
      </c>
      <c r="L5" s="265">
        <v>57901</v>
      </c>
      <c r="M5" s="265">
        <v>57566</v>
      </c>
      <c r="N5" s="265">
        <v>56846</v>
      </c>
      <c r="O5" s="265">
        <v>54900</v>
      </c>
      <c r="P5" s="265">
        <v>56569</v>
      </c>
      <c r="Q5" s="265">
        <v>58780</v>
      </c>
      <c r="R5" s="265">
        <v>60963</v>
      </c>
      <c r="S5" s="265">
        <v>64787</v>
      </c>
      <c r="T5" s="265">
        <v>68224</v>
      </c>
      <c r="U5" s="265">
        <v>70051</v>
      </c>
      <c r="V5" s="266">
        <v>68451</v>
      </c>
    </row>
    <row r="6" spans="1:22" ht="15.75" x14ac:dyDescent="0.25">
      <c r="A6" s="85" t="s">
        <v>109</v>
      </c>
      <c r="B6" s="86" t="s">
        <v>416</v>
      </c>
      <c r="C6" s="248">
        <v>15091</v>
      </c>
      <c r="D6" s="249">
        <v>15377</v>
      </c>
      <c r="E6" s="249">
        <v>15314</v>
      </c>
      <c r="F6" s="249">
        <v>15622</v>
      </c>
      <c r="G6" s="249">
        <v>16356</v>
      </c>
      <c r="H6" s="249">
        <v>16232</v>
      </c>
      <c r="I6" s="249">
        <v>15838</v>
      </c>
      <c r="J6" s="249">
        <v>15295</v>
      </c>
      <c r="K6" s="249">
        <v>14444</v>
      </c>
      <c r="L6" s="249">
        <v>15331</v>
      </c>
      <c r="M6" s="249">
        <v>14941</v>
      </c>
      <c r="N6" s="249">
        <v>14703</v>
      </c>
      <c r="O6" s="249">
        <v>14521</v>
      </c>
      <c r="P6" s="249">
        <v>14873</v>
      </c>
      <c r="Q6" s="249">
        <v>14908</v>
      </c>
      <c r="R6" s="249">
        <v>15449</v>
      </c>
      <c r="S6" s="249">
        <v>16953</v>
      </c>
      <c r="T6" s="249">
        <v>21115</v>
      </c>
      <c r="U6" s="249">
        <v>23486</v>
      </c>
      <c r="V6" s="250">
        <v>24616</v>
      </c>
    </row>
    <row r="7" spans="1:22" ht="15.75" x14ac:dyDescent="0.25">
      <c r="A7" s="85"/>
      <c r="B7" s="87" t="s">
        <v>417</v>
      </c>
      <c r="C7" s="230">
        <v>1379</v>
      </c>
      <c r="D7" s="237">
        <v>1358</v>
      </c>
      <c r="E7" s="237">
        <v>1430</v>
      </c>
      <c r="F7" s="237">
        <v>1333</v>
      </c>
      <c r="G7" s="237">
        <v>1303</v>
      </c>
      <c r="H7" s="237">
        <v>1266</v>
      </c>
      <c r="I7" s="237">
        <v>1323</v>
      </c>
      <c r="J7" s="237">
        <v>1201</v>
      </c>
      <c r="K7" s="237">
        <v>1210</v>
      </c>
      <c r="L7" s="237">
        <v>1179</v>
      </c>
      <c r="M7" s="237">
        <v>1047</v>
      </c>
      <c r="N7" s="237">
        <v>972</v>
      </c>
      <c r="O7" s="237">
        <v>977</v>
      </c>
      <c r="P7" s="237">
        <v>912</v>
      </c>
      <c r="Q7" s="237">
        <v>870</v>
      </c>
      <c r="R7" s="237">
        <v>867</v>
      </c>
      <c r="S7" s="237">
        <v>891</v>
      </c>
      <c r="T7" s="237">
        <v>1072</v>
      </c>
      <c r="U7" s="237">
        <v>1137</v>
      </c>
      <c r="V7" s="231">
        <v>1192</v>
      </c>
    </row>
    <row r="8" spans="1:22" ht="15.75" x14ac:dyDescent="0.25">
      <c r="A8" s="85"/>
      <c r="B8" s="87" t="s">
        <v>418</v>
      </c>
      <c r="C8" s="230">
        <v>1183</v>
      </c>
      <c r="D8" s="237">
        <v>1294</v>
      </c>
      <c r="E8" s="237">
        <v>1267</v>
      </c>
      <c r="F8" s="237">
        <v>1261</v>
      </c>
      <c r="G8" s="237">
        <v>1293</v>
      </c>
      <c r="H8" s="237">
        <v>1273</v>
      </c>
      <c r="I8" s="237">
        <v>1236</v>
      </c>
      <c r="J8" s="237">
        <v>1148</v>
      </c>
      <c r="K8" s="237">
        <v>1133</v>
      </c>
      <c r="L8" s="237">
        <v>1074</v>
      </c>
      <c r="M8" s="237">
        <v>1192</v>
      </c>
      <c r="N8" s="237">
        <v>1197</v>
      </c>
      <c r="O8" s="237">
        <v>1288</v>
      </c>
      <c r="P8" s="237">
        <v>1109</v>
      </c>
      <c r="Q8" s="237">
        <v>1124</v>
      </c>
      <c r="R8" s="237">
        <v>1240</v>
      </c>
      <c r="S8" s="237">
        <v>1436</v>
      </c>
      <c r="T8" s="237">
        <v>1642</v>
      </c>
      <c r="U8" s="237">
        <v>2072</v>
      </c>
      <c r="V8" s="231">
        <v>2215</v>
      </c>
    </row>
    <row r="9" spans="1:22" ht="15.75" x14ac:dyDescent="0.25">
      <c r="A9" s="85"/>
      <c r="B9" s="87" t="s">
        <v>419</v>
      </c>
      <c r="C9" s="230">
        <v>479</v>
      </c>
      <c r="D9" s="237">
        <v>487</v>
      </c>
      <c r="E9" s="237">
        <v>481</v>
      </c>
      <c r="F9" s="237">
        <v>437</v>
      </c>
      <c r="G9" s="237">
        <v>464</v>
      </c>
      <c r="H9" s="237">
        <v>493</v>
      </c>
      <c r="I9" s="237">
        <v>494</v>
      </c>
      <c r="J9" s="237">
        <v>433</v>
      </c>
      <c r="K9" s="237">
        <v>420</v>
      </c>
      <c r="L9" s="237">
        <v>438</v>
      </c>
      <c r="M9" s="237">
        <v>467</v>
      </c>
      <c r="N9" s="237">
        <v>481</v>
      </c>
      <c r="O9" s="237">
        <v>503</v>
      </c>
      <c r="P9" s="237">
        <v>538</v>
      </c>
      <c r="Q9" s="237">
        <v>483</v>
      </c>
      <c r="R9" s="237">
        <v>475</v>
      </c>
      <c r="S9" s="237">
        <v>470</v>
      </c>
      <c r="T9" s="237">
        <v>563</v>
      </c>
      <c r="U9" s="237">
        <v>583</v>
      </c>
      <c r="V9" s="231">
        <v>597</v>
      </c>
    </row>
    <row r="10" spans="1:22" ht="15.75" x14ac:dyDescent="0.25">
      <c r="A10" s="85"/>
      <c r="B10" s="87" t="s">
        <v>420</v>
      </c>
      <c r="C10" s="230">
        <v>1254</v>
      </c>
      <c r="D10" s="237">
        <v>1232</v>
      </c>
      <c r="E10" s="237">
        <v>1215</v>
      </c>
      <c r="F10" s="237">
        <v>1206</v>
      </c>
      <c r="G10" s="237">
        <v>1247</v>
      </c>
      <c r="H10" s="237">
        <v>1341</v>
      </c>
      <c r="I10" s="237">
        <v>1432</v>
      </c>
      <c r="J10" s="237">
        <v>1440</v>
      </c>
      <c r="K10" s="237">
        <v>1332</v>
      </c>
      <c r="L10" s="237">
        <v>1335</v>
      </c>
      <c r="M10" s="237">
        <v>1249</v>
      </c>
      <c r="N10" s="237">
        <v>1240</v>
      </c>
      <c r="O10" s="237">
        <v>1154</v>
      </c>
      <c r="P10" s="237">
        <v>1257</v>
      </c>
      <c r="Q10" s="237">
        <v>1276</v>
      </c>
      <c r="R10" s="237">
        <v>1290</v>
      </c>
      <c r="S10" s="237">
        <v>1303</v>
      </c>
      <c r="T10" s="237">
        <v>477</v>
      </c>
      <c r="U10" s="237">
        <v>395</v>
      </c>
      <c r="V10" s="231">
        <v>330</v>
      </c>
    </row>
    <row r="11" spans="1:22" ht="15.75" x14ac:dyDescent="0.25">
      <c r="A11" s="85"/>
      <c r="B11" s="87" t="s">
        <v>421</v>
      </c>
      <c r="C11" s="230">
        <v>232</v>
      </c>
      <c r="D11" s="237">
        <v>289</v>
      </c>
      <c r="E11" s="237">
        <v>291</v>
      </c>
      <c r="F11" s="237">
        <v>284</v>
      </c>
      <c r="G11" s="237">
        <v>257</v>
      </c>
      <c r="H11" s="237">
        <v>197</v>
      </c>
      <c r="I11" s="237">
        <v>249</v>
      </c>
      <c r="J11" s="237">
        <v>228</v>
      </c>
      <c r="K11" s="237">
        <v>238</v>
      </c>
      <c r="L11" s="237">
        <v>233</v>
      </c>
      <c r="M11" s="237">
        <v>182</v>
      </c>
      <c r="N11" s="237">
        <v>163</v>
      </c>
      <c r="O11" s="237">
        <v>234</v>
      </c>
      <c r="P11" s="237">
        <v>225</v>
      </c>
      <c r="Q11" s="237">
        <v>211</v>
      </c>
      <c r="R11" s="237">
        <v>286</v>
      </c>
      <c r="S11" s="237">
        <v>271</v>
      </c>
      <c r="T11" s="237">
        <v>284</v>
      </c>
      <c r="U11" s="237">
        <v>317</v>
      </c>
      <c r="V11" s="231">
        <v>222</v>
      </c>
    </row>
    <row r="12" spans="1:22" ht="15.75" x14ac:dyDescent="0.25">
      <c r="A12" s="85"/>
      <c r="B12" s="87" t="s">
        <v>422</v>
      </c>
      <c r="C12" s="230">
        <v>635</v>
      </c>
      <c r="D12" s="237">
        <v>602</v>
      </c>
      <c r="E12" s="237">
        <v>611</v>
      </c>
      <c r="F12" s="237">
        <v>580</v>
      </c>
      <c r="G12" s="237">
        <v>488</v>
      </c>
      <c r="H12" s="237">
        <v>718</v>
      </c>
      <c r="I12" s="237">
        <v>573</v>
      </c>
      <c r="J12" s="237">
        <v>575</v>
      </c>
      <c r="K12" s="237">
        <v>571</v>
      </c>
      <c r="L12" s="237">
        <v>627</v>
      </c>
      <c r="M12" s="237">
        <v>557</v>
      </c>
      <c r="N12" s="237">
        <v>570</v>
      </c>
      <c r="O12" s="237">
        <v>557</v>
      </c>
      <c r="P12" s="237">
        <v>547</v>
      </c>
      <c r="Q12" s="237">
        <v>517</v>
      </c>
      <c r="R12" s="237">
        <v>567</v>
      </c>
      <c r="S12" s="237">
        <v>595</v>
      </c>
      <c r="T12" s="237">
        <v>557</v>
      </c>
      <c r="U12" s="237">
        <v>772</v>
      </c>
      <c r="V12" s="231">
        <v>760</v>
      </c>
    </row>
    <row r="13" spans="1:22" ht="15.75" x14ac:dyDescent="0.25">
      <c r="A13" s="85"/>
      <c r="B13" s="87" t="s">
        <v>423</v>
      </c>
      <c r="C13" s="230">
        <v>1268</v>
      </c>
      <c r="D13" s="237">
        <v>1309</v>
      </c>
      <c r="E13" s="237">
        <v>1344</v>
      </c>
      <c r="F13" s="237">
        <v>1326</v>
      </c>
      <c r="G13" s="237">
        <v>1325</v>
      </c>
      <c r="H13" s="237">
        <v>1256</v>
      </c>
      <c r="I13" s="237">
        <v>1596</v>
      </c>
      <c r="J13" s="237">
        <v>1489</v>
      </c>
      <c r="K13" s="237">
        <v>1399</v>
      </c>
      <c r="L13" s="237">
        <v>1434</v>
      </c>
      <c r="M13" s="237">
        <v>1472</v>
      </c>
      <c r="N13" s="237">
        <v>1458</v>
      </c>
      <c r="O13" s="237">
        <v>1500</v>
      </c>
      <c r="P13" s="237">
        <v>1659</v>
      </c>
      <c r="Q13" s="237">
        <v>1579</v>
      </c>
      <c r="R13" s="237">
        <v>1549</v>
      </c>
      <c r="S13" s="237">
        <v>1606</v>
      </c>
      <c r="T13" s="237">
        <v>1050</v>
      </c>
      <c r="U13" s="237">
        <v>878</v>
      </c>
      <c r="V13" s="231">
        <v>891</v>
      </c>
    </row>
    <row r="14" spans="1:22" ht="15.75" x14ac:dyDescent="0.25">
      <c r="A14" s="85"/>
      <c r="B14" s="87" t="s">
        <v>424</v>
      </c>
      <c r="C14" s="230">
        <v>274</v>
      </c>
      <c r="D14" s="237">
        <v>281</v>
      </c>
      <c r="E14" s="237">
        <v>289</v>
      </c>
      <c r="F14" s="237">
        <v>288</v>
      </c>
      <c r="G14" s="237">
        <v>260</v>
      </c>
      <c r="H14" s="237">
        <v>247</v>
      </c>
      <c r="I14" s="237">
        <v>235</v>
      </c>
      <c r="J14" s="237">
        <v>209</v>
      </c>
      <c r="K14" s="237">
        <v>201</v>
      </c>
      <c r="L14" s="237">
        <v>205</v>
      </c>
      <c r="M14" s="237">
        <v>184</v>
      </c>
      <c r="N14" s="237">
        <v>193</v>
      </c>
      <c r="O14" s="237">
        <v>200</v>
      </c>
      <c r="P14" s="237">
        <v>217</v>
      </c>
      <c r="Q14" s="237">
        <v>230</v>
      </c>
      <c r="R14" s="237">
        <v>217</v>
      </c>
      <c r="S14" s="237">
        <v>229</v>
      </c>
      <c r="T14" s="237">
        <v>268</v>
      </c>
      <c r="U14" s="237">
        <v>269</v>
      </c>
      <c r="V14" s="231">
        <v>254</v>
      </c>
    </row>
    <row r="15" spans="1:22" ht="15.75" x14ac:dyDescent="0.25">
      <c r="A15" s="85"/>
      <c r="B15" s="87" t="s">
        <v>425</v>
      </c>
      <c r="C15" s="230">
        <v>768</v>
      </c>
      <c r="D15" s="237">
        <v>791</v>
      </c>
      <c r="E15" s="237">
        <v>902</v>
      </c>
      <c r="F15" s="237">
        <v>861</v>
      </c>
      <c r="G15" s="237">
        <v>822</v>
      </c>
      <c r="H15" s="237">
        <v>788</v>
      </c>
      <c r="I15" s="237">
        <v>889</v>
      </c>
      <c r="J15" s="237">
        <v>845</v>
      </c>
      <c r="K15" s="237">
        <v>802</v>
      </c>
      <c r="L15" s="237">
        <v>1637</v>
      </c>
      <c r="M15" s="237">
        <v>1583</v>
      </c>
      <c r="N15" s="237">
        <v>1765</v>
      </c>
      <c r="O15" s="237">
        <v>1683</v>
      </c>
      <c r="P15" s="237">
        <v>1914</v>
      </c>
      <c r="Q15" s="237">
        <v>2049</v>
      </c>
      <c r="R15" s="237">
        <v>2156</v>
      </c>
      <c r="S15" s="237">
        <v>2095</v>
      </c>
      <c r="T15" s="237">
        <v>2372</v>
      </c>
      <c r="U15" s="237">
        <v>2748</v>
      </c>
      <c r="V15" s="231">
        <v>2743</v>
      </c>
    </row>
    <row r="16" spans="1:22" ht="15.75" x14ac:dyDescent="0.25">
      <c r="A16" s="85"/>
      <c r="B16" s="87" t="s">
        <v>426</v>
      </c>
      <c r="C16" s="230">
        <v>164</v>
      </c>
      <c r="D16" s="237">
        <v>161</v>
      </c>
      <c r="E16" s="237">
        <v>193</v>
      </c>
      <c r="F16" s="237">
        <v>183</v>
      </c>
      <c r="G16" s="237">
        <v>142</v>
      </c>
      <c r="H16" s="237">
        <v>138</v>
      </c>
      <c r="I16" s="237">
        <v>145</v>
      </c>
      <c r="J16" s="237">
        <v>137</v>
      </c>
      <c r="K16" s="237">
        <v>133</v>
      </c>
      <c r="L16" s="237">
        <v>144</v>
      </c>
      <c r="M16" s="237">
        <v>131</v>
      </c>
      <c r="N16" s="237">
        <v>134</v>
      </c>
      <c r="O16" s="237">
        <v>142</v>
      </c>
      <c r="P16" s="237">
        <v>166</v>
      </c>
      <c r="Q16" s="237">
        <v>137</v>
      </c>
      <c r="R16" s="237">
        <v>134</v>
      </c>
      <c r="S16" s="237">
        <v>114</v>
      </c>
      <c r="T16" s="237">
        <v>121</v>
      </c>
      <c r="U16" s="237">
        <v>119</v>
      </c>
      <c r="V16" s="231">
        <v>124</v>
      </c>
    </row>
    <row r="17" spans="1:22" ht="15.75" x14ac:dyDescent="0.25">
      <c r="A17" s="85"/>
      <c r="B17" s="87" t="s">
        <v>427</v>
      </c>
      <c r="C17" s="230">
        <v>189</v>
      </c>
      <c r="D17" s="237">
        <v>168</v>
      </c>
      <c r="E17" s="237">
        <v>184</v>
      </c>
      <c r="F17" s="237">
        <v>169</v>
      </c>
      <c r="G17" s="237">
        <v>165</v>
      </c>
      <c r="H17" s="237">
        <v>150</v>
      </c>
      <c r="I17" s="237">
        <v>122</v>
      </c>
      <c r="J17" s="237">
        <v>121</v>
      </c>
      <c r="K17" s="237">
        <v>114</v>
      </c>
      <c r="L17" s="237">
        <v>109</v>
      </c>
      <c r="M17" s="237">
        <v>101</v>
      </c>
      <c r="N17" s="237">
        <v>108</v>
      </c>
      <c r="O17" s="237">
        <v>124</v>
      </c>
      <c r="P17" s="237">
        <v>132</v>
      </c>
      <c r="Q17" s="237">
        <v>132</v>
      </c>
      <c r="R17" s="237">
        <v>124</v>
      </c>
      <c r="S17" s="237">
        <v>129</v>
      </c>
      <c r="T17" s="237">
        <v>134</v>
      </c>
      <c r="U17" s="237">
        <v>154</v>
      </c>
      <c r="V17" s="231">
        <v>153</v>
      </c>
    </row>
    <row r="18" spans="1:22" ht="15.75" x14ac:dyDescent="0.25">
      <c r="A18" s="85"/>
      <c r="B18" s="87" t="s">
        <v>428</v>
      </c>
      <c r="C18" s="230">
        <v>327</v>
      </c>
      <c r="D18" s="237">
        <v>319</v>
      </c>
      <c r="E18" s="237">
        <v>336</v>
      </c>
      <c r="F18" s="237">
        <v>316</v>
      </c>
      <c r="G18" s="237">
        <v>289</v>
      </c>
      <c r="H18" s="237">
        <v>266</v>
      </c>
      <c r="I18" s="237">
        <v>292</v>
      </c>
      <c r="J18" s="237">
        <v>278</v>
      </c>
      <c r="K18" s="237">
        <v>268</v>
      </c>
      <c r="L18" s="237">
        <v>287</v>
      </c>
      <c r="M18" s="237">
        <v>275</v>
      </c>
      <c r="N18" s="237">
        <v>265</v>
      </c>
      <c r="O18" s="237">
        <v>280</v>
      </c>
      <c r="P18" s="237">
        <v>300</v>
      </c>
      <c r="Q18" s="237">
        <v>286</v>
      </c>
      <c r="R18" s="237">
        <v>262</v>
      </c>
      <c r="S18" s="237">
        <v>276</v>
      </c>
      <c r="T18" s="237">
        <v>284</v>
      </c>
      <c r="U18" s="237">
        <v>329</v>
      </c>
      <c r="V18" s="231">
        <v>297</v>
      </c>
    </row>
    <row r="19" spans="1:22" ht="15.75" x14ac:dyDescent="0.25">
      <c r="A19" s="85"/>
      <c r="B19" s="87" t="s">
        <v>429</v>
      </c>
      <c r="C19" s="230">
        <v>328</v>
      </c>
      <c r="D19" s="237">
        <v>308</v>
      </c>
      <c r="E19" s="237">
        <v>334</v>
      </c>
      <c r="F19" s="237">
        <v>301</v>
      </c>
      <c r="G19" s="237">
        <v>368</v>
      </c>
      <c r="H19" s="237">
        <v>360</v>
      </c>
      <c r="I19" s="237">
        <v>368</v>
      </c>
      <c r="J19" s="237">
        <v>344</v>
      </c>
      <c r="K19" s="237">
        <v>355</v>
      </c>
      <c r="L19" s="237">
        <v>364</v>
      </c>
      <c r="M19" s="237">
        <v>357</v>
      </c>
      <c r="N19" s="237">
        <v>389</v>
      </c>
      <c r="O19" s="237">
        <v>434</v>
      </c>
      <c r="P19" s="237">
        <v>470</v>
      </c>
      <c r="Q19" s="237">
        <v>428</v>
      </c>
      <c r="R19" s="237">
        <v>428</v>
      </c>
      <c r="S19" s="237">
        <v>448</v>
      </c>
      <c r="T19" s="237">
        <v>472</v>
      </c>
      <c r="U19" s="237">
        <v>562</v>
      </c>
      <c r="V19" s="231">
        <v>472</v>
      </c>
    </row>
    <row r="20" spans="1:22" ht="15.75" x14ac:dyDescent="0.25">
      <c r="A20" s="85"/>
      <c r="B20" s="87" t="s">
        <v>430</v>
      </c>
      <c r="C20" s="230">
        <v>546</v>
      </c>
      <c r="D20" s="237">
        <v>566</v>
      </c>
      <c r="E20" s="237">
        <v>558</v>
      </c>
      <c r="F20" s="237">
        <v>520</v>
      </c>
      <c r="G20" s="237">
        <v>520</v>
      </c>
      <c r="H20" s="237">
        <v>551</v>
      </c>
      <c r="I20" s="237">
        <v>555</v>
      </c>
      <c r="J20" s="237">
        <v>526</v>
      </c>
      <c r="K20" s="237">
        <v>506</v>
      </c>
      <c r="L20" s="237">
        <v>494</v>
      </c>
      <c r="M20" s="237">
        <v>468</v>
      </c>
      <c r="N20" s="237">
        <v>480</v>
      </c>
      <c r="O20" s="237">
        <v>490</v>
      </c>
      <c r="P20" s="237">
        <v>538</v>
      </c>
      <c r="Q20" s="237">
        <v>485</v>
      </c>
      <c r="R20" s="237">
        <v>464</v>
      </c>
      <c r="S20" s="237">
        <v>463</v>
      </c>
      <c r="T20" s="237">
        <v>486</v>
      </c>
      <c r="U20" s="237">
        <v>514</v>
      </c>
      <c r="V20" s="231">
        <v>487</v>
      </c>
    </row>
    <row r="21" spans="1:22" ht="15.75" x14ac:dyDescent="0.25">
      <c r="A21" s="85"/>
      <c r="B21" s="87" t="s">
        <v>431</v>
      </c>
      <c r="C21" s="230">
        <v>166</v>
      </c>
      <c r="D21" s="237">
        <v>152</v>
      </c>
      <c r="E21" s="237">
        <v>163</v>
      </c>
      <c r="F21" s="237">
        <v>143</v>
      </c>
      <c r="G21" s="237">
        <v>127</v>
      </c>
      <c r="H21" s="237">
        <v>111</v>
      </c>
      <c r="I21" s="237">
        <v>124</v>
      </c>
      <c r="J21" s="237">
        <v>119</v>
      </c>
      <c r="K21" s="237">
        <v>108</v>
      </c>
      <c r="L21" s="237">
        <v>96</v>
      </c>
      <c r="M21" s="237">
        <v>88</v>
      </c>
      <c r="N21" s="237">
        <v>91</v>
      </c>
      <c r="O21" s="237">
        <v>95</v>
      </c>
      <c r="P21" s="237">
        <v>97</v>
      </c>
      <c r="Q21" s="237">
        <v>96</v>
      </c>
      <c r="R21" s="237">
        <v>107</v>
      </c>
      <c r="S21" s="237">
        <v>109</v>
      </c>
      <c r="T21" s="237">
        <v>114</v>
      </c>
      <c r="U21" s="237">
        <v>110</v>
      </c>
      <c r="V21" s="231">
        <v>108</v>
      </c>
    </row>
    <row r="22" spans="1:22" ht="16.5" thickBot="1" x14ac:dyDescent="0.3">
      <c r="A22" s="88"/>
      <c r="B22" s="89" t="s">
        <v>432</v>
      </c>
      <c r="C22" s="267">
        <v>939</v>
      </c>
      <c r="D22" s="268">
        <v>916</v>
      </c>
      <c r="E22" s="268">
        <v>1048</v>
      </c>
      <c r="F22" s="268">
        <v>1055</v>
      </c>
      <c r="G22" s="268">
        <v>1018</v>
      </c>
      <c r="H22" s="268">
        <v>1018</v>
      </c>
      <c r="I22" s="268">
        <v>1173</v>
      </c>
      <c r="J22" s="268">
        <v>1176</v>
      </c>
      <c r="K22" s="268">
        <v>1231</v>
      </c>
      <c r="L22" s="268">
        <v>1256</v>
      </c>
      <c r="M22" s="268">
        <v>1200</v>
      </c>
      <c r="N22" s="268">
        <v>1290</v>
      </c>
      <c r="O22" s="268">
        <v>1219</v>
      </c>
      <c r="P22" s="268">
        <v>918</v>
      </c>
      <c r="Q22" s="268">
        <v>1083</v>
      </c>
      <c r="R22" s="268">
        <v>1083</v>
      </c>
      <c r="S22" s="268">
        <v>1092</v>
      </c>
      <c r="T22" s="268">
        <v>916</v>
      </c>
      <c r="U22" s="268">
        <v>941</v>
      </c>
      <c r="V22" s="269">
        <v>841</v>
      </c>
    </row>
    <row r="23" spans="1:22" ht="15.75" x14ac:dyDescent="0.25">
      <c r="A23" s="85" t="s">
        <v>110</v>
      </c>
      <c r="B23" s="87" t="s">
        <v>433</v>
      </c>
      <c r="C23" s="230">
        <v>13161</v>
      </c>
      <c r="D23" s="237">
        <v>13312</v>
      </c>
      <c r="E23" s="237">
        <v>12834</v>
      </c>
      <c r="F23" s="237">
        <v>13146</v>
      </c>
      <c r="G23" s="237">
        <v>13182</v>
      </c>
      <c r="H23" s="237">
        <v>13367</v>
      </c>
      <c r="I23" s="237">
        <v>11720</v>
      </c>
      <c r="J23" s="237">
        <v>10886</v>
      </c>
      <c r="K23" s="237">
        <v>10780</v>
      </c>
      <c r="L23" s="237">
        <v>11387</v>
      </c>
      <c r="M23" s="237">
        <v>11227</v>
      </c>
      <c r="N23" s="237">
        <v>10630</v>
      </c>
      <c r="O23" s="237">
        <v>10210</v>
      </c>
      <c r="P23" s="237">
        <v>9360</v>
      </c>
      <c r="Q23" s="237">
        <v>9482</v>
      </c>
      <c r="R23" s="237">
        <v>9956</v>
      </c>
      <c r="S23" s="237">
        <v>10637</v>
      </c>
      <c r="T23" s="237">
        <v>13617</v>
      </c>
      <c r="U23" s="237">
        <v>14817</v>
      </c>
      <c r="V23" s="231">
        <v>15463</v>
      </c>
    </row>
    <row r="24" spans="1:22" ht="15.75" x14ac:dyDescent="0.25">
      <c r="A24" s="85"/>
      <c r="B24" s="87" t="s">
        <v>434</v>
      </c>
      <c r="C24" s="230">
        <v>1150</v>
      </c>
      <c r="D24" s="237">
        <v>1129</v>
      </c>
      <c r="E24" s="237">
        <v>1143</v>
      </c>
      <c r="F24" s="237">
        <v>1073</v>
      </c>
      <c r="G24" s="237">
        <v>1040</v>
      </c>
      <c r="H24" s="237">
        <v>1006</v>
      </c>
      <c r="I24" s="237">
        <v>1005</v>
      </c>
      <c r="J24" s="237">
        <v>877</v>
      </c>
      <c r="K24" s="237">
        <v>514</v>
      </c>
      <c r="L24" s="237">
        <v>443</v>
      </c>
      <c r="M24" s="237">
        <v>252</v>
      </c>
      <c r="N24" s="237">
        <v>250</v>
      </c>
      <c r="O24" s="237">
        <v>281</v>
      </c>
      <c r="P24" s="237">
        <v>289</v>
      </c>
      <c r="Q24" s="237">
        <v>294</v>
      </c>
      <c r="R24" s="237">
        <v>270</v>
      </c>
      <c r="S24" s="237">
        <v>267</v>
      </c>
      <c r="T24" s="237">
        <v>305</v>
      </c>
      <c r="U24" s="237">
        <v>309</v>
      </c>
      <c r="V24" s="231">
        <v>290</v>
      </c>
    </row>
    <row r="25" spans="1:22" ht="15.75" x14ac:dyDescent="0.25">
      <c r="A25" s="85"/>
      <c r="B25" s="87" t="s">
        <v>435</v>
      </c>
      <c r="C25" s="230">
        <v>164</v>
      </c>
      <c r="D25" s="237">
        <v>170</v>
      </c>
      <c r="E25" s="237">
        <v>181</v>
      </c>
      <c r="F25" s="237">
        <v>174</v>
      </c>
      <c r="G25" s="237">
        <v>165</v>
      </c>
      <c r="H25" s="237">
        <v>177</v>
      </c>
      <c r="I25" s="237">
        <v>180</v>
      </c>
      <c r="J25" s="237">
        <v>167</v>
      </c>
      <c r="K25" s="237">
        <v>152</v>
      </c>
      <c r="L25" s="237">
        <v>144</v>
      </c>
      <c r="M25" s="237">
        <v>134</v>
      </c>
      <c r="N25" s="237">
        <v>130</v>
      </c>
      <c r="O25" s="237">
        <v>144</v>
      </c>
      <c r="P25" s="237">
        <v>158</v>
      </c>
      <c r="Q25" s="237">
        <v>146</v>
      </c>
      <c r="R25" s="237">
        <v>141</v>
      </c>
      <c r="S25" s="237">
        <v>152</v>
      </c>
      <c r="T25" s="237">
        <v>158</v>
      </c>
      <c r="U25" s="237">
        <v>154</v>
      </c>
      <c r="V25" s="231">
        <v>153</v>
      </c>
    </row>
    <row r="26" spans="1:22" ht="15.75" x14ac:dyDescent="0.25">
      <c r="A26" s="85"/>
      <c r="B26" s="87" t="s">
        <v>436</v>
      </c>
      <c r="C26" s="230">
        <v>743</v>
      </c>
      <c r="D26" s="237">
        <v>779</v>
      </c>
      <c r="E26" s="237">
        <v>782</v>
      </c>
      <c r="F26" s="237">
        <v>720</v>
      </c>
      <c r="G26" s="237">
        <v>444</v>
      </c>
      <c r="H26" s="237">
        <v>486</v>
      </c>
      <c r="I26" s="237">
        <v>612</v>
      </c>
      <c r="J26" s="237">
        <v>434</v>
      </c>
      <c r="K26" s="237">
        <v>519</v>
      </c>
      <c r="L26" s="237">
        <v>495</v>
      </c>
      <c r="M26" s="237">
        <v>498</v>
      </c>
      <c r="N26" s="237">
        <v>469</v>
      </c>
      <c r="O26" s="237">
        <v>552</v>
      </c>
      <c r="P26" s="237">
        <v>533</v>
      </c>
      <c r="Q26" s="237">
        <v>503</v>
      </c>
      <c r="R26" s="237">
        <v>354</v>
      </c>
      <c r="S26" s="237">
        <v>347</v>
      </c>
      <c r="T26" s="237">
        <v>352</v>
      </c>
      <c r="U26" s="237">
        <v>426</v>
      </c>
      <c r="V26" s="231">
        <v>325</v>
      </c>
    </row>
    <row r="27" spans="1:22" ht="15.75" x14ac:dyDescent="0.25">
      <c r="A27" s="85"/>
      <c r="B27" s="87" t="s">
        <v>437</v>
      </c>
      <c r="C27" s="230">
        <v>168</v>
      </c>
      <c r="D27" s="237">
        <v>153</v>
      </c>
      <c r="E27" s="237">
        <v>176</v>
      </c>
      <c r="F27" s="237">
        <v>164</v>
      </c>
      <c r="G27" s="237">
        <v>135</v>
      </c>
      <c r="H27" s="237">
        <v>144</v>
      </c>
      <c r="I27" s="237">
        <v>127</v>
      </c>
      <c r="J27" s="237">
        <v>112</v>
      </c>
      <c r="K27" s="237">
        <v>102</v>
      </c>
      <c r="L27" s="237">
        <v>136</v>
      </c>
      <c r="M27" s="237">
        <v>142</v>
      </c>
      <c r="N27" s="237">
        <v>150</v>
      </c>
      <c r="O27" s="237">
        <v>149</v>
      </c>
      <c r="P27" s="237">
        <v>151</v>
      </c>
      <c r="Q27" s="237">
        <v>132</v>
      </c>
      <c r="R27" s="237">
        <v>121</v>
      </c>
      <c r="S27" s="237">
        <v>111</v>
      </c>
      <c r="T27" s="237">
        <v>120</v>
      </c>
      <c r="U27" s="237">
        <v>117</v>
      </c>
      <c r="V27" s="231">
        <v>120</v>
      </c>
    </row>
    <row r="28" spans="1:22" ht="15.75" x14ac:dyDescent="0.25">
      <c r="A28" s="85"/>
      <c r="B28" s="87" t="s">
        <v>438</v>
      </c>
      <c r="C28" s="230">
        <v>351</v>
      </c>
      <c r="D28" s="237">
        <v>361</v>
      </c>
      <c r="E28" s="237">
        <v>357</v>
      </c>
      <c r="F28" s="237">
        <v>361</v>
      </c>
      <c r="G28" s="237">
        <v>338</v>
      </c>
      <c r="H28" s="237">
        <v>358</v>
      </c>
      <c r="I28" s="237">
        <v>370</v>
      </c>
      <c r="J28" s="237">
        <v>347</v>
      </c>
      <c r="K28" s="237">
        <v>339</v>
      </c>
      <c r="L28" s="237">
        <v>244</v>
      </c>
      <c r="M28" s="237">
        <v>222</v>
      </c>
      <c r="N28" s="237">
        <v>210</v>
      </c>
      <c r="O28" s="237">
        <v>195</v>
      </c>
      <c r="P28" s="237">
        <v>190</v>
      </c>
      <c r="Q28" s="237">
        <v>180</v>
      </c>
      <c r="R28" s="237">
        <v>177</v>
      </c>
      <c r="S28" s="237">
        <v>186</v>
      </c>
      <c r="T28" s="237">
        <v>208</v>
      </c>
      <c r="U28" s="237">
        <v>210</v>
      </c>
      <c r="V28" s="231">
        <v>201</v>
      </c>
    </row>
    <row r="29" spans="1:22" ht="15.75" x14ac:dyDescent="0.25">
      <c r="A29" s="85"/>
      <c r="B29" s="87" t="s">
        <v>439</v>
      </c>
      <c r="C29" s="230">
        <v>102</v>
      </c>
      <c r="D29" s="237">
        <v>103</v>
      </c>
      <c r="E29" s="237">
        <v>103</v>
      </c>
      <c r="F29" s="237">
        <v>95</v>
      </c>
      <c r="G29" s="237">
        <v>83</v>
      </c>
      <c r="H29" s="237">
        <v>72</v>
      </c>
      <c r="I29" s="237">
        <v>90</v>
      </c>
      <c r="J29" s="237">
        <v>83</v>
      </c>
      <c r="K29" s="237">
        <v>70</v>
      </c>
      <c r="L29" s="237">
        <v>59</v>
      </c>
      <c r="M29" s="237">
        <v>55</v>
      </c>
      <c r="N29" s="237">
        <v>44</v>
      </c>
      <c r="O29" s="237">
        <v>62</v>
      </c>
      <c r="P29" s="237">
        <v>63</v>
      </c>
      <c r="Q29" s="237">
        <v>54</v>
      </c>
      <c r="R29" s="237">
        <v>65</v>
      </c>
      <c r="S29" s="237">
        <v>66</v>
      </c>
      <c r="T29" s="237">
        <v>68</v>
      </c>
      <c r="U29" s="237">
        <v>81</v>
      </c>
      <c r="V29" s="231">
        <v>53</v>
      </c>
    </row>
    <row r="30" spans="1:22" ht="15.75" x14ac:dyDescent="0.25">
      <c r="A30" s="85"/>
      <c r="B30" s="87" t="s">
        <v>440</v>
      </c>
      <c r="C30" s="230">
        <v>87</v>
      </c>
      <c r="D30" s="237">
        <v>81</v>
      </c>
      <c r="E30" s="237">
        <v>88</v>
      </c>
      <c r="F30" s="237">
        <v>76</v>
      </c>
      <c r="G30" s="237">
        <v>66</v>
      </c>
      <c r="H30" s="237">
        <v>80</v>
      </c>
      <c r="I30" s="237">
        <v>256</v>
      </c>
      <c r="J30" s="237">
        <v>77</v>
      </c>
      <c r="K30" s="237">
        <v>233</v>
      </c>
      <c r="L30" s="237">
        <v>244</v>
      </c>
      <c r="M30" s="237">
        <v>229</v>
      </c>
      <c r="N30" s="237">
        <v>217</v>
      </c>
      <c r="O30" s="237">
        <v>208</v>
      </c>
      <c r="P30" s="237">
        <v>208</v>
      </c>
      <c r="Q30" s="237">
        <v>204</v>
      </c>
      <c r="R30" s="237">
        <v>199</v>
      </c>
      <c r="S30" s="237">
        <v>219</v>
      </c>
      <c r="T30" s="237">
        <v>245</v>
      </c>
      <c r="U30" s="237">
        <v>243</v>
      </c>
      <c r="V30" s="231">
        <v>229</v>
      </c>
    </row>
    <row r="31" spans="1:22" ht="15.75" x14ac:dyDescent="0.25">
      <c r="A31" s="85"/>
      <c r="B31" s="87" t="s">
        <v>441</v>
      </c>
      <c r="C31" s="230">
        <v>2409</v>
      </c>
      <c r="D31" s="237">
        <v>2463</v>
      </c>
      <c r="E31" s="237">
        <v>2531</v>
      </c>
      <c r="F31" s="237">
        <v>2599</v>
      </c>
      <c r="G31" s="237">
        <v>2921</v>
      </c>
      <c r="H31" s="237">
        <v>2841</v>
      </c>
      <c r="I31" s="237">
        <v>3220</v>
      </c>
      <c r="J31" s="237">
        <v>3168</v>
      </c>
      <c r="K31" s="237">
        <v>3335</v>
      </c>
      <c r="L31" s="237">
        <v>3183</v>
      </c>
      <c r="M31" s="237">
        <v>3140</v>
      </c>
      <c r="N31" s="237">
        <v>3037</v>
      </c>
      <c r="O31" s="237">
        <v>2915</v>
      </c>
      <c r="P31" s="237">
        <v>3172</v>
      </c>
      <c r="Q31" s="237">
        <v>3308</v>
      </c>
      <c r="R31" s="237">
        <v>3360</v>
      </c>
      <c r="S31" s="237">
        <v>3689</v>
      </c>
      <c r="T31" s="237">
        <v>3101</v>
      </c>
      <c r="U31" s="237">
        <v>3583</v>
      </c>
      <c r="V31" s="231">
        <v>3468</v>
      </c>
    </row>
    <row r="32" spans="1:22" ht="15.75" x14ac:dyDescent="0.25">
      <c r="A32" s="85"/>
      <c r="B32" s="87" t="s">
        <v>442</v>
      </c>
      <c r="C32" s="230">
        <v>78</v>
      </c>
      <c r="D32" s="237">
        <v>78</v>
      </c>
      <c r="E32" s="237">
        <v>90</v>
      </c>
      <c r="F32" s="237">
        <v>84</v>
      </c>
      <c r="G32" s="237">
        <v>77</v>
      </c>
      <c r="H32" s="237">
        <v>79</v>
      </c>
      <c r="I32" s="237">
        <v>69</v>
      </c>
      <c r="J32" s="237">
        <v>73</v>
      </c>
      <c r="K32" s="237">
        <v>74</v>
      </c>
      <c r="L32" s="237">
        <v>72</v>
      </c>
      <c r="M32" s="237">
        <v>71</v>
      </c>
      <c r="N32" s="237">
        <v>62</v>
      </c>
      <c r="O32" s="237">
        <v>67</v>
      </c>
      <c r="P32" s="237">
        <v>60</v>
      </c>
      <c r="Q32" s="237">
        <v>57</v>
      </c>
      <c r="R32" s="237">
        <v>56</v>
      </c>
      <c r="S32" s="237">
        <v>55</v>
      </c>
      <c r="T32" s="237">
        <v>66</v>
      </c>
      <c r="U32" s="237">
        <v>64</v>
      </c>
      <c r="V32" s="231">
        <v>67</v>
      </c>
    </row>
    <row r="33" spans="1:22" ht="15.75" x14ac:dyDescent="0.25">
      <c r="A33" s="85"/>
      <c r="B33" s="90" t="s">
        <v>443</v>
      </c>
      <c r="C33" s="270">
        <v>276</v>
      </c>
      <c r="D33" s="271">
        <v>260</v>
      </c>
      <c r="E33" s="271">
        <v>316</v>
      </c>
      <c r="F33" s="271">
        <v>322</v>
      </c>
      <c r="G33" s="271">
        <v>288</v>
      </c>
      <c r="H33" s="271">
        <v>266</v>
      </c>
      <c r="I33" s="271">
        <v>334</v>
      </c>
      <c r="J33" s="271">
        <v>311</v>
      </c>
      <c r="K33" s="271">
        <v>306</v>
      </c>
      <c r="L33" s="271">
        <v>289</v>
      </c>
      <c r="M33" s="271">
        <v>291</v>
      </c>
      <c r="N33" s="271">
        <v>286</v>
      </c>
      <c r="O33" s="271">
        <v>289</v>
      </c>
      <c r="P33" s="271">
        <v>318</v>
      </c>
      <c r="Q33" s="271">
        <v>329</v>
      </c>
      <c r="R33" s="271">
        <v>304</v>
      </c>
      <c r="S33" s="271">
        <v>334</v>
      </c>
      <c r="T33" s="271">
        <v>384</v>
      </c>
      <c r="U33" s="271">
        <v>393</v>
      </c>
      <c r="V33" s="272">
        <v>386</v>
      </c>
    </row>
    <row r="34" spans="1:22" ht="15.75" x14ac:dyDescent="0.25">
      <c r="A34" s="85"/>
      <c r="B34" s="87" t="s">
        <v>444</v>
      </c>
      <c r="C34" s="230">
        <v>1070</v>
      </c>
      <c r="D34" s="237">
        <v>911</v>
      </c>
      <c r="E34" s="237">
        <v>894</v>
      </c>
      <c r="F34" s="237">
        <v>873</v>
      </c>
      <c r="G34" s="237">
        <v>814</v>
      </c>
      <c r="H34" s="237">
        <v>948</v>
      </c>
      <c r="I34" s="237">
        <v>1012</v>
      </c>
      <c r="J34" s="237">
        <v>1012</v>
      </c>
      <c r="K34" s="237">
        <v>968</v>
      </c>
      <c r="L34" s="237">
        <v>1037</v>
      </c>
      <c r="M34" s="237">
        <v>993</v>
      </c>
      <c r="N34" s="237">
        <v>952</v>
      </c>
      <c r="O34" s="237">
        <v>873</v>
      </c>
      <c r="P34" s="237">
        <v>918</v>
      </c>
      <c r="Q34" s="237">
        <v>972</v>
      </c>
      <c r="R34" s="237">
        <v>904</v>
      </c>
      <c r="S34" s="237">
        <v>885</v>
      </c>
      <c r="T34" s="237">
        <v>963</v>
      </c>
      <c r="U34" s="237">
        <v>1064</v>
      </c>
      <c r="V34" s="272">
        <v>1026</v>
      </c>
    </row>
    <row r="35" spans="1:22" ht="15.75" x14ac:dyDescent="0.25">
      <c r="A35" s="85"/>
      <c r="B35" s="91" t="s">
        <v>445</v>
      </c>
      <c r="C35" s="226">
        <v>190</v>
      </c>
      <c r="D35" s="239">
        <v>185</v>
      </c>
      <c r="E35" s="239">
        <v>203</v>
      </c>
      <c r="F35" s="239">
        <v>201</v>
      </c>
      <c r="G35" s="239">
        <v>192</v>
      </c>
      <c r="H35" s="239">
        <v>174</v>
      </c>
      <c r="I35" s="239">
        <v>161</v>
      </c>
      <c r="J35" s="239">
        <v>161</v>
      </c>
      <c r="K35" s="239">
        <v>167</v>
      </c>
      <c r="L35" s="239">
        <v>168</v>
      </c>
      <c r="M35" s="239">
        <v>184</v>
      </c>
      <c r="N35" s="239">
        <v>191</v>
      </c>
      <c r="O35" s="239">
        <v>199</v>
      </c>
      <c r="P35" s="239">
        <v>206</v>
      </c>
      <c r="Q35" s="239">
        <v>211</v>
      </c>
      <c r="R35" s="239">
        <v>233</v>
      </c>
      <c r="S35" s="239">
        <v>241</v>
      </c>
      <c r="T35" s="239">
        <v>290</v>
      </c>
      <c r="U35" s="239">
        <v>358</v>
      </c>
      <c r="V35" s="231">
        <v>315</v>
      </c>
    </row>
    <row r="36" spans="1:22" ht="15.75" x14ac:dyDescent="0.25">
      <c r="A36" s="85"/>
      <c r="B36" s="87" t="s">
        <v>446</v>
      </c>
      <c r="C36" s="230">
        <v>625</v>
      </c>
      <c r="D36" s="237">
        <v>584</v>
      </c>
      <c r="E36" s="237">
        <v>623</v>
      </c>
      <c r="F36" s="237">
        <v>580</v>
      </c>
      <c r="G36" s="237">
        <v>547</v>
      </c>
      <c r="H36" s="237">
        <v>545</v>
      </c>
      <c r="I36" s="237">
        <v>594</v>
      </c>
      <c r="J36" s="237">
        <v>576</v>
      </c>
      <c r="K36" s="237">
        <v>577</v>
      </c>
      <c r="L36" s="237">
        <v>586</v>
      </c>
      <c r="M36" s="237">
        <v>577</v>
      </c>
      <c r="N36" s="237">
        <v>934</v>
      </c>
      <c r="O36" s="237">
        <v>913</v>
      </c>
      <c r="P36" s="237">
        <v>942</v>
      </c>
      <c r="Q36" s="237">
        <v>922</v>
      </c>
      <c r="R36" s="237">
        <v>896</v>
      </c>
      <c r="S36" s="237">
        <v>935</v>
      </c>
      <c r="T36" s="237">
        <v>955</v>
      </c>
      <c r="U36" s="237">
        <v>1059</v>
      </c>
      <c r="V36" s="231">
        <v>1060</v>
      </c>
    </row>
    <row r="37" spans="1:22" ht="15.75" x14ac:dyDescent="0.25">
      <c r="A37" s="85"/>
      <c r="B37" s="87" t="s">
        <v>447</v>
      </c>
      <c r="C37" s="230">
        <v>1858</v>
      </c>
      <c r="D37" s="237">
        <v>1888</v>
      </c>
      <c r="E37" s="237">
        <v>1882</v>
      </c>
      <c r="F37" s="237">
        <v>1836</v>
      </c>
      <c r="G37" s="237">
        <v>1858</v>
      </c>
      <c r="H37" s="237">
        <v>1700</v>
      </c>
      <c r="I37" s="237">
        <v>1796</v>
      </c>
      <c r="J37" s="237">
        <v>1730</v>
      </c>
      <c r="K37" s="237">
        <v>1719</v>
      </c>
      <c r="L37" s="237">
        <v>1907</v>
      </c>
      <c r="M37" s="237">
        <v>1810</v>
      </c>
      <c r="N37" s="237">
        <v>1667</v>
      </c>
      <c r="O37" s="237">
        <v>1593</v>
      </c>
      <c r="P37" s="237">
        <v>1726</v>
      </c>
      <c r="Q37" s="237">
        <v>1799</v>
      </c>
      <c r="R37" s="237">
        <v>1785</v>
      </c>
      <c r="S37" s="237">
        <v>1824</v>
      </c>
      <c r="T37" s="237">
        <v>1943</v>
      </c>
      <c r="U37" s="237">
        <v>2165</v>
      </c>
      <c r="V37" s="231">
        <v>2118</v>
      </c>
    </row>
    <row r="38" spans="1:22" ht="15.75" x14ac:dyDescent="0.25">
      <c r="A38" s="85"/>
      <c r="B38" s="87" t="s">
        <v>448</v>
      </c>
      <c r="C38" s="230">
        <v>768</v>
      </c>
      <c r="D38" s="237">
        <v>874</v>
      </c>
      <c r="E38" s="237">
        <v>915</v>
      </c>
      <c r="F38" s="237">
        <v>854</v>
      </c>
      <c r="G38" s="237">
        <v>917</v>
      </c>
      <c r="H38" s="237">
        <v>916</v>
      </c>
      <c r="I38" s="237">
        <v>947</v>
      </c>
      <c r="J38" s="237">
        <v>899</v>
      </c>
      <c r="K38" s="237">
        <v>831</v>
      </c>
      <c r="L38" s="237">
        <v>795</v>
      </c>
      <c r="M38" s="237">
        <v>759</v>
      </c>
      <c r="N38" s="237">
        <v>717</v>
      </c>
      <c r="O38" s="237">
        <v>717</v>
      </c>
      <c r="P38" s="237">
        <v>712</v>
      </c>
      <c r="Q38" s="237">
        <v>639</v>
      </c>
      <c r="R38" s="237">
        <v>614</v>
      </c>
      <c r="S38" s="237">
        <v>627</v>
      </c>
      <c r="T38" s="237">
        <v>656</v>
      </c>
      <c r="U38" s="237">
        <v>741</v>
      </c>
      <c r="V38" s="231">
        <v>705</v>
      </c>
    </row>
    <row r="39" spans="1:22" ht="15.75" x14ac:dyDescent="0.25">
      <c r="A39" s="85"/>
      <c r="B39" s="87" t="s">
        <v>449</v>
      </c>
      <c r="C39" s="230">
        <v>432</v>
      </c>
      <c r="D39" s="237">
        <v>401</v>
      </c>
      <c r="E39" s="237">
        <v>450</v>
      </c>
      <c r="F39" s="237">
        <v>474</v>
      </c>
      <c r="G39" s="237">
        <v>453</v>
      </c>
      <c r="H39" s="237">
        <v>429</v>
      </c>
      <c r="I39" s="237">
        <v>493</v>
      </c>
      <c r="J39" s="237">
        <v>464</v>
      </c>
      <c r="K39" s="237">
        <v>461</v>
      </c>
      <c r="L39" s="237">
        <v>480</v>
      </c>
      <c r="M39" s="237">
        <v>470</v>
      </c>
      <c r="N39" s="237">
        <v>428</v>
      </c>
      <c r="O39" s="237">
        <v>437</v>
      </c>
      <c r="P39" s="237">
        <v>469</v>
      </c>
      <c r="Q39" s="237">
        <v>484</v>
      </c>
      <c r="R39" s="237">
        <v>495</v>
      </c>
      <c r="S39" s="237">
        <v>520</v>
      </c>
      <c r="T39" s="237">
        <v>480</v>
      </c>
      <c r="U39" s="237">
        <v>542</v>
      </c>
      <c r="V39" s="231">
        <v>496</v>
      </c>
    </row>
    <row r="40" spans="1:22" ht="15.75" x14ac:dyDescent="0.25">
      <c r="A40" s="85"/>
      <c r="B40" s="87" t="s">
        <v>450</v>
      </c>
      <c r="C40" s="230">
        <v>294</v>
      </c>
      <c r="D40" s="237">
        <v>293</v>
      </c>
      <c r="E40" s="237">
        <v>309</v>
      </c>
      <c r="F40" s="237">
        <v>305</v>
      </c>
      <c r="G40" s="237">
        <v>281</v>
      </c>
      <c r="H40" s="237">
        <v>237</v>
      </c>
      <c r="I40" s="237">
        <v>239</v>
      </c>
      <c r="J40" s="237">
        <v>220</v>
      </c>
      <c r="K40" s="237">
        <v>216</v>
      </c>
      <c r="L40" s="237">
        <v>206</v>
      </c>
      <c r="M40" s="237">
        <v>210</v>
      </c>
      <c r="N40" s="237">
        <v>218</v>
      </c>
      <c r="O40" s="237">
        <v>309</v>
      </c>
      <c r="P40" s="237">
        <v>331</v>
      </c>
      <c r="Q40" s="237">
        <v>340</v>
      </c>
      <c r="R40" s="237">
        <v>341</v>
      </c>
      <c r="S40" s="237">
        <v>358</v>
      </c>
      <c r="T40" s="237">
        <v>393</v>
      </c>
      <c r="U40" s="237">
        <v>401</v>
      </c>
      <c r="V40" s="231">
        <v>385</v>
      </c>
    </row>
    <row r="41" spans="1:22" ht="15.75" x14ac:dyDescent="0.25">
      <c r="A41" s="85"/>
      <c r="B41" s="87" t="s">
        <v>451</v>
      </c>
      <c r="C41" s="230">
        <v>169</v>
      </c>
      <c r="D41" s="237">
        <v>172</v>
      </c>
      <c r="E41" s="237">
        <v>180</v>
      </c>
      <c r="F41" s="237">
        <v>180</v>
      </c>
      <c r="G41" s="237">
        <v>165</v>
      </c>
      <c r="H41" s="237">
        <v>162</v>
      </c>
      <c r="I41" s="237">
        <v>207</v>
      </c>
      <c r="J41" s="237">
        <v>619</v>
      </c>
      <c r="K41" s="237">
        <v>191</v>
      </c>
      <c r="L41" s="237">
        <v>177</v>
      </c>
      <c r="M41" s="237">
        <v>176</v>
      </c>
      <c r="N41" s="237">
        <v>181</v>
      </c>
      <c r="O41" s="237">
        <v>167</v>
      </c>
      <c r="P41" s="237">
        <v>158</v>
      </c>
      <c r="Q41" s="237">
        <v>168</v>
      </c>
      <c r="R41" s="237">
        <v>165</v>
      </c>
      <c r="S41" s="237">
        <v>188</v>
      </c>
      <c r="T41" s="237">
        <v>200</v>
      </c>
      <c r="U41" s="237">
        <v>219</v>
      </c>
      <c r="V41" s="231">
        <v>205</v>
      </c>
    </row>
    <row r="42" spans="1:22" ht="15.75" x14ac:dyDescent="0.25">
      <c r="A42" s="85"/>
      <c r="B42" s="87" t="s">
        <v>452</v>
      </c>
      <c r="C42" s="230">
        <v>481</v>
      </c>
      <c r="D42" s="237">
        <v>468</v>
      </c>
      <c r="E42" s="237">
        <v>630</v>
      </c>
      <c r="F42" s="237">
        <v>646</v>
      </c>
      <c r="G42" s="237">
        <v>582</v>
      </c>
      <c r="H42" s="237">
        <v>529</v>
      </c>
      <c r="I42" s="237">
        <v>601</v>
      </c>
      <c r="J42" s="237">
        <v>619</v>
      </c>
      <c r="K42" s="237">
        <v>610</v>
      </c>
      <c r="L42" s="237">
        <v>659</v>
      </c>
      <c r="M42" s="237">
        <v>612</v>
      </c>
      <c r="N42" s="237">
        <v>602</v>
      </c>
      <c r="O42" s="237">
        <v>582</v>
      </c>
      <c r="P42" s="237">
        <v>596</v>
      </c>
      <c r="Q42" s="237">
        <v>579</v>
      </c>
      <c r="R42" s="237">
        <v>593</v>
      </c>
      <c r="S42" s="237">
        <v>581</v>
      </c>
      <c r="T42" s="237">
        <v>635</v>
      </c>
      <c r="U42" s="237">
        <v>670</v>
      </c>
      <c r="V42" s="231">
        <v>637</v>
      </c>
    </row>
    <row r="43" spans="1:22" ht="15.75" x14ac:dyDescent="0.25">
      <c r="A43" s="85"/>
      <c r="B43" s="87" t="s">
        <v>453</v>
      </c>
      <c r="C43" s="230">
        <v>608</v>
      </c>
      <c r="D43" s="237">
        <v>602</v>
      </c>
      <c r="E43" s="237">
        <v>617</v>
      </c>
      <c r="F43" s="237">
        <v>610</v>
      </c>
      <c r="G43" s="237">
        <v>572</v>
      </c>
      <c r="H43" s="237">
        <v>568</v>
      </c>
      <c r="I43" s="237">
        <v>631</v>
      </c>
      <c r="J43" s="237">
        <v>590</v>
      </c>
      <c r="K43" s="237">
        <v>576</v>
      </c>
      <c r="L43" s="237">
        <v>597</v>
      </c>
      <c r="M43" s="237">
        <v>564</v>
      </c>
      <c r="N43" s="237">
        <v>528</v>
      </c>
      <c r="O43" s="237">
        <v>512</v>
      </c>
      <c r="P43" s="237">
        <v>541</v>
      </c>
      <c r="Q43" s="237">
        <v>578</v>
      </c>
      <c r="R43" s="237">
        <v>535</v>
      </c>
      <c r="S43" s="237">
        <v>530</v>
      </c>
      <c r="T43" s="237">
        <v>504</v>
      </c>
      <c r="U43" s="237">
        <v>504</v>
      </c>
      <c r="V43" s="231">
        <v>468</v>
      </c>
    </row>
    <row r="44" spans="1:22" ht="15.75" x14ac:dyDescent="0.25">
      <c r="A44" s="85"/>
      <c r="B44" s="87" t="s">
        <v>454</v>
      </c>
      <c r="C44" s="230">
        <v>1201</v>
      </c>
      <c r="D44" s="237">
        <v>1284</v>
      </c>
      <c r="E44" s="237">
        <v>1294</v>
      </c>
      <c r="F44" s="237">
        <v>1372</v>
      </c>
      <c r="G44" s="237">
        <v>1304</v>
      </c>
      <c r="H44" s="237">
        <v>1231</v>
      </c>
      <c r="I44" s="237">
        <v>1633</v>
      </c>
      <c r="J44" s="237">
        <v>1579</v>
      </c>
      <c r="K44" s="237">
        <v>1564</v>
      </c>
      <c r="L44" s="237">
        <v>1600</v>
      </c>
      <c r="M44" s="237">
        <v>1512</v>
      </c>
      <c r="N44" s="237">
        <v>1527</v>
      </c>
      <c r="O44" s="237">
        <v>1413</v>
      </c>
      <c r="P44" s="237">
        <v>1537</v>
      </c>
      <c r="Q44" s="237">
        <v>1601</v>
      </c>
      <c r="R44" s="237">
        <v>1523</v>
      </c>
      <c r="S44" s="237">
        <v>1601</v>
      </c>
      <c r="T44" s="237">
        <v>1626</v>
      </c>
      <c r="U44" s="237">
        <v>1821</v>
      </c>
      <c r="V44" s="231">
        <v>1755</v>
      </c>
    </row>
    <row r="45" spans="1:22" ht="15.75" x14ac:dyDescent="0.25">
      <c r="A45" s="85"/>
      <c r="B45" s="87" t="s">
        <v>455</v>
      </c>
      <c r="C45" s="230">
        <v>489</v>
      </c>
      <c r="D45" s="237">
        <v>499</v>
      </c>
      <c r="E45" s="237">
        <v>514</v>
      </c>
      <c r="F45" s="237">
        <v>491</v>
      </c>
      <c r="G45" s="237">
        <v>469</v>
      </c>
      <c r="H45" s="237">
        <v>418</v>
      </c>
      <c r="I45" s="237">
        <v>432</v>
      </c>
      <c r="J45" s="237">
        <v>433</v>
      </c>
      <c r="K45" s="237">
        <v>385</v>
      </c>
      <c r="L45" s="237">
        <v>406</v>
      </c>
      <c r="M45" s="237">
        <v>390</v>
      </c>
      <c r="N45" s="237">
        <v>395</v>
      </c>
      <c r="O45" s="237">
        <v>383</v>
      </c>
      <c r="P45" s="237">
        <v>378</v>
      </c>
      <c r="Q45" s="237">
        <v>379</v>
      </c>
      <c r="R45" s="237">
        <v>367</v>
      </c>
      <c r="S45" s="237">
        <v>373</v>
      </c>
      <c r="T45" s="237">
        <v>402</v>
      </c>
      <c r="U45" s="237">
        <v>410</v>
      </c>
      <c r="V45" s="231">
        <v>396</v>
      </c>
    </row>
    <row r="46" spans="1:22" ht="15.75" x14ac:dyDescent="0.25">
      <c r="A46" s="85"/>
      <c r="B46" s="87" t="s">
        <v>456</v>
      </c>
      <c r="C46" s="230">
        <v>620</v>
      </c>
      <c r="D46" s="237">
        <v>575</v>
      </c>
      <c r="E46" s="237">
        <v>680</v>
      </c>
      <c r="F46" s="237">
        <v>662</v>
      </c>
      <c r="G46" s="237">
        <v>688</v>
      </c>
      <c r="H46" s="237">
        <v>875</v>
      </c>
      <c r="I46" s="237">
        <v>732</v>
      </c>
      <c r="J46" s="237">
        <v>694</v>
      </c>
      <c r="K46" s="237">
        <v>922</v>
      </c>
      <c r="L46" s="237">
        <v>919</v>
      </c>
      <c r="M46" s="237">
        <v>816</v>
      </c>
      <c r="N46" s="237">
        <v>857</v>
      </c>
      <c r="O46" s="237">
        <v>672</v>
      </c>
      <c r="P46" s="237">
        <v>567</v>
      </c>
      <c r="Q46" s="237">
        <v>537</v>
      </c>
      <c r="R46" s="237">
        <v>496</v>
      </c>
      <c r="S46" s="237">
        <v>507</v>
      </c>
      <c r="T46" s="237">
        <v>538</v>
      </c>
      <c r="U46" s="237">
        <v>555</v>
      </c>
      <c r="V46" s="231">
        <v>557</v>
      </c>
    </row>
    <row r="47" spans="1:22" ht="15.75" x14ac:dyDescent="0.25">
      <c r="A47" s="85"/>
      <c r="B47" s="87" t="s">
        <v>457</v>
      </c>
      <c r="C47" s="230">
        <v>327</v>
      </c>
      <c r="D47" s="237">
        <v>316</v>
      </c>
      <c r="E47" s="237">
        <v>352</v>
      </c>
      <c r="F47" s="237">
        <v>332</v>
      </c>
      <c r="G47" s="237">
        <v>322</v>
      </c>
      <c r="H47" s="237">
        <v>267</v>
      </c>
      <c r="I47" s="237">
        <v>325</v>
      </c>
      <c r="J47" s="237">
        <v>326</v>
      </c>
      <c r="K47" s="237">
        <v>307</v>
      </c>
      <c r="L47" s="237">
        <v>293</v>
      </c>
      <c r="M47" s="237">
        <v>275</v>
      </c>
      <c r="N47" s="237">
        <v>264</v>
      </c>
      <c r="O47" s="237">
        <v>263</v>
      </c>
      <c r="P47" s="237">
        <v>278</v>
      </c>
      <c r="Q47" s="237">
        <v>293</v>
      </c>
      <c r="R47" s="237">
        <v>283</v>
      </c>
      <c r="S47" s="237">
        <v>304</v>
      </c>
      <c r="T47" s="237">
        <v>293</v>
      </c>
      <c r="U47" s="237">
        <v>322</v>
      </c>
      <c r="V47" s="231">
        <v>314</v>
      </c>
    </row>
    <row r="48" spans="1:22" ht="15.75" x14ac:dyDescent="0.25">
      <c r="A48" s="85"/>
      <c r="B48" s="87" t="s">
        <v>458</v>
      </c>
      <c r="C48" s="230">
        <v>915</v>
      </c>
      <c r="D48" s="237">
        <v>1072</v>
      </c>
      <c r="E48" s="237">
        <v>1096</v>
      </c>
      <c r="F48" s="237">
        <v>1221</v>
      </c>
      <c r="G48" s="237">
        <v>1111</v>
      </c>
      <c r="H48" s="237">
        <v>1321</v>
      </c>
      <c r="I48" s="237">
        <v>1564</v>
      </c>
      <c r="J48" s="237">
        <v>1458</v>
      </c>
      <c r="K48" s="237">
        <v>1436</v>
      </c>
      <c r="L48" s="237">
        <v>1289</v>
      </c>
      <c r="M48" s="237">
        <v>1245</v>
      </c>
      <c r="N48" s="237">
        <v>1196</v>
      </c>
      <c r="O48" s="237">
        <v>1095</v>
      </c>
      <c r="P48" s="237">
        <v>1157</v>
      </c>
      <c r="Q48" s="237">
        <v>1080</v>
      </c>
      <c r="R48" s="237">
        <v>1083</v>
      </c>
      <c r="S48" s="237">
        <v>1111</v>
      </c>
      <c r="T48" s="237">
        <v>1054</v>
      </c>
      <c r="U48" s="237">
        <v>1068</v>
      </c>
      <c r="V48" s="231">
        <v>1066</v>
      </c>
    </row>
    <row r="49" spans="1:22" ht="15.75" x14ac:dyDescent="0.25">
      <c r="A49" s="85"/>
      <c r="B49" s="87" t="s">
        <v>459</v>
      </c>
      <c r="C49" s="230">
        <v>317</v>
      </c>
      <c r="D49" s="237">
        <v>304</v>
      </c>
      <c r="E49" s="237">
        <v>317</v>
      </c>
      <c r="F49" s="237">
        <v>287</v>
      </c>
      <c r="G49" s="237">
        <v>271</v>
      </c>
      <c r="H49" s="237">
        <v>244</v>
      </c>
      <c r="I49" s="237">
        <v>255</v>
      </c>
      <c r="J49" s="237">
        <v>241</v>
      </c>
      <c r="K49" s="237">
        <v>233</v>
      </c>
      <c r="L49" s="237">
        <v>238</v>
      </c>
      <c r="M49" s="237">
        <v>243</v>
      </c>
      <c r="N49" s="237">
        <v>286</v>
      </c>
      <c r="O49" s="237">
        <v>277</v>
      </c>
      <c r="P49" s="237">
        <v>275</v>
      </c>
      <c r="Q49" s="237">
        <v>331</v>
      </c>
      <c r="R49" s="237">
        <v>284</v>
      </c>
      <c r="S49" s="237">
        <v>321</v>
      </c>
      <c r="T49" s="237">
        <v>303</v>
      </c>
      <c r="U49" s="237">
        <v>327</v>
      </c>
      <c r="V49" s="231">
        <v>285</v>
      </c>
    </row>
    <row r="50" spans="1:22" ht="15.75" x14ac:dyDescent="0.25">
      <c r="A50" s="85"/>
      <c r="B50" s="87" t="s">
        <v>460</v>
      </c>
      <c r="C50" s="230">
        <v>1580</v>
      </c>
      <c r="D50" s="237">
        <v>1622</v>
      </c>
      <c r="E50" s="237">
        <v>1651</v>
      </c>
      <c r="F50" s="237">
        <v>1667</v>
      </c>
      <c r="G50" s="237">
        <v>1710</v>
      </c>
      <c r="H50" s="237">
        <v>1808</v>
      </c>
      <c r="I50" s="237">
        <v>1899</v>
      </c>
      <c r="J50" s="237">
        <v>1903</v>
      </c>
      <c r="K50" s="237">
        <v>1719</v>
      </c>
      <c r="L50" s="237">
        <v>1648</v>
      </c>
      <c r="M50" s="237">
        <v>1477</v>
      </c>
      <c r="N50" s="237">
        <v>1395</v>
      </c>
      <c r="O50" s="237">
        <v>1341</v>
      </c>
      <c r="P50" s="237">
        <v>1451</v>
      </c>
      <c r="Q50" s="237">
        <v>1362</v>
      </c>
      <c r="R50" s="237">
        <v>1273</v>
      </c>
      <c r="S50" s="237">
        <v>1380</v>
      </c>
      <c r="T50" s="237">
        <v>762</v>
      </c>
      <c r="U50" s="237">
        <v>848</v>
      </c>
      <c r="V50" s="231">
        <v>811</v>
      </c>
    </row>
    <row r="51" spans="1:22" ht="16.5" thickBot="1" x14ac:dyDescent="0.3">
      <c r="A51" s="88"/>
      <c r="B51" s="89" t="s">
        <v>461</v>
      </c>
      <c r="C51" s="267">
        <v>9</v>
      </c>
      <c r="D51" s="268">
        <v>9</v>
      </c>
      <c r="E51" s="268">
        <v>9</v>
      </c>
      <c r="F51" s="268">
        <v>14</v>
      </c>
      <c r="G51" s="268">
        <v>14</v>
      </c>
      <c r="H51" s="268">
        <v>13</v>
      </c>
      <c r="I51" s="268">
        <v>14</v>
      </c>
      <c r="J51" s="268">
        <v>12</v>
      </c>
      <c r="K51" s="268">
        <v>17</v>
      </c>
      <c r="L51" s="268">
        <v>19</v>
      </c>
      <c r="M51" s="268">
        <v>18</v>
      </c>
      <c r="N51" s="268">
        <v>17</v>
      </c>
      <c r="O51" s="268">
        <v>27</v>
      </c>
      <c r="P51" s="268">
        <v>29</v>
      </c>
      <c r="Q51" s="268">
        <v>29</v>
      </c>
      <c r="R51" s="268">
        <v>28</v>
      </c>
      <c r="S51" s="268">
        <v>28</v>
      </c>
      <c r="T51" s="268">
        <v>31</v>
      </c>
      <c r="U51" s="268">
        <v>49</v>
      </c>
      <c r="V51" s="269">
        <v>48</v>
      </c>
    </row>
    <row r="52" spans="1:22" ht="15.75" x14ac:dyDescent="0.25">
      <c r="A52" s="85" t="s">
        <v>111</v>
      </c>
      <c r="B52" s="86" t="s">
        <v>462</v>
      </c>
      <c r="C52" s="248">
        <v>8388</v>
      </c>
      <c r="D52" s="249">
        <v>8540</v>
      </c>
      <c r="E52" s="249">
        <v>8467</v>
      </c>
      <c r="F52" s="249">
        <v>8724</v>
      </c>
      <c r="G52" s="249">
        <v>8581</v>
      </c>
      <c r="H52" s="249">
        <v>8526</v>
      </c>
      <c r="I52" s="249">
        <v>8454</v>
      </c>
      <c r="J52" s="249">
        <v>7983</v>
      </c>
      <c r="K52" s="249">
        <v>7751</v>
      </c>
      <c r="L52" s="249">
        <v>8135</v>
      </c>
      <c r="M52" s="249">
        <v>7893</v>
      </c>
      <c r="N52" s="249">
        <v>7734</v>
      </c>
      <c r="O52" s="249">
        <v>7529</v>
      </c>
      <c r="P52" s="249">
        <v>8035</v>
      </c>
      <c r="Q52" s="249">
        <v>8581</v>
      </c>
      <c r="R52" s="249">
        <v>9637</v>
      </c>
      <c r="S52" s="249">
        <v>12088</v>
      </c>
      <c r="T52" s="249">
        <v>14837</v>
      </c>
      <c r="U52" s="249">
        <v>16305</v>
      </c>
      <c r="V52" s="250">
        <v>16398</v>
      </c>
    </row>
    <row r="53" spans="1:22" ht="15.75" x14ac:dyDescent="0.25">
      <c r="A53" s="85"/>
      <c r="B53" s="87" t="s">
        <v>463</v>
      </c>
      <c r="C53" s="230">
        <v>1578</v>
      </c>
      <c r="D53" s="237">
        <v>1522</v>
      </c>
      <c r="E53" s="237">
        <v>1454</v>
      </c>
      <c r="F53" s="237">
        <v>1374</v>
      </c>
      <c r="G53" s="237">
        <v>1411</v>
      </c>
      <c r="H53" s="237">
        <v>1489</v>
      </c>
      <c r="I53" s="237">
        <v>1382</v>
      </c>
      <c r="J53" s="237">
        <v>1336</v>
      </c>
      <c r="K53" s="237">
        <v>1277</v>
      </c>
      <c r="L53" s="237">
        <v>1522</v>
      </c>
      <c r="M53" s="237">
        <v>1575</v>
      </c>
      <c r="N53" s="237">
        <v>1621</v>
      </c>
      <c r="O53" s="237">
        <v>1617</v>
      </c>
      <c r="P53" s="237">
        <v>1700</v>
      </c>
      <c r="Q53" s="237">
        <v>1734</v>
      </c>
      <c r="R53" s="237">
        <v>1880</v>
      </c>
      <c r="S53" s="237">
        <v>903</v>
      </c>
      <c r="T53" s="237">
        <v>1172</v>
      </c>
      <c r="U53" s="237">
        <v>1480</v>
      </c>
      <c r="V53" s="231">
        <v>1597</v>
      </c>
    </row>
    <row r="54" spans="1:22" ht="15.75" x14ac:dyDescent="0.25">
      <c r="A54" s="85"/>
      <c r="B54" s="87" t="s">
        <v>464</v>
      </c>
      <c r="C54" s="230">
        <v>188</v>
      </c>
      <c r="D54" s="237">
        <v>175</v>
      </c>
      <c r="E54" s="237">
        <v>206</v>
      </c>
      <c r="F54" s="237">
        <v>229</v>
      </c>
      <c r="G54" s="237">
        <v>205</v>
      </c>
      <c r="H54" s="237">
        <v>219</v>
      </c>
      <c r="I54" s="237">
        <v>225</v>
      </c>
      <c r="J54" s="237">
        <v>209</v>
      </c>
      <c r="K54" s="237">
        <v>214</v>
      </c>
      <c r="L54" s="237">
        <v>226</v>
      </c>
      <c r="M54" s="237">
        <v>217</v>
      </c>
      <c r="N54" s="237">
        <v>203</v>
      </c>
      <c r="O54" s="237">
        <v>192</v>
      </c>
      <c r="P54" s="237">
        <v>227</v>
      </c>
      <c r="Q54" s="237">
        <v>213</v>
      </c>
      <c r="R54" s="237">
        <v>221</v>
      </c>
      <c r="S54" s="237">
        <v>229</v>
      </c>
      <c r="T54" s="237">
        <v>273</v>
      </c>
      <c r="U54" s="237">
        <v>295</v>
      </c>
      <c r="V54" s="231">
        <v>299</v>
      </c>
    </row>
    <row r="55" spans="1:22" ht="15.75" x14ac:dyDescent="0.25">
      <c r="A55" s="85"/>
      <c r="B55" s="87" t="s">
        <v>465</v>
      </c>
      <c r="C55" s="230">
        <v>79</v>
      </c>
      <c r="D55" s="237">
        <v>80</v>
      </c>
      <c r="E55" s="237">
        <v>69</v>
      </c>
      <c r="F55" s="237">
        <v>61</v>
      </c>
      <c r="G55" s="237">
        <v>57</v>
      </c>
      <c r="H55" s="237">
        <v>50</v>
      </c>
      <c r="I55" s="237">
        <v>71</v>
      </c>
      <c r="J55" s="237">
        <v>68</v>
      </c>
      <c r="K55" s="237">
        <v>63</v>
      </c>
      <c r="L55" s="237">
        <v>52</v>
      </c>
      <c r="M55" s="237">
        <v>47</v>
      </c>
      <c r="N55" s="237">
        <v>53</v>
      </c>
      <c r="O55" s="237">
        <v>68</v>
      </c>
      <c r="P55" s="237">
        <v>64</v>
      </c>
      <c r="Q55" s="237">
        <v>60</v>
      </c>
      <c r="R55" s="237">
        <v>82</v>
      </c>
      <c r="S55" s="237">
        <v>83</v>
      </c>
      <c r="T55" s="237">
        <v>94</v>
      </c>
      <c r="U55" s="237">
        <v>117</v>
      </c>
      <c r="V55" s="231">
        <v>64</v>
      </c>
    </row>
    <row r="56" spans="1:22" ht="15.75" x14ac:dyDescent="0.25">
      <c r="A56" s="85"/>
      <c r="B56" s="87" t="s">
        <v>466</v>
      </c>
      <c r="C56" s="230">
        <v>27</v>
      </c>
      <c r="D56" s="237">
        <v>39</v>
      </c>
      <c r="E56" s="237">
        <v>38</v>
      </c>
      <c r="F56" s="237">
        <v>35</v>
      </c>
      <c r="G56" s="237">
        <v>40</v>
      </c>
      <c r="H56" s="237">
        <v>43</v>
      </c>
      <c r="I56" s="237">
        <v>40</v>
      </c>
      <c r="J56" s="237">
        <v>29</v>
      </c>
      <c r="K56" s="237">
        <v>18</v>
      </c>
      <c r="L56" s="237">
        <v>18</v>
      </c>
      <c r="M56" s="237">
        <v>22</v>
      </c>
      <c r="N56" s="237">
        <v>48</v>
      </c>
      <c r="O56" s="237">
        <v>56</v>
      </c>
      <c r="P56" s="237">
        <v>66</v>
      </c>
      <c r="Q56" s="237">
        <v>54</v>
      </c>
      <c r="R56" s="237">
        <v>62</v>
      </c>
      <c r="S56" s="237">
        <v>32</v>
      </c>
      <c r="T56" s="237">
        <v>20</v>
      </c>
      <c r="U56" s="237">
        <v>17</v>
      </c>
      <c r="V56" s="231">
        <v>13</v>
      </c>
    </row>
    <row r="57" spans="1:22" ht="15.75" x14ac:dyDescent="0.25">
      <c r="A57" s="85"/>
      <c r="B57" s="87" t="s">
        <v>467</v>
      </c>
      <c r="C57" s="230">
        <v>561</v>
      </c>
      <c r="D57" s="237">
        <v>537</v>
      </c>
      <c r="E57" s="237">
        <v>548</v>
      </c>
      <c r="F57" s="237">
        <v>511</v>
      </c>
      <c r="G57" s="237">
        <v>505</v>
      </c>
      <c r="H57" s="237">
        <v>473</v>
      </c>
      <c r="I57" s="237">
        <v>468</v>
      </c>
      <c r="J57" s="237">
        <v>489</v>
      </c>
      <c r="K57" s="237">
        <v>554</v>
      </c>
      <c r="L57" s="237">
        <v>563</v>
      </c>
      <c r="M57" s="237">
        <v>561</v>
      </c>
      <c r="N57" s="237">
        <v>535</v>
      </c>
      <c r="O57" s="237">
        <v>577</v>
      </c>
      <c r="P57" s="237">
        <v>588</v>
      </c>
      <c r="Q57" s="237">
        <v>592</v>
      </c>
      <c r="R57" s="237">
        <v>624</v>
      </c>
      <c r="S57" s="237">
        <v>632</v>
      </c>
      <c r="T57" s="237">
        <v>733</v>
      </c>
      <c r="U57" s="237">
        <v>638</v>
      </c>
      <c r="V57" s="231">
        <v>605</v>
      </c>
    </row>
    <row r="58" spans="1:22" ht="15.75" x14ac:dyDescent="0.25">
      <c r="A58" s="85"/>
      <c r="B58" s="87" t="s">
        <v>468</v>
      </c>
      <c r="C58" s="230">
        <v>889</v>
      </c>
      <c r="D58" s="237">
        <v>857</v>
      </c>
      <c r="E58" s="237">
        <v>867</v>
      </c>
      <c r="F58" s="237">
        <v>882</v>
      </c>
      <c r="G58" s="237">
        <v>960</v>
      </c>
      <c r="H58" s="237">
        <v>979</v>
      </c>
      <c r="I58" s="237">
        <v>1041</v>
      </c>
      <c r="J58" s="237">
        <v>1079</v>
      </c>
      <c r="K58" s="237">
        <v>1014</v>
      </c>
      <c r="L58" s="237">
        <v>1090</v>
      </c>
      <c r="M58" s="237">
        <v>1074</v>
      </c>
      <c r="N58" s="237">
        <v>1153</v>
      </c>
      <c r="O58" s="237">
        <v>1244</v>
      </c>
      <c r="P58" s="237">
        <v>1373</v>
      </c>
      <c r="Q58" s="237">
        <v>1243</v>
      </c>
      <c r="R58" s="237">
        <v>1272</v>
      </c>
      <c r="S58" s="237">
        <v>1258</v>
      </c>
      <c r="T58" s="237">
        <v>273</v>
      </c>
      <c r="U58" s="237">
        <v>225</v>
      </c>
      <c r="V58" s="231">
        <v>210</v>
      </c>
    </row>
    <row r="59" spans="1:22" ht="15.75" x14ac:dyDescent="0.25">
      <c r="A59" s="85"/>
      <c r="B59" s="87" t="s">
        <v>469</v>
      </c>
      <c r="C59" s="230">
        <v>282</v>
      </c>
      <c r="D59" s="237">
        <v>286</v>
      </c>
      <c r="E59" s="237">
        <v>311</v>
      </c>
      <c r="F59" s="237">
        <v>298</v>
      </c>
      <c r="G59" s="237">
        <v>267</v>
      </c>
      <c r="H59" s="237">
        <v>266</v>
      </c>
      <c r="I59" s="237">
        <v>290</v>
      </c>
      <c r="J59" s="237">
        <v>252</v>
      </c>
      <c r="K59" s="237">
        <v>239</v>
      </c>
      <c r="L59" s="237">
        <v>191</v>
      </c>
      <c r="M59" s="237">
        <v>172</v>
      </c>
      <c r="N59" s="237">
        <v>201</v>
      </c>
      <c r="O59" s="237">
        <v>255</v>
      </c>
      <c r="P59" s="237">
        <v>256</v>
      </c>
      <c r="Q59" s="237">
        <v>206</v>
      </c>
      <c r="R59" s="237">
        <v>199</v>
      </c>
      <c r="S59" s="237">
        <v>217</v>
      </c>
      <c r="T59" s="237">
        <v>244</v>
      </c>
      <c r="U59" s="237">
        <v>251</v>
      </c>
      <c r="V59" s="231">
        <v>247</v>
      </c>
    </row>
    <row r="60" spans="1:22" ht="15.75" x14ac:dyDescent="0.25">
      <c r="A60" s="85"/>
      <c r="B60" s="87" t="s">
        <v>470</v>
      </c>
      <c r="C60" s="230">
        <v>207</v>
      </c>
      <c r="D60" s="237">
        <v>215</v>
      </c>
      <c r="E60" s="237">
        <v>225</v>
      </c>
      <c r="F60" s="237">
        <v>216</v>
      </c>
      <c r="G60" s="237">
        <v>205</v>
      </c>
      <c r="H60" s="237">
        <v>199</v>
      </c>
      <c r="I60" s="237">
        <v>232</v>
      </c>
      <c r="J60" s="237">
        <v>308</v>
      </c>
      <c r="K60" s="237">
        <v>218</v>
      </c>
      <c r="L60" s="237">
        <v>174</v>
      </c>
      <c r="M60" s="237">
        <v>159</v>
      </c>
      <c r="N60" s="237">
        <v>148</v>
      </c>
      <c r="O60" s="237">
        <v>140</v>
      </c>
      <c r="P60" s="237">
        <v>148</v>
      </c>
      <c r="Q60" s="237">
        <v>145</v>
      </c>
      <c r="R60" s="237">
        <v>135</v>
      </c>
      <c r="S60" s="237">
        <v>135</v>
      </c>
      <c r="T60" s="237">
        <v>114</v>
      </c>
      <c r="U60" s="237">
        <v>121</v>
      </c>
      <c r="V60" s="231">
        <v>98</v>
      </c>
    </row>
    <row r="61" spans="1:22" ht="15.75" x14ac:dyDescent="0.25">
      <c r="A61" s="85"/>
      <c r="B61" s="87" t="s">
        <v>471</v>
      </c>
      <c r="C61" s="230">
        <v>840</v>
      </c>
      <c r="D61" s="237">
        <v>812</v>
      </c>
      <c r="E61" s="237">
        <v>870</v>
      </c>
      <c r="F61" s="237">
        <v>897</v>
      </c>
      <c r="G61" s="237">
        <v>901</v>
      </c>
      <c r="H61" s="237">
        <v>911</v>
      </c>
      <c r="I61" s="237">
        <v>856</v>
      </c>
      <c r="J61" s="237">
        <v>837</v>
      </c>
      <c r="K61" s="237">
        <v>794</v>
      </c>
      <c r="L61" s="237">
        <v>818</v>
      </c>
      <c r="M61" s="237">
        <v>865</v>
      </c>
      <c r="N61" s="237">
        <v>889</v>
      </c>
      <c r="O61" s="237">
        <v>923</v>
      </c>
      <c r="P61" s="237">
        <v>934</v>
      </c>
      <c r="Q61" s="237">
        <v>906</v>
      </c>
      <c r="R61" s="237">
        <v>1009</v>
      </c>
      <c r="S61" s="237">
        <v>1154</v>
      </c>
      <c r="T61" s="237">
        <v>1378</v>
      </c>
      <c r="U61" s="237">
        <v>1565</v>
      </c>
      <c r="V61" s="231">
        <v>1530</v>
      </c>
    </row>
    <row r="62" spans="1:22" ht="15.75" x14ac:dyDescent="0.25">
      <c r="A62" s="85"/>
      <c r="B62" s="87" t="s">
        <v>472</v>
      </c>
      <c r="C62" s="230">
        <v>424</v>
      </c>
      <c r="D62" s="237">
        <v>412</v>
      </c>
      <c r="E62" s="237">
        <v>419</v>
      </c>
      <c r="F62" s="237">
        <v>413</v>
      </c>
      <c r="G62" s="237">
        <v>370</v>
      </c>
      <c r="H62" s="237">
        <v>370</v>
      </c>
      <c r="I62" s="237">
        <v>383</v>
      </c>
      <c r="J62" s="237">
        <v>352</v>
      </c>
      <c r="K62" s="237">
        <v>315</v>
      </c>
      <c r="L62" s="237">
        <v>325</v>
      </c>
      <c r="M62" s="237">
        <v>287</v>
      </c>
      <c r="N62" s="237">
        <v>304</v>
      </c>
      <c r="O62" s="237">
        <v>290</v>
      </c>
      <c r="P62" s="237">
        <v>307</v>
      </c>
      <c r="Q62" s="237">
        <v>325</v>
      </c>
      <c r="R62" s="237">
        <v>350</v>
      </c>
      <c r="S62" s="237">
        <v>396</v>
      </c>
      <c r="T62" s="237">
        <v>432</v>
      </c>
      <c r="U62" s="237">
        <v>491</v>
      </c>
      <c r="V62" s="231">
        <v>491</v>
      </c>
    </row>
    <row r="63" spans="1:22" ht="15.75" x14ac:dyDescent="0.25">
      <c r="A63" s="85"/>
      <c r="B63" s="87" t="s">
        <v>473</v>
      </c>
      <c r="C63" s="230">
        <v>426</v>
      </c>
      <c r="D63" s="237">
        <v>432</v>
      </c>
      <c r="E63" s="237">
        <v>460</v>
      </c>
      <c r="F63" s="237">
        <v>428</v>
      </c>
      <c r="G63" s="237">
        <v>407</v>
      </c>
      <c r="H63" s="237">
        <v>383</v>
      </c>
      <c r="I63" s="237">
        <v>439</v>
      </c>
      <c r="J63" s="237">
        <v>445</v>
      </c>
      <c r="K63" s="237">
        <v>456</v>
      </c>
      <c r="L63" s="237">
        <v>464</v>
      </c>
      <c r="M63" s="237">
        <v>448</v>
      </c>
      <c r="N63" s="237">
        <v>401</v>
      </c>
      <c r="O63" s="237">
        <v>377</v>
      </c>
      <c r="P63" s="237">
        <v>362</v>
      </c>
      <c r="Q63" s="237">
        <v>416</v>
      </c>
      <c r="R63" s="237">
        <v>411</v>
      </c>
      <c r="S63" s="237">
        <v>429</v>
      </c>
      <c r="T63" s="237">
        <v>418</v>
      </c>
      <c r="U63" s="237">
        <v>457</v>
      </c>
      <c r="V63" s="231">
        <v>433</v>
      </c>
    </row>
    <row r="64" spans="1:22" ht="15.75" x14ac:dyDescent="0.25">
      <c r="A64" s="85"/>
      <c r="B64" s="87" t="s">
        <v>474</v>
      </c>
      <c r="C64" s="230">
        <v>320</v>
      </c>
      <c r="D64" s="237">
        <v>306</v>
      </c>
      <c r="E64" s="237">
        <v>307</v>
      </c>
      <c r="F64" s="237">
        <v>298</v>
      </c>
      <c r="G64" s="237">
        <v>287</v>
      </c>
      <c r="H64" s="237">
        <v>268</v>
      </c>
      <c r="I64" s="237">
        <v>266</v>
      </c>
      <c r="J64" s="237">
        <v>254</v>
      </c>
      <c r="K64" s="237">
        <v>222</v>
      </c>
      <c r="L64" s="237">
        <v>203</v>
      </c>
      <c r="M64" s="237">
        <v>192</v>
      </c>
      <c r="N64" s="237">
        <v>191</v>
      </c>
      <c r="O64" s="237">
        <v>168</v>
      </c>
      <c r="P64" s="237">
        <v>160</v>
      </c>
      <c r="Q64" s="237">
        <v>155</v>
      </c>
      <c r="R64" s="237">
        <v>137</v>
      </c>
      <c r="S64" s="237">
        <v>141</v>
      </c>
      <c r="T64" s="237">
        <v>144</v>
      </c>
      <c r="U64" s="237">
        <v>156</v>
      </c>
      <c r="V64" s="231">
        <v>142</v>
      </c>
    </row>
    <row r="65" spans="1:22" ht="15.75" x14ac:dyDescent="0.25">
      <c r="A65" s="85"/>
      <c r="B65" s="87" t="s">
        <v>475</v>
      </c>
      <c r="C65" s="230">
        <v>305</v>
      </c>
      <c r="D65" s="237">
        <v>306</v>
      </c>
      <c r="E65" s="237">
        <v>326</v>
      </c>
      <c r="F65" s="237">
        <v>295</v>
      </c>
      <c r="G65" s="237">
        <v>263</v>
      </c>
      <c r="H65" s="237">
        <v>214</v>
      </c>
      <c r="I65" s="237">
        <v>256</v>
      </c>
      <c r="J65" s="237">
        <v>235</v>
      </c>
      <c r="K65" s="237">
        <v>216</v>
      </c>
      <c r="L65" s="237">
        <v>196</v>
      </c>
      <c r="M65" s="237">
        <v>188</v>
      </c>
      <c r="N65" s="237">
        <v>201</v>
      </c>
      <c r="O65" s="237">
        <v>222</v>
      </c>
      <c r="P65" s="237">
        <v>231</v>
      </c>
      <c r="Q65" s="237">
        <v>207</v>
      </c>
      <c r="R65" s="237">
        <v>211</v>
      </c>
      <c r="S65" s="237">
        <v>202</v>
      </c>
      <c r="T65" s="237">
        <v>208</v>
      </c>
      <c r="U65" s="237">
        <v>218</v>
      </c>
      <c r="V65" s="231">
        <v>227</v>
      </c>
    </row>
    <row r="66" spans="1:22" ht="15.75" x14ac:dyDescent="0.25">
      <c r="A66" s="85"/>
      <c r="B66" s="87" t="s">
        <v>476</v>
      </c>
      <c r="C66" s="230">
        <v>262</v>
      </c>
      <c r="D66" s="237">
        <v>265</v>
      </c>
      <c r="E66" s="237">
        <v>244</v>
      </c>
      <c r="F66" s="237">
        <v>261</v>
      </c>
      <c r="G66" s="237">
        <v>286</v>
      </c>
      <c r="H66" s="237">
        <v>317</v>
      </c>
      <c r="I66" s="237">
        <v>324</v>
      </c>
      <c r="J66" s="237">
        <v>302</v>
      </c>
      <c r="K66" s="237">
        <v>293</v>
      </c>
      <c r="L66" s="237">
        <v>300</v>
      </c>
      <c r="M66" s="237">
        <v>319</v>
      </c>
      <c r="N66" s="237">
        <v>323</v>
      </c>
      <c r="O66" s="237">
        <v>323</v>
      </c>
      <c r="P66" s="237">
        <v>312</v>
      </c>
      <c r="Q66" s="237">
        <v>308</v>
      </c>
      <c r="R66" s="237">
        <v>288</v>
      </c>
      <c r="S66" s="237">
        <v>269</v>
      </c>
      <c r="T66" s="237">
        <v>288</v>
      </c>
      <c r="U66" s="237">
        <v>289</v>
      </c>
      <c r="V66" s="231">
        <v>290</v>
      </c>
    </row>
    <row r="67" spans="1:22" ht="15.75" x14ac:dyDescent="0.25">
      <c r="A67" s="85"/>
      <c r="B67" s="87" t="s">
        <v>477</v>
      </c>
      <c r="C67" s="230">
        <v>309</v>
      </c>
      <c r="D67" s="237">
        <v>284</v>
      </c>
      <c r="E67" s="237">
        <v>288</v>
      </c>
      <c r="F67" s="237">
        <v>299</v>
      </c>
      <c r="G67" s="237">
        <v>272</v>
      </c>
      <c r="H67" s="237">
        <v>264</v>
      </c>
      <c r="I67" s="237">
        <v>305</v>
      </c>
      <c r="J67" s="237">
        <v>299</v>
      </c>
      <c r="K67" s="237">
        <v>267</v>
      </c>
      <c r="L67" s="237">
        <v>253</v>
      </c>
      <c r="M67" s="237">
        <v>245</v>
      </c>
      <c r="N67" s="237">
        <v>243</v>
      </c>
      <c r="O67" s="237">
        <v>282</v>
      </c>
      <c r="P67" s="237">
        <v>304</v>
      </c>
      <c r="Q67" s="237">
        <v>320</v>
      </c>
      <c r="R67" s="237">
        <v>335</v>
      </c>
      <c r="S67" s="237">
        <v>358</v>
      </c>
      <c r="T67" s="237">
        <v>386</v>
      </c>
      <c r="U67" s="237">
        <v>437</v>
      </c>
      <c r="V67" s="231">
        <v>387</v>
      </c>
    </row>
    <row r="68" spans="1:22" ht="15.75" x14ac:dyDescent="0.25">
      <c r="A68" s="85"/>
      <c r="B68" s="87" t="s">
        <v>478</v>
      </c>
      <c r="C68" s="230">
        <v>159</v>
      </c>
      <c r="D68" s="237">
        <v>155</v>
      </c>
      <c r="E68" s="237">
        <v>160</v>
      </c>
      <c r="F68" s="237">
        <v>156</v>
      </c>
      <c r="G68" s="237">
        <v>130</v>
      </c>
      <c r="H68" s="237">
        <v>134</v>
      </c>
      <c r="I68" s="237">
        <v>143</v>
      </c>
      <c r="J68" s="237">
        <v>141</v>
      </c>
      <c r="K68" s="237">
        <v>115</v>
      </c>
      <c r="L68" s="237">
        <v>106</v>
      </c>
      <c r="M68" s="237">
        <v>109</v>
      </c>
      <c r="N68" s="237">
        <v>112</v>
      </c>
      <c r="O68" s="237">
        <v>114</v>
      </c>
      <c r="P68" s="237">
        <v>128</v>
      </c>
      <c r="Q68" s="237">
        <v>117</v>
      </c>
      <c r="R68" s="237">
        <v>128</v>
      </c>
      <c r="S68" s="237">
        <v>131</v>
      </c>
      <c r="T68" s="237">
        <v>138</v>
      </c>
      <c r="U68" s="237">
        <v>161</v>
      </c>
      <c r="V68" s="231">
        <v>141</v>
      </c>
    </row>
    <row r="69" spans="1:22" ht="15.75" x14ac:dyDescent="0.25">
      <c r="A69" s="85"/>
      <c r="B69" s="87" t="s">
        <v>479</v>
      </c>
      <c r="C69" s="230">
        <v>1937</v>
      </c>
      <c r="D69" s="237">
        <v>1977</v>
      </c>
      <c r="E69" s="237">
        <v>1935</v>
      </c>
      <c r="F69" s="237">
        <v>2036</v>
      </c>
      <c r="G69" s="237">
        <v>2006</v>
      </c>
      <c r="H69" s="237">
        <v>1953</v>
      </c>
      <c r="I69" s="237">
        <v>2051</v>
      </c>
      <c r="J69" s="237">
        <v>1955</v>
      </c>
      <c r="K69" s="237">
        <v>1867</v>
      </c>
      <c r="L69" s="237">
        <v>1859</v>
      </c>
      <c r="M69" s="237">
        <v>1845</v>
      </c>
      <c r="N69" s="237">
        <v>1787</v>
      </c>
      <c r="O69" s="237">
        <v>1688</v>
      </c>
      <c r="P69" s="237">
        <v>1702</v>
      </c>
      <c r="Q69" s="237">
        <v>1774</v>
      </c>
      <c r="R69" s="237">
        <v>1775</v>
      </c>
      <c r="S69" s="237">
        <v>1865</v>
      </c>
      <c r="T69" s="237">
        <v>1973</v>
      </c>
      <c r="U69" s="237">
        <v>1952</v>
      </c>
      <c r="V69" s="231">
        <v>1897</v>
      </c>
    </row>
    <row r="70" spans="1:22" ht="16.5" thickBot="1" x14ac:dyDescent="0.3">
      <c r="A70" s="88"/>
      <c r="B70" s="89" t="s">
        <v>480</v>
      </c>
      <c r="C70" s="267">
        <v>824</v>
      </c>
      <c r="D70" s="268">
        <v>899</v>
      </c>
      <c r="E70" s="268">
        <v>939</v>
      </c>
      <c r="F70" s="268">
        <v>872</v>
      </c>
      <c r="G70" s="268">
        <v>879</v>
      </c>
      <c r="H70" s="268">
        <v>784</v>
      </c>
      <c r="I70" s="268">
        <v>785</v>
      </c>
      <c r="J70" s="268">
        <v>740</v>
      </c>
      <c r="K70" s="268">
        <v>755</v>
      </c>
      <c r="L70" s="268">
        <v>865</v>
      </c>
      <c r="M70" s="268">
        <v>849</v>
      </c>
      <c r="N70" s="268">
        <v>835</v>
      </c>
      <c r="O70" s="268">
        <v>801</v>
      </c>
      <c r="P70" s="268">
        <v>858</v>
      </c>
      <c r="Q70" s="268">
        <v>822</v>
      </c>
      <c r="R70" s="268">
        <v>871</v>
      </c>
      <c r="S70" s="268">
        <v>1017</v>
      </c>
      <c r="T70" s="268">
        <v>1012</v>
      </c>
      <c r="U70" s="268">
        <v>1124</v>
      </c>
      <c r="V70" s="269">
        <v>1099</v>
      </c>
    </row>
    <row r="71" spans="1:22" ht="15.75" x14ac:dyDescent="0.25">
      <c r="A71" s="85" t="s">
        <v>112</v>
      </c>
      <c r="B71" s="86" t="s">
        <v>481</v>
      </c>
      <c r="C71" s="248">
        <v>5640</v>
      </c>
      <c r="D71" s="249">
        <v>6052</v>
      </c>
      <c r="E71" s="249">
        <v>6131</v>
      </c>
      <c r="F71" s="249">
        <v>6243</v>
      </c>
      <c r="G71" s="249">
        <v>6276</v>
      </c>
      <c r="H71" s="249">
        <v>6159</v>
      </c>
      <c r="I71" s="249">
        <v>6227</v>
      </c>
      <c r="J71" s="249">
        <v>5917</v>
      </c>
      <c r="K71" s="249">
        <v>5960</v>
      </c>
      <c r="L71" s="249">
        <v>6156</v>
      </c>
      <c r="M71" s="249">
        <v>5948</v>
      </c>
      <c r="N71" s="249">
        <v>5879</v>
      </c>
      <c r="O71" s="249">
        <v>5925</v>
      </c>
      <c r="P71" s="249">
        <v>6240</v>
      </c>
      <c r="Q71" s="249">
        <v>6495</v>
      </c>
      <c r="R71" s="249">
        <v>7240</v>
      </c>
      <c r="S71" s="249">
        <v>7823</v>
      </c>
      <c r="T71" s="249">
        <v>9119</v>
      </c>
      <c r="U71" s="249">
        <v>9922</v>
      </c>
      <c r="V71" s="250">
        <v>9816</v>
      </c>
    </row>
    <row r="72" spans="1:22" ht="15.75" x14ac:dyDescent="0.25">
      <c r="A72" s="85"/>
      <c r="B72" s="87" t="s">
        <v>482</v>
      </c>
      <c r="C72" s="230">
        <v>530</v>
      </c>
      <c r="D72" s="237">
        <v>574</v>
      </c>
      <c r="E72" s="237">
        <v>618</v>
      </c>
      <c r="F72" s="237">
        <v>610</v>
      </c>
      <c r="G72" s="237">
        <v>652</v>
      </c>
      <c r="H72" s="237">
        <v>674</v>
      </c>
      <c r="I72" s="237">
        <v>687</v>
      </c>
      <c r="J72" s="237">
        <v>682</v>
      </c>
      <c r="K72" s="237">
        <v>638</v>
      </c>
      <c r="L72" s="237">
        <v>564</v>
      </c>
      <c r="M72" s="237">
        <v>552</v>
      </c>
      <c r="N72" s="237">
        <v>554</v>
      </c>
      <c r="O72" s="237">
        <v>579</v>
      </c>
      <c r="P72" s="237">
        <v>580</v>
      </c>
      <c r="Q72" s="237">
        <v>599</v>
      </c>
      <c r="R72" s="237">
        <v>567</v>
      </c>
      <c r="S72" s="237">
        <v>638</v>
      </c>
      <c r="T72" s="237">
        <v>758</v>
      </c>
      <c r="U72" s="237">
        <v>956</v>
      </c>
      <c r="V72" s="231">
        <v>1077</v>
      </c>
    </row>
    <row r="73" spans="1:22" ht="15.75" x14ac:dyDescent="0.25">
      <c r="A73" s="85"/>
      <c r="B73" s="87" t="s">
        <v>483</v>
      </c>
      <c r="C73" s="230">
        <v>261</v>
      </c>
      <c r="D73" s="237">
        <v>233</v>
      </c>
      <c r="E73" s="237">
        <v>242</v>
      </c>
      <c r="F73" s="237">
        <v>226</v>
      </c>
      <c r="G73" s="237">
        <v>213</v>
      </c>
      <c r="H73" s="237">
        <v>188</v>
      </c>
      <c r="I73" s="237">
        <v>160</v>
      </c>
      <c r="J73" s="237">
        <v>154</v>
      </c>
      <c r="K73" s="237">
        <v>144</v>
      </c>
      <c r="L73" s="237">
        <v>238</v>
      </c>
      <c r="M73" s="237">
        <v>176</v>
      </c>
      <c r="N73" s="237">
        <v>172</v>
      </c>
      <c r="O73" s="237">
        <v>181</v>
      </c>
      <c r="P73" s="237">
        <v>244</v>
      </c>
      <c r="Q73" s="237">
        <v>220</v>
      </c>
      <c r="R73" s="237">
        <v>205</v>
      </c>
      <c r="S73" s="237">
        <v>238</v>
      </c>
      <c r="T73" s="237">
        <v>302</v>
      </c>
      <c r="U73" s="237">
        <v>386</v>
      </c>
      <c r="V73" s="231">
        <v>366</v>
      </c>
    </row>
    <row r="74" spans="1:22" ht="15.75" x14ac:dyDescent="0.25">
      <c r="A74" s="85"/>
      <c r="B74" s="87" t="s">
        <v>484</v>
      </c>
      <c r="C74" s="230">
        <v>2301</v>
      </c>
      <c r="D74" s="237">
        <v>2220</v>
      </c>
      <c r="E74" s="237">
        <v>2222</v>
      </c>
      <c r="F74" s="237">
        <v>2276</v>
      </c>
      <c r="G74" s="237">
        <v>2427</v>
      </c>
      <c r="H74" s="237">
        <v>2438</v>
      </c>
      <c r="I74" s="237">
        <v>2336</v>
      </c>
      <c r="J74" s="237">
        <v>2270</v>
      </c>
      <c r="K74" s="237">
        <v>2182</v>
      </c>
      <c r="L74" s="237">
        <v>2139</v>
      </c>
      <c r="M74" s="237">
        <v>2025</v>
      </c>
      <c r="N74" s="237">
        <v>2013</v>
      </c>
      <c r="O74" s="237">
        <v>2038</v>
      </c>
      <c r="P74" s="237">
        <v>2169</v>
      </c>
      <c r="Q74" s="237">
        <v>2071</v>
      </c>
      <c r="R74" s="237">
        <v>2026</v>
      </c>
      <c r="S74" s="237">
        <v>2178</v>
      </c>
      <c r="T74" s="237">
        <v>2280</v>
      </c>
      <c r="U74" s="237">
        <v>2328</v>
      </c>
      <c r="V74" s="231">
        <v>2284</v>
      </c>
    </row>
    <row r="75" spans="1:22" ht="15.75" x14ac:dyDescent="0.25">
      <c r="A75" s="85"/>
      <c r="B75" s="87" t="s">
        <v>485</v>
      </c>
      <c r="C75" s="230">
        <v>119</v>
      </c>
      <c r="D75" s="237">
        <v>120</v>
      </c>
      <c r="E75" s="237">
        <v>120</v>
      </c>
      <c r="F75" s="237">
        <v>112</v>
      </c>
      <c r="G75" s="237">
        <v>103</v>
      </c>
      <c r="H75" s="237">
        <v>99</v>
      </c>
      <c r="I75" s="237">
        <v>120</v>
      </c>
      <c r="J75" s="237">
        <v>174</v>
      </c>
      <c r="K75" s="237">
        <v>112</v>
      </c>
      <c r="L75" s="237">
        <v>114</v>
      </c>
      <c r="M75" s="237">
        <v>109</v>
      </c>
      <c r="N75" s="237">
        <v>101</v>
      </c>
      <c r="O75" s="237">
        <v>117</v>
      </c>
      <c r="P75" s="237">
        <v>136</v>
      </c>
      <c r="Q75" s="237">
        <v>128</v>
      </c>
      <c r="R75" s="237">
        <v>126</v>
      </c>
      <c r="S75" s="237">
        <v>130</v>
      </c>
      <c r="T75" s="237">
        <v>150</v>
      </c>
      <c r="U75" s="237">
        <v>182</v>
      </c>
      <c r="V75" s="231">
        <v>140</v>
      </c>
    </row>
    <row r="76" spans="1:22" ht="15.75" x14ac:dyDescent="0.25">
      <c r="A76" s="85"/>
      <c r="B76" s="87" t="s">
        <v>486</v>
      </c>
      <c r="C76" s="230">
        <v>110</v>
      </c>
      <c r="D76" s="237">
        <v>117</v>
      </c>
      <c r="E76" s="237">
        <v>111</v>
      </c>
      <c r="F76" s="237">
        <v>100</v>
      </c>
      <c r="G76" s="237">
        <v>93</v>
      </c>
      <c r="H76" s="237">
        <v>96</v>
      </c>
      <c r="I76" s="237">
        <v>95</v>
      </c>
      <c r="J76" s="237">
        <v>91</v>
      </c>
      <c r="K76" s="237">
        <v>89</v>
      </c>
      <c r="L76" s="237">
        <v>78</v>
      </c>
      <c r="M76" s="237">
        <v>78</v>
      </c>
      <c r="N76" s="237">
        <v>89</v>
      </c>
      <c r="O76" s="237">
        <v>95</v>
      </c>
      <c r="P76" s="237">
        <v>97</v>
      </c>
      <c r="Q76" s="237">
        <v>93</v>
      </c>
      <c r="R76" s="237">
        <v>88</v>
      </c>
      <c r="S76" s="237">
        <v>89</v>
      </c>
      <c r="T76" s="237">
        <v>101</v>
      </c>
      <c r="U76" s="237">
        <v>116</v>
      </c>
      <c r="V76" s="231">
        <v>99</v>
      </c>
    </row>
    <row r="77" spans="1:22" ht="16.5" thickBot="1" x14ac:dyDescent="0.3">
      <c r="A77" s="88"/>
      <c r="B77" s="89" t="s">
        <v>487</v>
      </c>
      <c r="C77" s="267">
        <v>234</v>
      </c>
      <c r="D77" s="268">
        <v>210</v>
      </c>
      <c r="E77" s="268">
        <v>203</v>
      </c>
      <c r="F77" s="268">
        <v>217</v>
      </c>
      <c r="G77" s="268">
        <v>205</v>
      </c>
      <c r="H77" s="268">
        <v>187</v>
      </c>
      <c r="I77" s="268">
        <v>193</v>
      </c>
      <c r="J77" s="268">
        <v>173</v>
      </c>
      <c r="K77" s="268">
        <v>176</v>
      </c>
      <c r="L77" s="268">
        <v>175</v>
      </c>
      <c r="M77" s="268">
        <v>170</v>
      </c>
      <c r="N77" s="268">
        <v>158</v>
      </c>
      <c r="O77" s="268">
        <v>160</v>
      </c>
      <c r="P77" s="268">
        <v>147</v>
      </c>
      <c r="Q77" s="268">
        <v>153</v>
      </c>
      <c r="R77" s="268">
        <v>118</v>
      </c>
      <c r="S77" s="268">
        <v>143</v>
      </c>
      <c r="T77" s="268">
        <v>151</v>
      </c>
      <c r="U77" s="268">
        <v>166</v>
      </c>
      <c r="V77" s="269">
        <v>137</v>
      </c>
    </row>
    <row r="78" spans="1:22" ht="15.75" x14ac:dyDescent="0.25">
      <c r="A78" s="85" t="s">
        <v>113</v>
      </c>
      <c r="B78" s="86" t="s">
        <v>488</v>
      </c>
      <c r="C78" s="248">
        <v>5098</v>
      </c>
      <c r="D78" s="249">
        <v>4962</v>
      </c>
      <c r="E78" s="249">
        <v>4711</v>
      </c>
      <c r="F78" s="249">
        <v>4595</v>
      </c>
      <c r="G78" s="249">
        <v>4509</v>
      </c>
      <c r="H78" s="249">
        <v>4233</v>
      </c>
      <c r="I78" s="249">
        <v>4208</v>
      </c>
      <c r="J78" s="249">
        <v>3838</v>
      </c>
      <c r="K78" s="249">
        <v>3751</v>
      </c>
      <c r="L78" s="249">
        <v>3965</v>
      </c>
      <c r="M78" s="249">
        <v>3629</v>
      </c>
      <c r="N78" s="249">
        <v>3577</v>
      </c>
      <c r="O78" s="249">
        <v>3503</v>
      </c>
      <c r="P78" s="249">
        <v>3776</v>
      </c>
      <c r="Q78" s="249">
        <v>3980</v>
      </c>
      <c r="R78" s="249">
        <v>4353</v>
      </c>
      <c r="S78" s="249">
        <v>4798</v>
      </c>
      <c r="T78" s="249">
        <v>5195</v>
      </c>
      <c r="U78" s="249">
        <v>5635</v>
      </c>
      <c r="V78" s="250">
        <v>5628</v>
      </c>
    </row>
    <row r="79" spans="1:22" ht="15.75" x14ac:dyDescent="0.25">
      <c r="A79" s="85"/>
      <c r="B79" s="87" t="s">
        <v>489</v>
      </c>
      <c r="C79" s="230">
        <v>242</v>
      </c>
      <c r="D79" s="237">
        <v>211</v>
      </c>
      <c r="E79" s="237">
        <v>231</v>
      </c>
      <c r="F79" s="237">
        <v>242</v>
      </c>
      <c r="G79" s="237">
        <v>233</v>
      </c>
      <c r="H79" s="237">
        <v>400</v>
      </c>
      <c r="I79" s="237">
        <v>534</v>
      </c>
      <c r="J79" s="237">
        <v>694</v>
      </c>
      <c r="K79" s="237">
        <v>693</v>
      </c>
      <c r="L79" s="237">
        <v>707</v>
      </c>
      <c r="M79" s="237">
        <v>647</v>
      </c>
      <c r="N79" s="237">
        <v>670</v>
      </c>
      <c r="O79" s="237">
        <v>608</v>
      </c>
      <c r="P79" s="237">
        <v>638</v>
      </c>
      <c r="Q79" s="237">
        <v>688</v>
      </c>
      <c r="R79" s="237">
        <v>706</v>
      </c>
      <c r="S79" s="237">
        <v>687</v>
      </c>
      <c r="T79" s="237">
        <v>788</v>
      </c>
      <c r="U79" s="237">
        <v>852</v>
      </c>
      <c r="V79" s="231">
        <v>772</v>
      </c>
    </row>
    <row r="80" spans="1:22" ht="15.75" x14ac:dyDescent="0.25">
      <c r="A80" s="85"/>
      <c r="B80" s="87" t="s">
        <v>490</v>
      </c>
      <c r="C80" s="230">
        <v>82</v>
      </c>
      <c r="D80" s="237">
        <v>78</v>
      </c>
      <c r="E80" s="237">
        <v>89</v>
      </c>
      <c r="F80" s="237">
        <v>83</v>
      </c>
      <c r="G80" s="237">
        <v>69</v>
      </c>
      <c r="H80" s="237">
        <v>65</v>
      </c>
      <c r="I80" s="237">
        <v>98</v>
      </c>
      <c r="J80" s="237">
        <v>79</v>
      </c>
      <c r="K80" s="237">
        <v>82</v>
      </c>
      <c r="L80" s="237">
        <v>87</v>
      </c>
      <c r="M80" s="237">
        <v>81</v>
      </c>
      <c r="N80" s="237">
        <v>67</v>
      </c>
      <c r="O80" s="237">
        <v>76</v>
      </c>
      <c r="P80" s="237">
        <v>91</v>
      </c>
      <c r="Q80" s="237">
        <v>68</v>
      </c>
      <c r="R80" s="237">
        <v>61</v>
      </c>
      <c r="S80" s="237">
        <v>73</v>
      </c>
      <c r="T80" s="237">
        <v>71</v>
      </c>
      <c r="U80" s="237">
        <v>71</v>
      </c>
      <c r="V80" s="231">
        <v>78</v>
      </c>
    </row>
    <row r="81" spans="1:22" ht="15.75" x14ac:dyDescent="0.25">
      <c r="A81" s="85"/>
      <c r="B81" s="87" t="s">
        <v>491</v>
      </c>
      <c r="C81" s="230">
        <v>305</v>
      </c>
      <c r="D81" s="237">
        <v>306</v>
      </c>
      <c r="E81" s="237">
        <v>339</v>
      </c>
      <c r="F81" s="237">
        <v>300</v>
      </c>
      <c r="G81" s="237">
        <v>268</v>
      </c>
      <c r="H81" s="237">
        <v>207</v>
      </c>
      <c r="I81" s="237">
        <v>167</v>
      </c>
      <c r="J81" s="237">
        <v>167</v>
      </c>
      <c r="K81" s="237">
        <v>165</v>
      </c>
      <c r="L81" s="237">
        <v>247</v>
      </c>
      <c r="M81" s="237">
        <v>253</v>
      </c>
      <c r="N81" s="237">
        <v>257</v>
      </c>
      <c r="O81" s="237">
        <v>246</v>
      </c>
      <c r="P81" s="237">
        <v>251</v>
      </c>
      <c r="Q81" s="237">
        <v>238</v>
      </c>
      <c r="R81" s="237">
        <v>270</v>
      </c>
      <c r="S81" s="237">
        <v>283</v>
      </c>
      <c r="T81" s="237">
        <v>359</v>
      </c>
      <c r="U81" s="237">
        <v>422</v>
      </c>
      <c r="V81" s="231">
        <v>441</v>
      </c>
    </row>
    <row r="82" spans="1:22" ht="15.75" x14ac:dyDescent="0.25">
      <c r="A82" s="85"/>
      <c r="B82" s="87" t="s">
        <v>492</v>
      </c>
      <c r="C82" s="230">
        <v>1230</v>
      </c>
      <c r="D82" s="237">
        <v>1129</v>
      </c>
      <c r="E82" s="237">
        <v>1151</v>
      </c>
      <c r="F82" s="237">
        <v>1092</v>
      </c>
      <c r="G82" s="237">
        <v>1042</v>
      </c>
      <c r="H82" s="237">
        <v>1055</v>
      </c>
      <c r="I82" s="237">
        <v>844</v>
      </c>
      <c r="J82" s="237">
        <v>750</v>
      </c>
      <c r="K82" s="237">
        <v>724</v>
      </c>
      <c r="L82" s="237">
        <v>761</v>
      </c>
      <c r="M82" s="237">
        <v>714</v>
      </c>
      <c r="N82" s="237">
        <v>821</v>
      </c>
      <c r="O82" s="237">
        <v>771</v>
      </c>
      <c r="P82" s="237">
        <v>651</v>
      </c>
      <c r="Q82" s="237">
        <v>665</v>
      </c>
      <c r="R82" s="237">
        <v>658</v>
      </c>
      <c r="S82" s="237">
        <v>842</v>
      </c>
      <c r="T82" s="237">
        <v>960</v>
      </c>
      <c r="U82" s="237">
        <v>1086</v>
      </c>
      <c r="V82" s="231">
        <v>1091</v>
      </c>
    </row>
    <row r="83" spans="1:22" ht="15.75" x14ac:dyDescent="0.25">
      <c r="A83" s="85"/>
      <c r="B83" s="87" t="s">
        <v>493</v>
      </c>
      <c r="C83" s="230">
        <v>907</v>
      </c>
      <c r="D83" s="237">
        <v>915</v>
      </c>
      <c r="E83" s="237">
        <v>895</v>
      </c>
      <c r="F83" s="237">
        <v>850</v>
      </c>
      <c r="G83" s="237">
        <v>837</v>
      </c>
      <c r="H83" s="237">
        <v>773</v>
      </c>
      <c r="I83" s="237">
        <v>700</v>
      </c>
      <c r="J83" s="237">
        <v>669</v>
      </c>
      <c r="K83" s="237">
        <v>618</v>
      </c>
      <c r="L83" s="237">
        <v>713</v>
      </c>
      <c r="M83" s="237">
        <v>704</v>
      </c>
      <c r="N83" s="237">
        <v>669</v>
      </c>
      <c r="O83" s="237">
        <v>685</v>
      </c>
      <c r="P83" s="237">
        <v>731</v>
      </c>
      <c r="Q83" s="237">
        <v>742</v>
      </c>
      <c r="R83" s="237">
        <v>739</v>
      </c>
      <c r="S83" s="237">
        <v>784</v>
      </c>
      <c r="T83" s="237">
        <v>894</v>
      </c>
      <c r="U83" s="237">
        <v>1038</v>
      </c>
      <c r="V83" s="231">
        <v>967</v>
      </c>
    </row>
    <row r="84" spans="1:22" ht="15.75" x14ac:dyDescent="0.25">
      <c r="A84" s="85"/>
      <c r="B84" s="87" t="s">
        <v>494</v>
      </c>
      <c r="C84" s="230">
        <v>57</v>
      </c>
      <c r="D84" s="237">
        <v>63</v>
      </c>
      <c r="E84" s="237">
        <v>55</v>
      </c>
      <c r="F84" s="237">
        <v>44</v>
      </c>
      <c r="G84" s="237">
        <v>40</v>
      </c>
      <c r="H84" s="237">
        <v>36</v>
      </c>
      <c r="I84" s="237">
        <v>43</v>
      </c>
      <c r="J84" s="237">
        <v>40</v>
      </c>
      <c r="K84" s="237">
        <v>30</v>
      </c>
      <c r="L84" s="237">
        <v>34</v>
      </c>
      <c r="M84" s="237">
        <v>37</v>
      </c>
      <c r="N84" s="237">
        <v>34</v>
      </c>
      <c r="O84" s="237">
        <v>31</v>
      </c>
      <c r="P84" s="237">
        <v>37</v>
      </c>
      <c r="Q84" s="237">
        <v>31</v>
      </c>
      <c r="R84" s="237">
        <v>29</v>
      </c>
      <c r="S84" s="237">
        <v>33</v>
      </c>
      <c r="T84" s="237">
        <v>37</v>
      </c>
      <c r="U84" s="237">
        <v>36</v>
      </c>
      <c r="V84" s="231">
        <v>34</v>
      </c>
    </row>
    <row r="85" spans="1:22" ht="15.75" x14ac:dyDescent="0.25">
      <c r="A85" s="85"/>
      <c r="B85" s="87" t="s">
        <v>495</v>
      </c>
      <c r="C85" s="230">
        <v>382</v>
      </c>
      <c r="D85" s="237">
        <v>369</v>
      </c>
      <c r="E85" s="237">
        <v>347</v>
      </c>
      <c r="F85" s="237">
        <v>338</v>
      </c>
      <c r="G85" s="237">
        <v>305</v>
      </c>
      <c r="H85" s="237">
        <v>336</v>
      </c>
      <c r="I85" s="237">
        <v>322</v>
      </c>
      <c r="J85" s="237">
        <v>403</v>
      </c>
      <c r="K85" s="237">
        <v>378</v>
      </c>
      <c r="L85" s="237">
        <v>410</v>
      </c>
      <c r="M85" s="237">
        <v>355</v>
      </c>
      <c r="N85" s="237">
        <v>467</v>
      </c>
      <c r="O85" s="237">
        <v>386</v>
      </c>
      <c r="P85" s="237">
        <v>403</v>
      </c>
      <c r="Q85" s="237">
        <v>393</v>
      </c>
      <c r="R85" s="237">
        <v>405</v>
      </c>
      <c r="S85" s="237">
        <v>320</v>
      </c>
      <c r="T85" s="237">
        <v>317</v>
      </c>
      <c r="U85" s="237">
        <v>282</v>
      </c>
      <c r="V85" s="231">
        <v>253</v>
      </c>
    </row>
    <row r="86" spans="1:22" ht="15.75" x14ac:dyDescent="0.25">
      <c r="A86" s="85"/>
      <c r="B86" s="87" t="s">
        <v>496</v>
      </c>
      <c r="C86" s="230">
        <v>215</v>
      </c>
      <c r="D86" s="237">
        <v>195</v>
      </c>
      <c r="E86" s="237">
        <v>199</v>
      </c>
      <c r="F86" s="237">
        <v>187</v>
      </c>
      <c r="G86" s="237">
        <v>177</v>
      </c>
      <c r="H86" s="237">
        <v>243</v>
      </c>
      <c r="I86" s="237">
        <v>353</v>
      </c>
      <c r="J86" s="237">
        <v>330</v>
      </c>
      <c r="K86" s="237">
        <v>310</v>
      </c>
      <c r="L86" s="237">
        <v>135</v>
      </c>
      <c r="M86" s="237">
        <v>113</v>
      </c>
      <c r="N86" s="237">
        <v>110</v>
      </c>
      <c r="O86" s="237">
        <v>140</v>
      </c>
      <c r="P86" s="237">
        <v>124</v>
      </c>
      <c r="Q86" s="237">
        <v>119</v>
      </c>
      <c r="R86" s="237">
        <v>129</v>
      </c>
      <c r="S86" s="237">
        <v>102</v>
      </c>
      <c r="T86" s="237">
        <v>106</v>
      </c>
      <c r="U86" s="237">
        <v>125</v>
      </c>
      <c r="V86" s="231">
        <v>113</v>
      </c>
    </row>
    <row r="87" spans="1:22" ht="15.75" x14ac:dyDescent="0.25">
      <c r="A87" s="85"/>
      <c r="B87" s="87" t="s">
        <v>497</v>
      </c>
      <c r="C87" s="230">
        <v>185</v>
      </c>
      <c r="D87" s="237">
        <v>174</v>
      </c>
      <c r="E87" s="237">
        <v>180</v>
      </c>
      <c r="F87" s="237">
        <v>200</v>
      </c>
      <c r="G87" s="237">
        <v>232</v>
      </c>
      <c r="H87" s="237">
        <v>237</v>
      </c>
      <c r="I87" s="237">
        <v>228</v>
      </c>
      <c r="J87" s="237">
        <v>188</v>
      </c>
      <c r="K87" s="237">
        <v>204</v>
      </c>
      <c r="L87" s="237">
        <v>229</v>
      </c>
      <c r="M87" s="237">
        <v>200</v>
      </c>
      <c r="N87" s="237">
        <v>209</v>
      </c>
      <c r="O87" s="237">
        <v>196</v>
      </c>
      <c r="P87" s="237">
        <v>190</v>
      </c>
      <c r="Q87" s="237">
        <v>164</v>
      </c>
      <c r="R87" s="237">
        <v>135</v>
      </c>
      <c r="S87" s="237">
        <v>131</v>
      </c>
      <c r="T87" s="237">
        <v>165</v>
      </c>
      <c r="U87" s="237">
        <v>172</v>
      </c>
      <c r="V87" s="231">
        <v>164</v>
      </c>
    </row>
    <row r="88" spans="1:22" ht="16.5" thickBot="1" x14ac:dyDescent="0.3">
      <c r="A88" s="88"/>
      <c r="B88" s="89" t="s">
        <v>498</v>
      </c>
      <c r="C88" s="267">
        <v>49</v>
      </c>
      <c r="D88" s="268">
        <v>54</v>
      </c>
      <c r="E88" s="268">
        <v>57</v>
      </c>
      <c r="F88" s="268">
        <v>59</v>
      </c>
      <c r="G88" s="268">
        <v>105</v>
      </c>
      <c r="H88" s="268">
        <v>125</v>
      </c>
      <c r="I88" s="268">
        <v>135</v>
      </c>
      <c r="J88" s="268">
        <v>117</v>
      </c>
      <c r="K88" s="268">
        <v>76</v>
      </c>
      <c r="L88" s="268">
        <v>87</v>
      </c>
      <c r="M88" s="268">
        <v>85</v>
      </c>
      <c r="N88" s="268">
        <v>72</v>
      </c>
      <c r="O88" s="268">
        <v>48</v>
      </c>
      <c r="P88" s="268">
        <v>42</v>
      </c>
      <c r="Q88" s="268">
        <v>52</v>
      </c>
      <c r="R88" s="268">
        <v>61</v>
      </c>
      <c r="S88" s="268">
        <v>62</v>
      </c>
      <c r="T88" s="268">
        <v>63</v>
      </c>
      <c r="U88" s="268">
        <v>63</v>
      </c>
      <c r="V88" s="269">
        <v>62</v>
      </c>
    </row>
    <row r="89" spans="1:22" ht="15.75" x14ac:dyDescent="0.25">
      <c r="A89" s="92" t="s">
        <v>114</v>
      </c>
      <c r="B89" s="86" t="s">
        <v>128</v>
      </c>
      <c r="C89" s="248">
        <v>3098</v>
      </c>
      <c r="D89" s="249">
        <v>3399</v>
      </c>
      <c r="E89" s="249">
        <v>3533</v>
      </c>
      <c r="F89" s="249">
        <v>3543</v>
      </c>
      <c r="G89" s="249">
        <v>3529</v>
      </c>
      <c r="H89" s="249">
        <v>3380</v>
      </c>
      <c r="I89" s="249">
        <v>3674</v>
      </c>
      <c r="J89" s="249">
        <v>3425</v>
      </c>
      <c r="K89" s="249">
        <v>3321</v>
      </c>
      <c r="L89" s="249">
        <v>3356</v>
      </c>
      <c r="M89" s="249">
        <v>3219</v>
      </c>
      <c r="N89" s="249">
        <v>3187</v>
      </c>
      <c r="O89" s="249">
        <v>3123</v>
      </c>
      <c r="P89" s="249">
        <v>3229</v>
      </c>
      <c r="Q89" s="249">
        <v>3248</v>
      </c>
      <c r="R89" s="249">
        <v>3311</v>
      </c>
      <c r="S89" s="249">
        <v>3563</v>
      </c>
      <c r="T89" s="249">
        <v>3792</v>
      </c>
      <c r="U89" s="249">
        <v>4043</v>
      </c>
      <c r="V89" s="250">
        <v>4060</v>
      </c>
    </row>
    <row r="90" spans="1:22" ht="15.75" x14ac:dyDescent="0.25">
      <c r="A90" s="85"/>
      <c r="B90" s="87" t="s">
        <v>499</v>
      </c>
      <c r="C90" s="230">
        <v>9</v>
      </c>
      <c r="D90" s="237">
        <v>11</v>
      </c>
      <c r="E90" s="237">
        <v>12</v>
      </c>
      <c r="F90" s="237">
        <v>11</v>
      </c>
      <c r="G90" s="237">
        <v>5</v>
      </c>
      <c r="H90" s="237">
        <v>5</v>
      </c>
      <c r="I90" s="237">
        <v>4</v>
      </c>
      <c r="J90" s="237">
        <v>3</v>
      </c>
      <c r="K90" s="237">
        <v>5</v>
      </c>
      <c r="L90" s="237">
        <v>5</v>
      </c>
      <c r="M90" s="237">
        <v>3</v>
      </c>
      <c r="N90" s="237">
        <v>1</v>
      </c>
      <c r="O90" s="237">
        <v>2</v>
      </c>
      <c r="P90" s="237">
        <v>2</v>
      </c>
      <c r="Q90" s="237">
        <v>1</v>
      </c>
      <c r="R90" s="237">
        <v>2</v>
      </c>
      <c r="S90" s="237">
        <v>1</v>
      </c>
      <c r="T90" s="237" t="s">
        <v>309</v>
      </c>
      <c r="U90" s="237" t="s">
        <v>309</v>
      </c>
      <c r="V90" s="231" t="s">
        <v>309</v>
      </c>
    </row>
    <row r="91" spans="1:22" ht="15.75" x14ac:dyDescent="0.25">
      <c r="A91" s="85"/>
      <c r="B91" s="87" t="s">
        <v>500</v>
      </c>
      <c r="C91" s="230">
        <v>357</v>
      </c>
      <c r="D91" s="237">
        <v>380</v>
      </c>
      <c r="E91" s="237">
        <v>363</v>
      </c>
      <c r="F91" s="237">
        <v>354</v>
      </c>
      <c r="G91" s="237">
        <v>337</v>
      </c>
      <c r="H91" s="237">
        <v>319</v>
      </c>
      <c r="I91" s="237">
        <v>327</v>
      </c>
      <c r="J91" s="237">
        <v>327</v>
      </c>
      <c r="K91" s="237">
        <v>294</v>
      </c>
      <c r="L91" s="237">
        <v>330</v>
      </c>
      <c r="M91" s="237">
        <v>316</v>
      </c>
      <c r="N91" s="237">
        <v>296</v>
      </c>
      <c r="O91" s="237">
        <v>274</v>
      </c>
      <c r="P91" s="237">
        <v>278</v>
      </c>
      <c r="Q91" s="237">
        <v>313</v>
      </c>
      <c r="R91" s="237">
        <v>330</v>
      </c>
      <c r="S91" s="237">
        <v>341</v>
      </c>
      <c r="T91" s="237">
        <v>348</v>
      </c>
      <c r="U91" s="237">
        <v>378</v>
      </c>
      <c r="V91" s="231">
        <v>304</v>
      </c>
    </row>
    <row r="92" spans="1:22" ht="16.5" thickBot="1" x14ac:dyDescent="0.3">
      <c r="A92" s="88"/>
      <c r="B92" s="89" t="s">
        <v>501</v>
      </c>
      <c r="C92" s="267">
        <v>256</v>
      </c>
      <c r="D92" s="268">
        <v>707</v>
      </c>
      <c r="E92" s="268">
        <v>260</v>
      </c>
      <c r="F92" s="268">
        <v>256</v>
      </c>
      <c r="G92" s="268">
        <v>261</v>
      </c>
      <c r="H92" s="268">
        <v>252</v>
      </c>
      <c r="I92" s="268">
        <v>235</v>
      </c>
      <c r="J92" s="268">
        <v>217</v>
      </c>
      <c r="K92" s="268">
        <v>199</v>
      </c>
      <c r="L92" s="268">
        <v>234</v>
      </c>
      <c r="M92" s="268">
        <v>224</v>
      </c>
      <c r="N92" s="268">
        <v>219</v>
      </c>
      <c r="O92" s="268">
        <v>228</v>
      </c>
      <c r="P92" s="268">
        <v>254</v>
      </c>
      <c r="Q92" s="268">
        <v>270</v>
      </c>
      <c r="R92" s="268">
        <v>267</v>
      </c>
      <c r="S92" s="268">
        <v>281</v>
      </c>
      <c r="T92" s="268">
        <v>285</v>
      </c>
      <c r="U92" s="268">
        <v>311</v>
      </c>
      <c r="V92" s="269">
        <v>291</v>
      </c>
    </row>
    <row r="93" spans="1:22" ht="15.75" x14ac:dyDescent="0.25">
      <c r="A93" s="85" t="s">
        <v>115</v>
      </c>
      <c r="B93" s="86" t="s">
        <v>130</v>
      </c>
      <c r="C93" s="248">
        <v>2030</v>
      </c>
      <c r="D93" s="249">
        <v>2360</v>
      </c>
      <c r="E93" s="249">
        <v>2328</v>
      </c>
      <c r="F93" s="249">
        <v>2350</v>
      </c>
      <c r="G93" s="249">
        <v>2330</v>
      </c>
      <c r="H93" s="249">
        <v>2238</v>
      </c>
      <c r="I93" s="249">
        <v>2120</v>
      </c>
      <c r="J93" s="249">
        <v>1805</v>
      </c>
      <c r="K93" s="249">
        <v>1631</v>
      </c>
      <c r="L93" s="249">
        <v>1476</v>
      </c>
      <c r="M93" s="249">
        <v>1376</v>
      </c>
      <c r="N93" s="249">
        <v>1282</v>
      </c>
      <c r="O93" s="249">
        <v>1208</v>
      </c>
      <c r="P93" s="249">
        <v>1186</v>
      </c>
      <c r="Q93" s="249">
        <v>1253</v>
      </c>
      <c r="R93" s="249">
        <v>1257</v>
      </c>
      <c r="S93" s="249">
        <v>1343</v>
      </c>
      <c r="T93" s="249">
        <v>1446</v>
      </c>
      <c r="U93" s="249">
        <v>1531</v>
      </c>
      <c r="V93" s="250">
        <v>1449</v>
      </c>
    </row>
    <row r="94" spans="1:22" ht="16.5" thickBot="1" x14ac:dyDescent="0.3">
      <c r="A94" s="88"/>
      <c r="B94" s="89" t="s">
        <v>502</v>
      </c>
      <c r="C94" s="267">
        <v>363</v>
      </c>
      <c r="D94" s="268">
        <v>511</v>
      </c>
      <c r="E94" s="268">
        <v>474</v>
      </c>
      <c r="F94" s="268">
        <v>509</v>
      </c>
      <c r="G94" s="268">
        <v>448</v>
      </c>
      <c r="H94" s="268">
        <v>445</v>
      </c>
      <c r="I94" s="268">
        <v>491</v>
      </c>
      <c r="J94" s="268">
        <v>483</v>
      </c>
      <c r="K94" s="268">
        <v>561</v>
      </c>
      <c r="L94" s="268">
        <v>719</v>
      </c>
      <c r="M94" s="268">
        <v>746</v>
      </c>
      <c r="N94" s="268">
        <v>726</v>
      </c>
      <c r="O94" s="268">
        <v>719</v>
      </c>
      <c r="P94" s="268">
        <v>682</v>
      </c>
      <c r="Q94" s="268">
        <v>533</v>
      </c>
      <c r="R94" s="268">
        <v>538</v>
      </c>
      <c r="S94" s="268">
        <v>613</v>
      </c>
      <c r="T94" s="268">
        <v>690</v>
      </c>
      <c r="U94" s="268">
        <v>711</v>
      </c>
      <c r="V94" s="269">
        <v>774</v>
      </c>
    </row>
    <row r="95" spans="1:22" ht="16.5" thickBot="1" x14ac:dyDescent="0.3">
      <c r="A95" s="93" t="s">
        <v>116</v>
      </c>
      <c r="B95" s="84" t="s">
        <v>132</v>
      </c>
      <c r="C95" s="264">
        <v>1095</v>
      </c>
      <c r="D95" s="265">
        <v>1172</v>
      </c>
      <c r="E95" s="265">
        <v>1308</v>
      </c>
      <c r="F95" s="265">
        <v>1459</v>
      </c>
      <c r="G95" s="265">
        <v>1512</v>
      </c>
      <c r="H95" s="265">
        <v>1262</v>
      </c>
      <c r="I95" s="265">
        <v>1349</v>
      </c>
      <c r="J95" s="265">
        <v>1338</v>
      </c>
      <c r="K95" s="265">
        <v>1385</v>
      </c>
      <c r="L95" s="265">
        <v>1424</v>
      </c>
      <c r="M95" s="265">
        <v>1469</v>
      </c>
      <c r="N95" s="265">
        <v>1461</v>
      </c>
      <c r="O95" s="265">
        <v>1407</v>
      </c>
      <c r="P95" s="265">
        <v>1217</v>
      </c>
      <c r="Q95" s="265">
        <v>1209</v>
      </c>
      <c r="R95" s="265">
        <v>1373</v>
      </c>
      <c r="S95" s="265">
        <v>1410</v>
      </c>
      <c r="T95" s="265">
        <v>1526</v>
      </c>
      <c r="U95" s="265">
        <v>1602</v>
      </c>
      <c r="V95" s="266">
        <v>1599</v>
      </c>
    </row>
    <row r="96" spans="1:22" ht="16.5" thickBot="1" x14ac:dyDescent="0.3">
      <c r="A96" s="424" t="s">
        <v>88</v>
      </c>
      <c r="B96" s="425"/>
      <c r="C96" s="273">
        <v>155092</v>
      </c>
      <c r="D96" s="274">
        <v>159300</v>
      </c>
      <c r="E96" s="274">
        <v>161278</v>
      </c>
      <c r="F96" s="274">
        <v>163794</v>
      </c>
      <c r="G96" s="274">
        <v>165475</v>
      </c>
      <c r="H96" s="274">
        <v>167343</v>
      </c>
      <c r="I96" s="274">
        <v>166149</v>
      </c>
      <c r="J96" s="274">
        <v>157943</v>
      </c>
      <c r="K96" s="274">
        <v>152242</v>
      </c>
      <c r="L96" s="274">
        <v>155607</v>
      </c>
      <c r="M96" s="274">
        <v>151948</v>
      </c>
      <c r="N96" s="274">
        <v>150258</v>
      </c>
      <c r="O96" s="274">
        <v>146758</v>
      </c>
      <c r="P96" s="274">
        <v>150364</v>
      </c>
      <c r="Q96" s="274">
        <v>153571</v>
      </c>
      <c r="R96" s="274">
        <v>159183</v>
      </c>
      <c r="S96" s="274">
        <v>170089</v>
      </c>
      <c r="T96" s="275">
        <v>184843</v>
      </c>
      <c r="U96" s="276">
        <v>197670</v>
      </c>
      <c r="V96" s="276">
        <v>196322</v>
      </c>
    </row>
    <row r="98" spans="1:1" x14ac:dyDescent="0.25">
      <c r="A98" s="69" t="s">
        <v>89</v>
      </c>
    </row>
  </sheetData>
  <mergeCells count="3">
    <mergeCell ref="A96:B96"/>
    <mergeCell ref="A3:B4"/>
    <mergeCell ref="C3:V3"/>
  </mergeCells>
  <hyperlinks>
    <hyperlink ref="H1" location="'Table of Contents'!C2" display="Back to Table of Contents" xr:uid="{00000000-0004-0000-1100-000000000000}"/>
  </hyperlink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46"/>
  <sheetViews>
    <sheetView showGridLines="0" workbookViewId="0"/>
  </sheetViews>
  <sheetFormatPr defaultRowHeight="15" x14ac:dyDescent="0.25"/>
  <cols>
    <col min="1" max="1" width="16" customWidth="1"/>
    <col min="2" max="15" width="9.85546875" customWidth="1"/>
  </cols>
  <sheetData>
    <row r="1" spans="1:15" x14ac:dyDescent="0.25">
      <c r="A1" s="22" t="s">
        <v>916</v>
      </c>
      <c r="I1" s="21" t="s">
        <v>78</v>
      </c>
    </row>
    <row r="2" spans="1:15" x14ac:dyDescent="0.25">
      <c r="A2" s="1"/>
    </row>
    <row r="3" spans="1:15" ht="15.75" thickBot="1" x14ac:dyDescent="0.3">
      <c r="A3" s="406" t="s">
        <v>82</v>
      </c>
      <c r="B3" s="407"/>
      <c r="C3" s="407"/>
      <c r="D3" s="407"/>
      <c r="E3" s="407"/>
      <c r="F3" s="407"/>
      <c r="G3" s="407"/>
      <c r="H3" s="407"/>
      <c r="I3" s="407"/>
      <c r="J3" s="407"/>
      <c r="K3" s="407"/>
      <c r="L3" s="407"/>
      <c r="M3" s="407"/>
      <c r="N3" s="407"/>
      <c r="O3" s="407"/>
    </row>
    <row r="4" spans="1:15" ht="14.85" customHeight="1" thickBot="1" x14ac:dyDescent="0.3">
      <c r="A4" s="379" t="s">
        <v>3</v>
      </c>
      <c r="B4" s="396" t="s">
        <v>0</v>
      </c>
      <c r="C4" s="397"/>
      <c r="D4" s="397"/>
      <c r="E4" s="397"/>
      <c r="F4" s="397"/>
      <c r="G4" s="397"/>
      <c r="H4" s="397"/>
      <c r="I4" s="397"/>
      <c r="J4" s="397"/>
      <c r="K4" s="397"/>
      <c r="L4" s="397"/>
      <c r="M4" s="397"/>
      <c r="N4" s="398"/>
      <c r="O4" s="399" t="s">
        <v>88</v>
      </c>
    </row>
    <row r="5" spans="1:15" ht="15.75" customHeight="1" thickBot="1" x14ac:dyDescent="0.3">
      <c r="A5" s="401"/>
      <c r="B5" s="57" t="s">
        <v>93</v>
      </c>
      <c r="C5" s="58" t="s">
        <v>94</v>
      </c>
      <c r="D5" s="58" t="s">
        <v>95</v>
      </c>
      <c r="E5" s="58" t="s">
        <v>96</v>
      </c>
      <c r="F5" s="58" t="s">
        <v>97</v>
      </c>
      <c r="G5" s="58" t="s">
        <v>98</v>
      </c>
      <c r="H5" s="58" t="s">
        <v>99</v>
      </c>
      <c r="I5" s="58" t="s">
        <v>100</v>
      </c>
      <c r="J5" s="58" t="s">
        <v>101</v>
      </c>
      <c r="K5" s="58" t="s">
        <v>102</v>
      </c>
      <c r="L5" s="58" t="s">
        <v>103</v>
      </c>
      <c r="M5" s="58" t="s">
        <v>104</v>
      </c>
      <c r="N5" s="59" t="s">
        <v>105</v>
      </c>
      <c r="O5" s="400"/>
    </row>
    <row r="6" spans="1:15" ht="15.75" x14ac:dyDescent="0.25">
      <c r="A6" s="75" t="s">
        <v>108</v>
      </c>
      <c r="B6" s="248">
        <v>88</v>
      </c>
      <c r="C6" s="249">
        <v>473</v>
      </c>
      <c r="D6" s="249">
        <v>173</v>
      </c>
      <c r="E6" s="249">
        <v>363</v>
      </c>
      <c r="F6" s="249">
        <v>972</v>
      </c>
      <c r="G6" s="249">
        <v>1943</v>
      </c>
      <c r="H6" s="249">
        <v>3284</v>
      </c>
      <c r="I6" s="249">
        <v>6637</v>
      </c>
      <c r="J6" s="249">
        <v>8467</v>
      </c>
      <c r="K6" s="249">
        <v>3956</v>
      </c>
      <c r="L6" s="249">
        <v>713</v>
      </c>
      <c r="M6" s="249">
        <v>252</v>
      </c>
      <c r="N6" s="250">
        <v>69</v>
      </c>
      <c r="O6" s="258">
        <v>27390</v>
      </c>
    </row>
    <row r="7" spans="1:15" ht="15.75" x14ac:dyDescent="0.25">
      <c r="A7" s="61" t="s">
        <v>109</v>
      </c>
      <c r="B7" s="230">
        <v>34</v>
      </c>
      <c r="C7" s="237">
        <v>204</v>
      </c>
      <c r="D7" s="237">
        <v>45</v>
      </c>
      <c r="E7" s="237">
        <v>369</v>
      </c>
      <c r="F7" s="237">
        <v>978</v>
      </c>
      <c r="G7" s="237">
        <v>2892</v>
      </c>
      <c r="H7" s="237">
        <v>2496</v>
      </c>
      <c r="I7" s="237">
        <v>3788</v>
      </c>
      <c r="J7" s="237">
        <v>3006</v>
      </c>
      <c r="K7" s="237">
        <v>1371</v>
      </c>
      <c r="L7" s="237">
        <v>128</v>
      </c>
      <c r="M7" s="237">
        <v>28</v>
      </c>
      <c r="N7" s="231">
        <v>5</v>
      </c>
      <c r="O7" s="247">
        <v>15344</v>
      </c>
    </row>
    <row r="8" spans="1:15" ht="15.75" x14ac:dyDescent="0.25">
      <c r="A8" s="61" t="s">
        <v>110</v>
      </c>
      <c r="B8" s="230">
        <v>72</v>
      </c>
      <c r="C8" s="237">
        <v>134</v>
      </c>
      <c r="D8" s="237">
        <v>113</v>
      </c>
      <c r="E8" s="237">
        <v>437</v>
      </c>
      <c r="F8" s="237">
        <v>952</v>
      </c>
      <c r="G8" s="237">
        <v>2520</v>
      </c>
      <c r="H8" s="237">
        <v>1813</v>
      </c>
      <c r="I8" s="237">
        <v>2823</v>
      </c>
      <c r="J8" s="237">
        <v>1981</v>
      </c>
      <c r="K8" s="237">
        <v>838</v>
      </c>
      <c r="L8" s="237">
        <v>95</v>
      </c>
      <c r="M8" s="237">
        <v>19</v>
      </c>
      <c r="N8" s="231">
        <v>2</v>
      </c>
      <c r="O8" s="247">
        <v>11799</v>
      </c>
    </row>
    <row r="9" spans="1:15" ht="15.75" x14ac:dyDescent="0.25">
      <c r="A9" s="61" t="s">
        <v>111</v>
      </c>
      <c r="B9" s="230">
        <v>48</v>
      </c>
      <c r="C9" s="237">
        <v>85</v>
      </c>
      <c r="D9" s="237">
        <v>39</v>
      </c>
      <c r="E9" s="237">
        <v>234</v>
      </c>
      <c r="F9" s="237">
        <v>666</v>
      </c>
      <c r="G9" s="237">
        <v>2001</v>
      </c>
      <c r="H9" s="237">
        <v>1414</v>
      </c>
      <c r="I9" s="237">
        <v>2340</v>
      </c>
      <c r="J9" s="237">
        <v>1762</v>
      </c>
      <c r="K9" s="237">
        <v>632</v>
      </c>
      <c r="L9" s="237">
        <v>59</v>
      </c>
      <c r="M9" s="237">
        <v>13</v>
      </c>
      <c r="N9" s="231" t="s">
        <v>309</v>
      </c>
      <c r="O9" s="247">
        <v>9293</v>
      </c>
    </row>
    <row r="10" spans="1:15" ht="15.75" x14ac:dyDescent="0.25">
      <c r="A10" s="61" t="s">
        <v>112</v>
      </c>
      <c r="B10" s="230">
        <v>27</v>
      </c>
      <c r="C10" s="237">
        <v>33</v>
      </c>
      <c r="D10" s="237">
        <v>31</v>
      </c>
      <c r="E10" s="237">
        <v>135</v>
      </c>
      <c r="F10" s="237">
        <v>437</v>
      </c>
      <c r="G10" s="237">
        <v>1027</v>
      </c>
      <c r="H10" s="237">
        <v>839</v>
      </c>
      <c r="I10" s="237">
        <v>1500</v>
      </c>
      <c r="J10" s="237">
        <v>1226</v>
      </c>
      <c r="K10" s="237">
        <v>689</v>
      </c>
      <c r="L10" s="237">
        <v>38</v>
      </c>
      <c r="M10" s="237">
        <v>19</v>
      </c>
      <c r="N10" s="231">
        <v>1</v>
      </c>
      <c r="O10" s="247">
        <v>6002</v>
      </c>
    </row>
    <row r="11" spans="1:15" ht="15.75" x14ac:dyDescent="0.25">
      <c r="A11" s="61" t="s">
        <v>113</v>
      </c>
      <c r="B11" s="230">
        <v>11</v>
      </c>
      <c r="C11" s="237">
        <v>16</v>
      </c>
      <c r="D11" s="237">
        <v>24</v>
      </c>
      <c r="E11" s="237">
        <v>113</v>
      </c>
      <c r="F11" s="237">
        <v>301</v>
      </c>
      <c r="G11" s="237">
        <v>919</v>
      </c>
      <c r="H11" s="237">
        <v>605</v>
      </c>
      <c r="I11" s="237">
        <v>791</v>
      </c>
      <c r="J11" s="237">
        <v>601</v>
      </c>
      <c r="K11" s="237">
        <v>206</v>
      </c>
      <c r="L11" s="237">
        <v>16</v>
      </c>
      <c r="M11" s="237">
        <v>4</v>
      </c>
      <c r="N11" s="231">
        <v>1</v>
      </c>
      <c r="O11" s="247">
        <v>3608</v>
      </c>
    </row>
    <row r="12" spans="1:15" ht="15.75" x14ac:dyDescent="0.25">
      <c r="A12" s="61" t="s">
        <v>114</v>
      </c>
      <c r="B12" s="230">
        <v>1</v>
      </c>
      <c r="C12" s="237">
        <v>4</v>
      </c>
      <c r="D12" s="237">
        <v>7</v>
      </c>
      <c r="E12" s="237">
        <v>75</v>
      </c>
      <c r="F12" s="237">
        <v>128</v>
      </c>
      <c r="G12" s="237">
        <v>472</v>
      </c>
      <c r="H12" s="237">
        <v>238</v>
      </c>
      <c r="I12" s="237">
        <v>477</v>
      </c>
      <c r="J12" s="237">
        <v>302</v>
      </c>
      <c r="K12" s="237">
        <v>126</v>
      </c>
      <c r="L12" s="237">
        <v>8</v>
      </c>
      <c r="M12" s="237">
        <v>3</v>
      </c>
      <c r="N12" s="231" t="s">
        <v>309</v>
      </c>
      <c r="O12" s="247">
        <v>1841</v>
      </c>
    </row>
    <row r="13" spans="1:15" ht="15.75" x14ac:dyDescent="0.25">
      <c r="A13" s="61" t="s">
        <v>115</v>
      </c>
      <c r="B13" s="230">
        <v>3</v>
      </c>
      <c r="C13" s="237" t="s">
        <v>309</v>
      </c>
      <c r="D13" s="237">
        <v>105</v>
      </c>
      <c r="E13" s="237">
        <v>77</v>
      </c>
      <c r="F13" s="237">
        <v>63</v>
      </c>
      <c r="G13" s="237">
        <v>148</v>
      </c>
      <c r="H13" s="237">
        <v>115</v>
      </c>
      <c r="I13" s="237">
        <v>134</v>
      </c>
      <c r="J13" s="237">
        <v>114</v>
      </c>
      <c r="K13" s="237">
        <v>34</v>
      </c>
      <c r="L13" s="237">
        <v>10</v>
      </c>
      <c r="M13" s="237" t="s">
        <v>309</v>
      </c>
      <c r="N13" s="231" t="s">
        <v>309</v>
      </c>
      <c r="O13" s="247">
        <v>803</v>
      </c>
    </row>
    <row r="14" spans="1:15" ht="15.75" x14ac:dyDescent="0.25">
      <c r="A14" s="61" t="s">
        <v>116</v>
      </c>
      <c r="B14" s="230" t="s">
        <v>309</v>
      </c>
      <c r="C14" s="237" t="s">
        <v>309</v>
      </c>
      <c r="D14" s="237" t="s">
        <v>309</v>
      </c>
      <c r="E14" s="237" t="s">
        <v>309</v>
      </c>
      <c r="F14" s="237">
        <v>3</v>
      </c>
      <c r="G14" s="237">
        <v>3</v>
      </c>
      <c r="H14" s="237">
        <v>86</v>
      </c>
      <c r="I14" s="237">
        <v>103</v>
      </c>
      <c r="J14" s="237">
        <v>305</v>
      </c>
      <c r="K14" s="237">
        <v>183</v>
      </c>
      <c r="L14" s="237">
        <v>57</v>
      </c>
      <c r="M14" s="237">
        <v>16</v>
      </c>
      <c r="N14" s="231">
        <v>8</v>
      </c>
      <c r="O14" s="247">
        <v>764</v>
      </c>
    </row>
    <row r="15" spans="1:15" ht="16.5" thickBot="1" x14ac:dyDescent="0.3">
      <c r="A15" s="76" t="s">
        <v>134</v>
      </c>
      <c r="B15" s="234">
        <v>284</v>
      </c>
      <c r="C15" s="245">
        <v>949</v>
      </c>
      <c r="D15" s="245">
        <v>537</v>
      </c>
      <c r="E15" s="245">
        <v>1803</v>
      </c>
      <c r="F15" s="245">
        <v>4500</v>
      </c>
      <c r="G15" s="245">
        <v>11925</v>
      </c>
      <c r="H15" s="245">
        <v>10890</v>
      </c>
      <c r="I15" s="245">
        <v>18593</v>
      </c>
      <c r="J15" s="245">
        <v>17764</v>
      </c>
      <c r="K15" s="245">
        <v>8035</v>
      </c>
      <c r="L15" s="245">
        <v>1124</v>
      </c>
      <c r="M15" s="245">
        <v>354</v>
      </c>
      <c r="N15" s="235">
        <v>86</v>
      </c>
      <c r="O15" s="236">
        <v>76844</v>
      </c>
    </row>
    <row r="16" spans="1:15" ht="15.75" x14ac:dyDescent="0.25">
      <c r="A16" s="71"/>
      <c r="B16" s="71"/>
      <c r="C16" s="71"/>
      <c r="D16" s="71"/>
      <c r="E16" s="71"/>
      <c r="F16" s="71"/>
      <c r="G16" s="71"/>
      <c r="H16" s="71"/>
      <c r="I16" s="71"/>
      <c r="J16" s="71"/>
      <c r="K16" s="71"/>
      <c r="L16" s="71"/>
      <c r="M16" s="71"/>
      <c r="N16" s="71"/>
      <c r="O16" s="71"/>
    </row>
    <row r="17" spans="1:15" ht="15.75" thickBot="1" x14ac:dyDescent="0.3">
      <c r="A17" s="406" t="s">
        <v>83</v>
      </c>
      <c r="B17" s="407"/>
      <c r="C17" s="407"/>
      <c r="D17" s="407"/>
      <c r="E17" s="407"/>
      <c r="F17" s="407"/>
      <c r="G17" s="407"/>
      <c r="H17" s="407"/>
      <c r="I17" s="407"/>
      <c r="J17" s="407"/>
      <c r="K17" s="407"/>
      <c r="L17" s="407"/>
      <c r="M17" s="407"/>
      <c r="N17" s="407"/>
      <c r="O17" s="407"/>
    </row>
    <row r="18" spans="1:15" ht="14.85" customHeight="1" thickBot="1" x14ac:dyDescent="0.3">
      <c r="A18" s="379" t="s">
        <v>3</v>
      </c>
      <c r="B18" s="396" t="s">
        <v>0</v>
      </c>
      <c r="C18" s="397"/>
      <c r="D18" s="397"/>
      <c r="E18" s="397"/>
      <c r="F18" s="397"/>
      <c r="G18" s="397"/>
      <c r="H18" s="397"/>
      <c r="I18" s="397"/>
      <c r="J18" s="397"/>
      <c r="K18" s="397"/>
      <c r="L18" s="397"/>
      <c r="M18" s="397"/>
      <c r="N18" s="398"/>
      <c r="O18" s="399" t="s">
        <v>88</v>
      </c>
    </row>
    <row r="19" spans="1:15" ht="15.75" customHeight="1" thickBot="1" x14ac:dyDescent="0.3">
      <c r="A19" s="401"/>
      <c r="B19" s="57" t="s">
        <v>93</v>
      </c>
      <c r="C19" s="58" t="s">
        <v>94</v>
      </c>
      <c r="D19" s="58" t="s">
        <v>95</v>
      </c>
      <c r="E19" s="58" t="s">
        <v>96</v>
      </c>
      <c r="F19" s="58" t="s">
        <v>97</v>
      </c>
      <c r="G19" s="58" t="s">
        <v>98</v>
      </c>
      <c r="H19" s="58" t="s">
        <v>99</v>
      </c>
      <c r="I19" s="58" t="s">
        <v>100</v>
      </c>
      <c r="J19" s="58" t="s">
        <v>101</v>
      </c>
      <c r="K19" s="58" t="s">
        <v>102</v>
      </c>
      <c r="L19" s="58" t="s">
        <v>103</v>
      </c>
      <c r="M19" s="58" t="s">
        <v>104</v>
      </c>
      <c r="N19" s="59" t="s">
        <v>105</v>
      </c>
      <c r="O19" s="400"/>
    </row>
    <row r="20" spans="1:15" ht="15.75" x14ac:dyDescent="0.25">
      <c r="A20" s="75" t="s">
        <v>108</v>
      </c>
      <c r="B20" s="248">
        <v>63</v>
      </c>
      <c r="C20" s="249">
        <v>473</v>
      </c>
      <c r="D20" s="249">
        <v>197</v>
      </c>
      <c r="E20" s="249">
        <v>292</v>
      </c>
      <c r="F20" s="249">
        <v>955</v>
      </c>
      <c r="G20" s="249">
        <v>3749</v>
      </c>
      <c r="H20" s="249">
        <v>5703</v>
      </c>
      <c r="I20" s="249">
        <v>10464</v>
      </c>
      <c r="J20" s="249">
        <v>12207</v>
      </c>
      <c r="K20" s="249">
        <v>5226</v>
      </c>
      <c r="L20" s="249">
        <v>1047</v>
      </c>
      <c r="M20" s="249">
        <v>272</v>
      </c>
      <c r="N20" s="250">
        <v>70</v>
      </c>
      <c r="O20" s="258">
        <v>40718</v>
      </c>
    </row>
    <row r="21" spans="1:15" ht="15.75" x14ac:dyDescent="0.25">
      <c r="A21" s="61" t="s">
        <v>109</v>
      </c>
      <c r="B21" s="230">
        <v>23</v>
      </c>
      <c r="C21" s="237">
        <v>128</v>
      </c>
      <c r="D21" s="237">
        <v>126</v>
      </c>
      <c r="E21" s="237">
        <v>477</v>
      </c>
      <c r="F21" s="237">
        <v>1481</v>
      </c>
      <c r="G21" s="237">
        <v>4928</v>
      </c>
      <c r="H21" s="237">
        <v>3486</v>
      </c>
      <c r="I21" s="237">
        <v>5232</v>
      </c>
      <c r="J21" s="237">
        <v>3383</v>
      </c>
      <c r="K21" s="237">
        <v>1257</v>
      </c>
      <c r="L21" s="237">
        <v>141</v>
      </c>
      <c r="M21" s="237">
        <v>34</v>
      </c>
      <c r="N21" s="231">
        <v>3</v>
      </c>
      <c r="O21" s="247">
        <v>20699</v>
      </c>
    </row>
    <row r="22" spans="1:15" ht="15.75" x14ac:dyDescent="0.25">
      <c r="A22" s="61" t="s">
        <v>110</v>
      </c>
      <c r="B22" s="230">
        <v>51</v>
      </c>
      <c r="C22" s="237">
        <v>98</v>
      </c>
      <c r="D22" s="237">
        <v>292</v>
      </c>
      <c r="E22" s="237">
        <v>656</v>
      </c>
      <c r="F22" s="237">
        <v>1809</v>
      </c>
      <c r="G22" s="237">
        <v>5780</v>
      </c>
      <c r="H22" s="237">
        <v>3406</v>
      </c>
      <c r="I22" s="237">
        <v>5072</v>
      </c>
      <c r="J22" s="237">
        <v>3002</v>
      </c>
      <c r="K22" s="237">
        <v>1151</v>
      </c>
      <c r="L22" s="237">
        <v>125</v>
      </c>
      <c r="M22" s="237">
        <v>24</v>
      </c>
      <c r="N22" s="231">
        <v>5</v>
      </c>
      <c r="O22" s="247">
        <v>21471</v>
      </c>
    </row>
    <row r="23" spans="1:15" ht="15.75" x14ac:dyDescent="0.25">
      <c r="A23" s="61" t="s">
        <v>111</v>
      </c>
      <c r="B23" s="230">
        <v>88</v>
      </c>
      <c r="C23" s="237">
        <v>50</v>
      </c>
      <c r="D23" s="237">
        <v>121</v>
      </c>
      <c r="E23" s="237">
        <v>301</v>
      </c>
      <c r="F23" s="237">
        <v>1193</v>
      </c>
      <c r="G23" s="237">
        <v>4602</v>
      </c>
      <c r="H23" s="237">
        <v>2611</v>
      </c>
      <c r="I23" s="237">
        <v>4194</v>
      </c>
      <c r="J23" s="237">
        <v>2643</v>
      </c>
      <c r="K23" s="237">
        <v>858</v>
      </c>
      <c r="L23" s="237">
        <v>75</v>
      </c>
      <c r="M23" s="237">
        <v>18</v>
      </c>
      <c r="N23" s="231">
        <v>2</v>
      </c>
      <c r="O23" s="247">
        <v>16756</v>
      </c>
    </row>
    <row r="24" spans="1:15" ht="15.75" x14ac:dyDescent="0.25">
      <c r="A24" s="61" t="s">
        <v>112</v>
      </c>
      <c r="B24" s="230">
        <v>13</v>
      </c>
      <c r="C24" s="237">
        <v>20</v>
      </c>
      <c r="D24" s="237">
        <v>39</v>
      </c>
      <c r="E24" s="237">
        <v>173</v>
      </c>
      <c r="F24" s="237">
        <v>636</v>
      </c>
      <c r="G24" s="237">
        <v>1747</v>
      </c>
      <c r="H24" s="237">
        <v>1275</v>
      </c>
      <c r="I24" s="237">
        <v>2048</v>
      </c>
      <c r="J24" s="237">
        <v>1361</v>
      </c>
      <c r="K24" s="237">
        <v>475</v>
      </c>
      <c r="L24" s="237">
        <v>40</v>
      </c>
      <c r="M24" s="237">
        <v>10</v>
      </c>
      <c r="N24" s="231">
        <v>1</v>
      </c>
      <c r="O24" s="247">
        <v>7838</v>
      </c>
    </row>
    <row r="25" spans="1:15" ht="15.75" x14ac:dyDescent="0.25">
      <c r="A25" s="61" t="s">
        <v>113</v>
      </c>
      <c r="B25" s="230">
        <v>20</v>
      </c>
      <c r="C25" s="237">
        <v>8</v>
      </c>
      <c r="D25" s="237">
        <v>53</v>
      </c>
      <c r="E25" s="237">
        <v>153</v>
      </c>
      <c r="F25" s="237">
        <v>626</v>
      </c>
      <c r="G25" s="237">
        <v>1749</v>
      </c>
      <c r="H25" s="237">
        <v>1029</v>
      </c>
      <c r="I25" s="237">
        <v>1384</v>
      </c>
      <c r="J25" s="237">
        <v>699</v>
      </c>
      <c r="K25" s="237">
        <v>203</v>
      </c>
      <c r="L25" s="237">
        <v>17</v>
      </c>
      <c r="M25" s="237">
        <v>4</v>
      </c>
      <c r="N25" s="231" t="s">
        <v>309</v>
      </c>
      <c r="O25" s="247">
        <v>5945</v>
      </c>
    </row>
    <row r="26" spans="1:15" ht="15.75" x14ac:dyDescent="0.25">
      <c r="A26" s="61" t="s">
        <v>114</v>
      </c>
      <c r="B26" s="230">
        <v>1</v>
      </c>
      <c r="C26" s="237">
        <v>6</v>
      </c>
      <c r="D26" s="237">
        <v>17</v>
      </c>
      <c r="E26" s="237">
        <v>85</v>
      </c>
      <c r="F26" s="237">
        <v>198</v>
      </c>
      <c r="G26" s="237">
        <v>748</v>
      </c>
      <c r="H26" s="237">
        <v>472</v>
      </c>
      <c r="I26" s="237">
        <v>680</v>
      </c>
      <c r="J26" s="237">
        <v>419</v>
      </c>
      <c r="K26" s="237">
        <v>150</v>
      </c>
      <c r="L26" s="237">
        <v>8</v>
      </c>
      <c r="M26" s="237">
        <v>2</v>
      </c>
      <c r="N26" s="231" t="s">
        <v>309</v>
      </c>
      <c r="O26" s="247">
        <v>2786</v>
      </c>
    </row>
    <row r="27" spans="1:15" ht="15.75" x14ac:dyDescent="0.25">
      <c r="A27" s="61" t="s">
        <v>115</v>
      </c>
      <c r="B27" s="230">
        <v>11</v>
      </c>
      <c r="C27" s="237">
        <v>1</v>
      </c>
      <c r="D27" s="237">
        <v>87</v>
      </c>
      <c r="E27" s="237">
        <v>79</v>
      </c>
      <c r="F27" s="237">
        <v>92</v>
      </c>
      <c r="G27" s="237">
        <v>349</v>
      </c>
      <c r="H27" s="237">
        <v>218</v>
      </c>
      <c r="I27" s="237">
        <v>320</v>
      </c>
      <c r="J27" s="237">
        <v>192</v>
      </c>
      <c r="K27" s="237">
        <v>55</v>
      </c>
      <c r="L27" s="237">
        <v>5</v>
      </c>
      <c r="M27" s="237">
        <v>2</v>
      </c>
      <c r="N27" s="231" t="s">
        <v>309</v>
      </c>
      <c r="O27" s="247">
        <v>1411</v>
      </c>
    </row>
    <row r="28" spans="1:15" ht="15.75" x14ac:dyDescent="0.25">
      <c r="A28" s="61" t="s">
        <v>116</v>
      </c>
      <c r="B28" s="230" t="s">
        <v>309</v>
      </c>
      <c r="C28" s="237">
        <v>1</v>
      </c>
      <c r="D28" s="237" t="s">
        <v>309</v>
      </c>
      <c r="E28" s="237" t="s">
        <v>309</v>
      </c>
      <c r="F28" s="237">
        <v>2</v>
      </c>
      <c r="G28" s="237">
        <v>9</v>
      </c>
      <c r="H28" s="237">
        <v>107</v>
      </c>
      <c r="I28" s="237">
        <v>115</v>
      </c>
      <c r="J28" s="237">
        <v>343</v>
      </c>
      <c r="K28" s="237">
        <v>182</v>
      </c>
      <c r="L28" s="237">
        <v>52</v>
      </c>
      <c r="M28" s="237">
        <v>17</v>
      </c>
      <c r="N28" s="231">
        <v>2</v>
      </c>
      <c r="O28" s="247">
        <v>830</v>
      </c>
    </row>
    <row r="29" spans="1:15" ht="16.5" thickBot="1" x14ac:dyDescent="0.3">
      <c r="A29" s="76" t="s">
        <v>135</v>
      </c>
      <c r="B29" s="234">
        <v>270</v>
      </c>
      <c r="C29" s="245">
        <v>785</v>
      </c>
      <c r="D29" s="245">
        <v>932</v>
      </c>
      <c r="E29" s="245">
        <v>2216</v>
      </c>
      <c r="F29" s="245">
        <v>6992</v>
      </c>
      <c r="G29" s="245">
        <v>23661</v>
      </c>
      <c r="H29" s="245">
        <v>18307</v>
      </c>
      <c r="I29" s="245">
        <v>29509</v>
      </c>
      <c r="J29" s="245">
        <v>24249</v>
      </c>
      <c r="K29" s="245">
        <v>9557</v>
      </c>
      <c r="L29" s="245">
        <v>1510</v>
      </c>
      <c r="M29" s="245">
        <v>383</v>
      </c>
      <c r="N29" s="235">
        <v>83</v>
      </c>
      <c r="O29" s="236">
        <v>118454</v>
      </c>
    </row>
    <row r="31" spans="1:15" ht="15.75" thickBot="1" x14ac:dyDescent="0.3">
      <c r="A31" s="406" t="s">
        <v>88</v>
      </c>
      <c r="B31" s="407"/>
      <c r="C31" s="407"/>
      <c r="D31" s="407"/>
      <c r="E31" s="407"/>
      <c r="F31" s="407"/>
      <c r="G31" s="407"/>
      <c r="H31" s="407"/>
      <c r="I31" s="407"/>
      <c r="J31" s="407"/>
      <c r="K31" s="407"/>
      <c r="L31" s="407"/>
      <c r="M31" s="407"/>
      <c r="N31" s="407"/>
      <c r="O31" s="407"/>
    </row>
    <row r="32" spans="1:15" ht="14.85" customHeight="1" thickBot="1" x14ac:dyDescent="0.3">
      <c r="A32" s="379" t="s">
        <v>3</v>
      </c>
      <c r="B32" s="396" t="s">
        <v>0</v>
      </c>
      <c r="C32" s="397"/>
      <c r="D32" s="397"/>
      <c r="E32" s="397"/>
      <c r="F32" s="397"/>
      <c r="G32" s="397"/>
      <c r="H32" s="397"/>
      <c r="I32" s="397"/>
      <c r="J32" s="397"/>
      <c r="K32" s="397"/>
      <c r="L32" s="397"/>
      <c r="M32" s="397"/>
      <c r="N32" s="398"/>
      <c r="O32" s="399" t="s">
        <v>88</v>
      </c>
    </row>
    <row r="33" spans="1:15" ht="15.75" customHeight="1" thickBot="1" x14ac:dyDescent="0.3">
      <c r="A33" s="401"/>
      <c r="B33" s="57" t="s">
        <v>93</v>
      </c>
      <c r="C33" s="58" t="s">
        <v>94</v>
      </c>
      <c r="D33" s="58" t="s">
        <v>95</v>
      </c>
      <c r="E33" s="58" t="s">
        <v>96</v>
      </c>
      <c r="F33" s="58" t="s">
        <v>97</v>
      </c>
      <c r="G33" s="58" t="s">
        <v>98</v>
      </c>
      <c r="H33" s="58" t="s">
        <v>99</v>
      </c>
      <c r="I33" s="58" t="s">
        <v>100</v>
      </c>
      <c r="J33" s="58" t="s">
        <v>101</v>
      </c>
      <c r="K33" s="58" t="s">
        <v>102</v>
      </c>
      <c r="L33" s="58" t="s">
        <v>103</v>
      </c>
      <c r="M33" s="58" t="s">
        <v>104</v>
      </c>
      <c r="N33" s="59" t="s">
        <v>105</v>
      </c>
      <c r="O33" s="400"/>
    </row>
    <row r="34" spans="1:15" ht="15.75" x14ac:dyDescent="0.25">
      <c r="A34" s="75" t="s">
        <v>108</v>
      </c>
      <c r="B34" s="248">
        <v>155</v>
      </c>
      <c r="C34" s="249">
        <v>954</v>
      </c>
      <c r="D34" s="249">
        <v>372</v>
      </c>
      <c r="E34" s="249">
        <v>665</v>
      </c>
      <c r="F34" s="249">
        <v>1945</v>
      </c>
      <c r="G34" s="249">
        <v>5759</v>
      </c>
      <c r="H34" s="249">
        <v>9077</v>
      </c>
      <c r="I34" s="249">
        <v>17179</v>
      </c>
      <c r="J34" s="249">
        <v>20718</v>
      </c>
      <c r="K34" s="249">
        <v>9198</v>
      </c>
      <c r="L34" s="249">
        <v>1766</v>
      </c>
      <c r="M34" s="249">
        <v>524</v>
      </c>
      <c r="N34" s="250">
        <v>139</v>
      </c>
      <c r="O34" s="258">
        <v>68451</v>
      </c>
    </row>
    <row r="35" spans="1:15" ht="15.75" x14ac:dyDescent="0.25">
      <c r="A35" s="61" t="s">
        <v>109</v>
      </c>
      <c r="B35" s="230">
        <v>59</v>
      </c>
      <c r="C35" s="237">
        <v>339</v>
      </c>
      <c r="D35" s="237">
        <v>172</v>
      </c>
      <c r="E35" s="237">
        <v>853</v>
      </c>
      <c r="F35" s="237">
        <v>2484</v>
      </c>
      <c r="G35" s="237">
        <v>7897</v>
      </c>
      <c r="H35" s="237">
        <v>6045</v>
      </c>
      <c r="I35" s="237">
        <v>9060</v>
      </c>
      <c r="J35" s="237">
        <v>6412</v>
      </c>
      <c r="K35" s="237">
        <v>2641</v>
      </c>
      <c r="L35" s="237">
        <v>270</v>
      </c>
      <c r="M35" s="237">
        <v>62</v>
      </c>
      <c r="N35" s="231">
        <v>8</v>
      </c>
      <c r="O35" s="247">
        <v>36302</v>
      </c>
    </row>
    <row r="36" spans="1:15" ht="15.75" x14ac:dyDescent="0.25">
      <c r="A36" s="61" t="s">
        <v>110</v>
      </c>
      <c r="B36" s="230">
        <v>126</v>
      </c>
      <c r="C36" s="237">
        <v>235</v>
      </c>
      <c r="D36" s="237">
        <v>405</v>
      </c>
      <c r="E36" s="237">
        <v>1098</v>
      </c>
      <c r="F36" s="237">
        <v>2786</v>
      </c>
      <c r="G36" s="237">
        <v>8344</v>
      </c>
      <c r="H36" s="237">
        <v>5241</v>
      </c>
      <c r="I36" s="237">
        <v>7915</v>
      </c>
      <c r="J36" s="237">
        <v>4990</v>
      </c>
      <c r="K36" s="237">
        <v>1992</v>
      </c>
      <c r="L36" s="237">
        <v>220</v>
      </c>
      <c r="M36" s="237">
        <v>43</v>
      </c>
      <c r="N36" s="231">
        <v>7</v>
      </c>
      <c r="O36" s="247">
        <v>33402</v>
      </c>
    </row>
    <row r="37" spans="1:15" ht="15.75" x14ac:dyDescent="0.25">
      <c r="A37" s="61" t="s">
        <v>111</v>
      </c>
      <c r="B37" s="230">
        <v>137</v>
      </c>
      <c r="C37" s="237">
        <v>136</v>
      </c>
      <c r="D37" s="237">
        <v>161</v>
      </c>
      <c r="E37" s="237">
        <v>540</v>
      </c>
      <c r="F37" s="237">
        <v>1871</v>
      </c>
      <c r="G37" s="237">
        <v>6654</v>
      </c>
      <c r="H37" s="237">
        <v>4043</v>
      </c>
      <c r="I37" s="237">
        <v>6552</v>
      </c>
      <c r="J37" s="237">
        <v>4414</v>
      </c>
      <c r="K37" s="237">
        <v>1493</v>
      </c>
      <c r="L37" s="237">
        <v>134</v>
      </c>
      <c r="M37" s="237">
        <v>31</v>
      </c>
      <c r="N37" s="231">
        <v>2</v>
      </c>
      <c r="O37" s="247">
        <v>26168</v>
      </c>
    </row>
    <row r="38" spans="1:15" ht="15.75" x14ac:dyDescent="0.25">
      <c r="A38" s="61" t="s">
        <v>112</v>
      </c>
      <c r="B38" s="230">
        <v>41</v>
      </c>
      <c r="C38" s="237">
        <v>53</v>
      </c>
      <c r="D38" s="237">
        <v>70</v>
      </c>
      <c r="E38" s="237">
        <v>310</v>
      </c>
      <c r="F38" s="237">
        <v>1083</v>
      </c>
      <c r="G38" s="237">
        <v>2798</v>
      </c>
      <c r="H38" s="237">
        <v>2132</v>
      </c>
      <c r="I38" s="237">
        <v>3560</v>
      </c>
      <c r="J38" s="237">
        <v>2595</v>
      </c>
      <c r="K38" s="237">
        <v>1168</v>
      </c>
      <c r="L38" s="237">
        <v>78</v>
      </c>
      <c r="M38" s="237">
        <v>29</v>
      </c>
      <c r="N38" s="231">
        <v>2</v>
      </c>
      <c r="O38" s="247">
        <v>13919</v>
      </c>
    </row>
    <row r="39" spans="1:15" ht="15.75" x14ac:dyDescent="0.25">
      <c r="A39" s="61" t="s">
        <v>113</v>
      </c>
      <c r="B39" s="230">
        <v>31</v>
      </c>
      <c r="C39" s="237">
        <v>24</v>
      </c>
      <c r="D39" s="237">
        <v>79</v>
      </c>
      <c r="E39" s="237">
        <v>267</v>
      </c>
      <c r="F39" s="237">
        <v>933</v>
      </c>
      <c r="G39" s="237">
        <v>2689</v>
      </c>
      <c r="H39" s="237">
        <v>1644</v>
      </c>
      <c r="I39" s="237">
        <v>2178</v>
      </c>
      <c r="J39" s="237">
        <v>1305</v>
      </c>
      <c r="K39" s="237">
        <v>411</v>
      </c>
      <c r="L39" s="237">
        <v>33</v>
      </c>
      <c r="M39" s="237">
        <v>8</v>
      </c>
      <c r="N39" s="231">
        <v>1</v>
      </c>
      <c r="O39" s="247">
        <v>9603</v>
      </c>
    </row>
    <row r="40" spans="1:15" ht="15.75" x14ac:dyDescent="0.25">
      <c r="A40" s="61" t="s">
        <v>114</v>
      </c>
      <c r="B40" s="230">
        <v>2</v>
      </c>
      <c r="C40" s="237">
        <v>10</v>
      </c>
      <c r="D40" s="237">
        <v>24</v>
      </c>
      <c r="E40" s="237">
        <v>160</v>
      </c>
      <c r="F40" s="237">
        <v>328</v>
      </c>
      <c r="G40" s="237">
        <v>1232</v>
      </c>
      <c r="H40" s="237">
        <v>714</v>
      </c>
      <c r="I40" s="237">
        <v>1162</v>
      </c>
      <c r="J40" s="237">
        <v>725</v>
      </c>
      <c r="K40" s="237">
        <v>277</v>
      </c>
      <c r="L40" s="237">
        <v>16</v>
      </c>
      <c r="M40" s="237">
        <v>5</v>
      </c>
      <c r="N40" s="231" t="s">
        <v>309</v>
      </c>
      <c r="O40" s="247">
        <v>4655</v>
      </c>
    </row>
    <row r="41" spans="1:15" ht="15.75" x14ac:dyDescent="0.25">
      <c r="A41" s="61" t="s">
        <v>115</v>
      </c>
      <c r="B41" s="230">
        <v>14</v>
      </c>
      <c r="C41" s="237">
        <v>1</v>
      </c>
      <c r="D41" s="237">
        <v>193</v>
      </c>
      <c r="E41" s="237">
        <v>157</v>
      </c>
      <c r="F41" s="237">
        <v>156</v>
      </c>
      <c r="G41" s="237">
        <v>500</v>
      </c>
      <c r="H41" s="237">
        <v>334</v>
      </c>
      <c r="I41" s="237">
        <v>456</v>
      </c>
      <c r="J41" s="237">
        <v>306</v>
      </c>
      <c r="K41" s="237">
        <v>89</v>
      </c>
      <c r="L41" s="237">
        <v>15</v>
      </c>
      <c r="M41" s="237">
        <v>2</v>
      </c>
      <c r="N41" s="231" t="s">
        <v>309</v>
      </c>
      <c r="O41" s="247">
        <v>2223</v>
      </c>
    </row>
    <row r="42" spans="1:15" ht="15.75" x14ac:dyDescent="0.25">
      <c r="A42" s="61" t="s">
        <v>116</v>
      </c>
      <c r="B42" s="230" t="s">
        <v>309</v>
      </c>
      <c r="C42" s="237">
        <v>1</v>
      </c>
      <c r="D42" s="237" t="s">
        <v>309</v>
      </c>
      <c r="E42" s="237" t="s">
        <v>309</v>
      </c>
      <c r="F42" s="237">
        <v>5</v>
      </c>
      <c r="G42" s="237">
        <v>12</v>
      </c>
      <c r="H42" s="237">
        <v>194</v>
      </c>
      <c r="I42" s="237">
        <v>218</v>
      </c>
      <c r="J42" s="237">
        <v>649</v>
      </c>
      <c r="K42" s="237">
        <v>367</v>
      </c>
      <c r="L42" s="237">
        <v>110</v>
      </c>
      <c r="M42" s="237">
        <v>33</v>
      </c>
      <c r="N42" s="231">
        <v>10</v>
      </c>
      <c r="O42" s="247">
        <v>1599</v>
      </c>
    </row>
    <row r="43" spans="1:15" ht="16.5" thickBot="1" x14ac:dyDescent="0.3">
      <c r="A43" s="76" t="s">
        <v>88</v>
      </c>
      <c r="B43" s="234">
        <v>565</v>
      </c>
      <c r="C43" s="245">
        <v>1753</v>
      </c>
      <c r="D43" s="245">
        <v>1476</v>
      </c>
      <c r="E43" s="245">
        <v>4050</v>
      </c>
      <c r="F43" s="245">
        <v>11591</v>
      </c>
      <c r="G43" s="245">
        <v>35885</v>
      </c>
      <c r="H43" s="245">
        <v>29424</v>
      </c>
      <c r="I43" s="245">
        <v>48280</v>
      </c>
      <c r="J43" s="245">
        <v>42114</v>
      </c>
      <c r="K43" s="245">
        <v>17636</v>
      </c>
      <c r="L43" s="245">
        <v>2642</v>
      </c>
      <c r="M43" s="245">
        <v>737</v>
      </c>
      <c r="N43" s="235">
        <v>169</v>
      </c>
      <c r="O43" s="236">
        <v>196322</v>
      </c>
    </row>
    <row r="45" spans="1:15" x14ac:dyDescent="0.25">
      <c r="A45" s="51" t="s">
        <v>89</v>
      </c>
    </row>
    <row r="46" spans="1:15" x14ac:dyDescent="0.25">
      <c r="A46" s="73" t="s">
        <v>411</v>
      </c>
    </row>
  </sheetData>
  <mergeCells count="12">
    <mergeCell ref="A3:O3"/>
    <mergeCell ref="O18:O19"/>
    <mergeCell ref="B32:N32"/>
    <mergeCell ref="O32:O33"/>
    <mergeCell ref="A31:O31"/>
    <mergeCell ref="A4:A5"/>
    <mergeCell ref="B4:N4"/>
    <mergeCell ref="A18:A19"/>
    <mergeCell ref="B18:N18"/>
    <mergeCell ref="A17:O17"/>
    <mergeCell ref="A32:A33"/>
    <mergeCell ref="O4:O5"/>
  </mergeCells>
  <hyperlinks>
    <hyperlink ref="I1" location="'Table of Contents'!C2" display="Back to Table of Contents" xr:uid="{00000000-0004-0000-1200-000000000000}"/>
  </hyperlinks>
  <pageMargins left="0.75" right="0.75" top="1" bottom="1" header="0.5" footer="0.5"/>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28"/>
  <sheetViews>
    <sheetView showGridLines="0" workbookViewId="0"/>
  </sheetViews>
  <sheetFormatPr defaultRowHeight="15" x14ac:dyDescent="0.25"/>
  <cols>
    <col min="1" max="1" width="14.85546875" customWidth="1"/>
    <col min="2" max="15" width="9.85546875" customWidth="1"/>
  </cols>
  <sheetData>
    <row r="1" spans="1:15" x14ac:dyDescent="0.25">
      <c r="A1" s="22" t="s">
        <v>917</v>
      </c>
      <c r="I1" s="21" t="s">
        <v>78</v>
      </c>
    </row>
    <row r="2" spans="1:15" x14ac:dyDescent="0.25">
      <c r="A2" s="1"/>
    </row>
    <row r="3" spans="1:15" ht="15.75" thickBot="1" x14ac:dyDescent="0.3">
      <c r="A3" s="406" t="s">
        <v>82</v>
      </c>
      <c r="B3" s="407"/>
      <c r="C3" s="407"/>
      <c r="D3" s="407"/>
      <c r="E3" s="407"/>
      <c r="F3" s="407"/>
      <c r="G3" s="407"/>
      <c r="H3" s="407"/>
      <c r="I3" s="407"/>
      <c r="J3" s="407"/>
      <c r="K3" s="407"/>
      <c r="L3" s="407"/>
      <c r="M3" s="407"/>
      <c r="N3" s="407"/>
      <c r="O3" s="407"/>
    </row>
    <row r="4" spans="1:15" ht="14.85" customHeight="1" thickBot="1" x14ac:dyDescent="0.3">
      <c r="A4" s="379" t="s">
        <v>11</v>
      </c>
      <c r="B4" s="397" t="s">
        <v>0</v>
      </c>
      <c r="C4" s="397"/>
      <c r="D4" s="397"/>
      <c r="E4" s="397"/>
      <c r="F4" s="397"/>
      <c r="G4" s="397"/>
      <c r="H4" s="397"/>
      <c r="I4" s="397"/>
      <c r="J4" s="397"/>
      <c r="K4" s="397"/>
      <c r="L4" s="397"/>
      <c r="M4" s="397"/>
      <c r="N4" s="397"/>
      <c r="O4" s="399" t="s">
        <v>88</v>
      </c>
    </row>
    <row r="5" spans="1:15" ht="15.75" thickBot="1" x14ac:dyDescent="0.3">
      <c r="A5" s="401"/>
      <c r="B5" s="57" t="s">
        <v>93</v>
      </c>
      <c r="C5" s="58" t="s">
        <v>94</v>
      </c>
      <c r="D5" s="58" t="s">
        <v>95</v>
      </c>
      <c r="E5" s="58" t="s">
        <v>96</v>
      </c>
      <c r="F5" s="58" t="s">
        <v>97</v>
      </c>
      <c r="G5" s="58" t="s">
        <v>98</v>
      </c>
      <c r="H5" s="58" t="s">
        <v>99</v>
      </c>
      <c r="I5" s="58" t="s">
        <v>100</v>
      </c>
      <c r="J5" s="58" t="s">
        <v>101</v>
      </c>
      <c r="K5" s="58" t="s">
        <v>102</v>
      </c>
      <c r="L5" s="58" t="s">
        <v>103</v>
      </c>
      <c r="M5" s="58" t="s">
        <v>104</v>
      </c>
      <c r="N5" s="59" t="s">
        <v>105</v>
      </c>
      <c r="O5" s="400"/>
    </row>
    <row r="6" spans="1:15" ht="15.75" x14ac:dyDescent="0.25">
      <c r="A6" s="94" t="s">
        <v>90</v>
      </c>
      <c r="B6" s="248">
        <v>258</v>
      </c>
      <c r="C6" s="249">
        <v>937</v>
      </c>
      <c r="D6" s="249">
        <v>97</v>
      </c>
      <c r="E6" s="249">
        <v>513</v>
      </c>
      <c r="F6" s="249">
        <v>3863</v>
      </c>
      <c r="G6" s="249">
        <v>10955</v>
      </c>
      <c r="H6" s="249">
        <v>10464</v>
      </c>
      <c r="I6" s="249">
        <v>17766</v>
      </c>
      <c r="J6" s="249">
        <v>16956</v>
      </c>
      <c r="K6" s="249">
        <v>7771</v>
      </c>
      <c r="L6" s="249">
        <v>1091</v>
      </c>
      <c r="M6" s="249">
        <v>349</v>
      </c>
      <c r="N6" s="250">
        <v>82</v>
      </c>
      <c r="O6" s="277">
        <v>71102</v>
      </c>
    </row>
    <row r="7" spans="1:15" ht="15.75" x14ac:dyDescent="0.25">
      <c r="A7" s="61" t="s">
        <v>91</v>
      </c>
      <c r="B7" s="230">
        <v>26</v>
      </c>
      <c r="C7" s="237">
        <v>12</v>
      </c>
      <c r="D7" s="237">
        <v>24</v>
      </c>
      <c r="E7" s="237">
        <v>123</v>
      </c>
      <c r="F7" s="237">
        <v>343</v>
      </c>
      <c r="G7" s="237">
        <v>824</v>
      </c>
      <c r="H7" s="237">
        <v>420</v>
      </c>
      <c r="I7" s="237">
        <v>777</v>
      </c>
      <c r="J7" s="237">
        <v>725</v>
      </c>
      <c r="K7" s="237">
        <v>229</v>
      </c>
      <c r="L7" s="237">
        <v>32</v>
      </c>
      <c r="M7" s="237">
        <v>4</v>
      </c>
      <c r="N7" s="231">
        <v>3</v>
      </c>
      <c r="O7" s="247">
        <v>3542</v>
      </c>
    </row>
    <row r="8" spans="1:15" ht="15.75" x14ac:dyDescent="0.25">
      <c r="A8" s="61" t="s">
        <v>92</v>
      </c>
      <c r="B8" s="230" t="s">
        <v>309</v>
      </c>
      <c r="C8" s="237" t="s">
        <v>309</v>
      </c>
      <c r="D8" s="237">
        <v>416</v>
      </c>
      <c r="E8" s="237">
        <v>1167</v>
      </c>
      <c r="F8" s="237">
        <v>294</v>
      </c>
      <c r="G8" s="237">
        <v>146</v>
      </c>
      <c r="H8" s="237">
        <v>6</v>
      </c>
      <c r="I8" s="237">
        <v>50</v>
      </c>
      <c r="J8" s="237">
        <v>83</v>
      </c>
      <c r="K8" s="237">
        <v>35</v>
      </c>
      <c r="L8" s="237">
        <v>1</v>
      </c>
      <c r="M8" s="237">
        <v>1</v>
      </c>
      <c r="N8" s="231">
        <v>1</v>
      </c>
      <c r="O8" s="247">
        <v>2200</v>
      </c>
    </row>
    <row r="9" spans="1:15" ht="16.5" thickBot="1" x14ac:dyDescent="0.3">
      <c r="A9" s="76" t="s">
        <v>134</v>
      </c>
      <c r="B9" s="234">
        <v>284</v>
      </c>
      <c r="C9" s="245">
        <v>949</v>
      </c>
      <c r="D9" s="245">
        <v>537</v>
      </c>
      <c r="E9" s="245">
        <v>1803</v>
      </c>
      <c r="F9" s="245">
        <v>4500</v>
      </c>
      <c r="G9" s="245">
        <v>11925</v>
      </c>
      <c r="H9" s="245">
        <v>10890</v>
      </c>
      <c r="I9" s="245">
        <v>18593</v>
      </c>
      <c r="J9" s="245">
        <v>17764</v>
      </c>
      <c r="K9" s="245">
        <v>8035</v>
      </c>
      <c r="L9" s="245">
        <v>1124</v>
      </c>
      <c r="M9" s="245">
        <v>354</v>
      </c>
      <c r="N9" s="235">
        <v>86</v>
      </c>
      <c r="O9" s="236">
        <v>76844</v>
      </c>
    </row>
    <row r="10" spans="1:15" ht="15.75" x14ac:dyDescent="0.25">
      <c r="A10" s="71"/>
      <c r="B10" s="71"/>
      <c r="C10" s="71"/>
      <c r="D10" s="71"/>
      <c r="E10" s="71"/>
      <c r="F10" s="71"/>
      <c r="G10" s="71"/>
      <c r="H10" s="71"/>
      <c r="I10" s="71"/>
      <c r="J10" s="71"/>
      <c r="K10" s="71"/>
      <c r="L10" s="71"/>
      <c r="M10" s="71"/>
      <c r="N10" s="71"/>
      <c r="O10" s="71"/>
    </row>
    <row r="11" spans="1:15" ht="15.75" thickBot="1" x14ac:dyDescent="0.3">
      <c r="A11" s="406" t="s">
        <v>83</v>
      </c>
      <c r="B11" s="407"/>
      <c r="C11" s="407"/>
      <c r="D11" s="407"/>
      <c r="E11" s="407"/>
      <c r="F11" s="407"/>
      <c r="G11" s="407"/>
      <c r="H11" s="407"/>
      <c r="I11" s="407"/>
      <c r="J11" s="407"/>
      <c r="K11" s="407"/>
      <c r="L11" s="407"/>
      <c r="M11" s="407"/>
      <c r="N11" s="407"/>
      <c r="O11" s="407"/>
    </row>
    <row r="12" spans="1:15" ht="14.85" customHeight="1" thickBot="1" x14ac:dyDescent="0.3">
      <c r="A12" s="379" t="s">
        <v>11</v>
      </c>
      <c r="B12" s="397" t="s">
        <v>0</v>
      </c>
      <c r="C12" s="397"/>
      <c r="D12" s="397"/>
      <c r="E12" s="397"/>
      <c r="F12" s="397"/>
      <c r="G12" s="397"/>
      <c r="H12" s="397"/>
      <c r="I12" s="397"/>
      <c r="J12" s="397"/>
      <c r="K12" s="397"/>
      <c r="L12" s="397"/>
      <c r="M12" s="397"/>
      <c r="N12" s="397"/>
      <c r="O12" s="399" t="s">
        <v>88</v>
      </c>
    </row>
    <row r="13" spans="1:15" ht="15.75" thickBot="1" x14ac:dyDescent="0.3">
      <c r="A13" s="401"/>
      <c r="B13" s="57" t="s">
        <v>93</v>
      </c>
      <c r="C13" s="58" t="s">
        <v>94</v>
      </c>
      <c r="D13" s="58" t="s">
        <v>95</v>
      </c>
      <c r="E13" s="58" t="s">
        <v>96</v>
      </c>
      <c r="F13" s="58" t="s">
        <v>97</v>
      </c>
      <c r="G13" s="58" t="s">
        <v>98</v>
      </c>
      <c r="H13" s="58" t="s">
        <v>99</v>
      </c>
      <c r="I13" s="58" t="s">
        <v>100</v>
      </c>
      <c r="J13" s="58" t="s">
        <v>101</v>
      </c>
      <c r="K13" s="58" t="s">
        <v>102</v>
      </c>
      <c r="L13" s="58" t="s">
        <v>103</v>
      </c>
      <c r="M13" s="58" t="s">
        <v>104</v>
      </c>
      <c r="N13" s="59" t="s">
        <v>105</v>
      </c>
      <c r="O13" s="400"/>
    </row>
    <row r="14" spans="1:15" ht="15.75" x14ac:dyDescent="0.25">
      <c r="A14" s="94" t="s">
        <v>90</v>
      </c>
      <c r="B14" s="248">
        <v>250</v>
      </c>
      <c r="C14" s="249">
        <v>778</v>
      </c>
      <c r="D14" s="249">
        <v>87</v>
      </c>
      <c r="E14" s="249">
        <v>574</v>
      </c>
      <c r="F14" s="249">
        <v>5122</v>
      </c>
      <c r="G14" s="249">
        <v>18364</v>
      </c>
      <c r="H14" s="249">
        <v>15591</v>
      </c>
      <c r="I14" s="249">
        <v>24352</v>
      </c>
      <c r="J14" s="249">
        <v>20169</v>
      </c>
      <c r="K14" s="249">
        <v>8518</v>
      </c>
      <c r="L14" s="249">
        <v>1430</v>
      </c>
      <c r="M14" s="249">
        <v>376</v>
      </c>
      <c r="N14" s="250">
        <v>83</v>
      </c>
      <c r="O14" s="277">
        <v>95694</v>
      </c>
    </row>
    <row r="15" spans="1:15" ht="15.75" x14ac:dyDescent="0.25">
      <c r="A15" s="61" t="s">
        <v>91</v>
      </c>
      <c r="B15" s="230">
        <v>20</v>
      </c>
      <c r="C15" s="237">
        <v>7</v>
      </c>
      <c r="D15" s="237">
        <v>32</v>
      </c>
      <c r="E15" s="237">
        <v>328</v>
      </c>
      <c r="F15" s="237">
        <v>1440</v>
      </c>
      <c r="G15" s="237">
        <v>5154</v>
      </c>
      <c r="H15" s="237">
        <v>2705</v>
      </c>
      <c r="I15" s="237">
        <v>5119</v>
      </c>
      <c r="J15" s="237">
        <v>3987</v>
      </c>
      <c r="K15" s="237">
        <v>996</v>
      </c>
      <c r="L15" s="237">
        <v>79</v>
      </c>
      <c r="M15" s="237">
        <v>7</v>
      </c>
      <c r="N15" s="231" t="s">
        <v>309</v>
      </c>
      <c r="O15" s="247">
        <v>19874</v>
      </c>
    </row>
    <row r="16" spans="1:15" ht="15.75" x14ac:dyDescent="0.25">
      <c r="A16" s="61" t="s">
        <v>92</v>
      </c>
      <c r="B16" s="230" t="s">
        <v>309</v>
      </c>
      <c r="C16" s="237" t="s">
        <v>309</v>
      </c>
      <c r="D16" s="237">
        <v>813</v>
      </c>
      <c r="E16" s="237">
        <v>1314</v>
      </c>
      <c r="F16" s="237">
        <v>430</v>
      </c>
      <c r="G16" s="237">
        <v>143</v>
      </c>
      <c r="H16" s="237">
        <v>11</v>
      </c>
      <c r="I16" s="237">
        <v>38</v>
      </c>
      <c r="J16" s="237">
        <v>93</v>
      </c>
      <c r="K16" s="237">
        <v>43</v>
      </c>
      <c r="L16" s="237">
        <v>1</v>
      </c>
      <c r="M16" s="237" t="s">
        <v>309</v>
      </c>
      <c r="N16" s="231" t="s">
        <v>309</v>
      </c>
      <c r="O16" s="247">
        <v>2886</v>
      </c>
    </row>
    <row r="17" spans="1:15" ht="16.5" thickBot="1" x14ac:dyDescent="0.3">
      <c r="A17" s="76" t="s">
        <v>135</v>
      </c>
      <c r="B17" s="234">
        <v>270</v>
      </c>
      <c r="C17" s="245">
        <v>785</v>
      </c>
      <c r="D17" s="245">
        <v>932</v>
      </c>
      <c r="E17" s="245">
        <v>2216</v>
      </c>
      <c r="F17" s="245">
        <v>6992</v>
      </c>
      <c r="G17" s="245">
        <v>23661</v>
      </c>
      <c r="H17" s="245">
        <v>18307</v>
      </c>
      <c r="I17" s="245">
        <v>29509</v>
      </c>
      <c r="J17" s="245">
        <v>24249</v>
      </c>
      <c r="K17" s="245">
        <v>9557</v>
      </c>
      <c r="L17" s="245">
        <v>1510</v>
      </c>
      <c r="M17" s="245">
        <v>383</v>
      </c>
      <c r="N17" s="235">
        <v>83</v>
      </c>
      <c r="O17" s="236">
        <v>118454</v>
      </c>
    </row>
    <row r="19" spans="1:15" ht="15.75" thickBot="1" x14ac:dyDescent="0.3">
      <c r="A19" s="406" t="s">
        <v>88</v>
      </c>
      <c r="B19" s="407"/>
      <c r="C19" s="407"/>
      <c r="D19" s="407"/>
      <c r="E19" s="407"/>
      <c r="F19" s="407"/>
      <c r="G19" s="407"/>
      <c r="H19" s="407"/>
      <c r="I19" s="407"/>
      <c r="J19" s="407"/>
      <c r="K19" s="407"/>
      <c r="L19" s="407"/>
      <c r="M19" s="407"/>
      <c r="N19" s="407"/>
      <c r="O19" s="407"/>
    </row>
    <row r="20" spans="1:15" ht="14.85" customHeight="1" thickBot="1" x14ac:dyDescent="0.3">
      <c r="A20" s="379" t="s">
        <v>11</v>
      </c>
      <c r="B20" s="397" t="s">
        <v>0</v>
      </c>
      <c r="C20" s="397"/>
      <c r="D20" s="397"/>
      <c r="E20" s="397"/>
      <c r="F20" s="397"/>
      <c r="G20" s="397"/>
      <c r="H20" s="397"/>
      <c r="I20" s="397"/>
      <c r="J20" s="397"/>
      <c r="K20" s="397"/>
      <c r="L20" s="397"/>
      <c r="M20" s="397"/>
      <c r="N20" s="397"/>
      <c r="O20" s="399" t="s">
        <v>88</v>
      </c>
    </row>
    <row r="21" spans="1:15" ht="15.75" thickBot="1" x14ac:dyDescent="0.3">
      <c r="A21" s="401"/>
      <c r="B21" s="57" t="s">
        <v>93</v>
      </c>
      <c r="C21" s="58" t="s">
        <v>94</v>
      </c>
      <c r="D21" s="58" t="s">
        <v>95</v>
      </c>
      <c r="E21" s="58" t="s">
        <v>96</v>
      </c>
      <c r="F21" s="58" t="s">
        <v>97</v>
      </c>
      <c r="G21" s="58" t="s">
        <v>98</v>
      </c>
      <c r="H21" s="58" t="s">
        <v>99</v>
      </c>
      <c r="I21" s="58" t="s">
        <v>100</v>
      </c>
      <c r="J21" s="58" t="s">
        <v>101</v>
      </c>
      <c r="K21" s="58" t="s">
        <v>102</v>
      </c>
      <c r="L21" s="58" t="s">
        <v>103</v>
      </c>
      <c r="M21" s="58" t="s">
        <v>104</v>
      </c>
      <c r="N21" s="59" t="s">
        <v>105</v>
      </c>
      <c r="O21" s="400"/>
    </row>
    <row r="22" spans="1:15" ht="15.75" x14ac:dyDescent="0.25">
      <c r="A22" s="94" t="s">
        <v>90</v>
      </c>
      <c r="B22" s="248">
        <v>517</v>
      </c>
      <c r="C22" s="249">
        <v>1734</v>
      </c>
      <c r="D22" s="249">
        <v>184</v>
      </c>
      <c r="E22" s="249">
        <v>1100</v>
      </c>
      <c r="F22" s="249">
        <v>9059</v>
      </c>
      <c r="G22" s="249">
        <v>29577</v>
      </c>
      <c r="H22" s="249">
        <v>26257</v>
      </c>
      <c r="I22" s="249">
        <v>42272</v>
      </c>
      <c r="J22" s="249">
        <v>37208</v>
      </c>
      <c r="K22" s="249">
        <v>16330</v>
      </c>
      <c r="L22" s="249">
        <v>2529</v>
      </c>
      <c r="M22" s="249">
        <v>725</v>
      </c>
      <c r="N22" s="250">
        <v>165</v>
      </c>
      <c r="O22" s="277">
        <v>167657</v>
      </c>
    </row>
    <row r="23" spans="1:15" ht="15.75" x14ac:dyDescent="0.25">
      <c r="A23" s="61" t="s">
        <v>91</v>
      </c>
      <c r="B23" s="230">
        <v>48</v>
      </c>
      <c r="C23" s="237">
        <v>19</v>
      </c>
      <c r="D23" s="237">
        <v>56</v>
      </c>
      <c r="E23" s="237">
        <v>454</v>
      </c>
      <c r="F23" s="237">
        <v>1800</v>
      </c>
      <c r="G23" s="237">
        <v>6019</v>
      </c>
      <c r="H23" s="237">
        <v>3150</v>
      </c>
      <c r="I23" s="237">
        <v>5920</v>
      </c>
      <c r="J23" s="237">
        <v>4730</v>
      </c>
      <c r="K23" s="237">
        <v>1228</v>
      </c>
      <c r="L23" s="237">
        <v>111</v>
      </c>
      <c r="M23" s="237">
        <v>11</v>
      </c>
      <c r="N23" s="231">
        <v>3</v>
      </c>
      <c r="O23" s="247">
        <v>23549</v>
      </c>
    </row>
    <row r="24" spans="1:15" ht="15.75" x14ac:dyDescent="0.25">
      <c r="A24" s="61" t="s">
        <v>92</v>
      </c>
      <c r="B24" s="230" t="s">
        <v>309</v>
      </c>
      <c r="C24" s="237" t="s">
        <v>309</v>
      </c>
      <c r="D24" s="237">
        <v>1236</v>
      </c>
      <c r="E24" s="237">
        <v>2496</v>
      </c>
      <c r="F24" s="237">
        <v>732</v>
      </c>
      <c r="G24" s="237">
        <v>289</v>
      </c>
      <c r="H24" s="237">
        <v>17</v>
      </c>
      <c r="I24" s="237">
        <v>88</v>
      </c>
      <c r="J24" s="237">
        <v>176</v>
      </c>
      <c r="K24" s="237">
        <v>78</v>
      </c>
      <c r="L24" s="237">
        <v>2</v>
      </c>
      <c r="M24" s="237">
        <v>1</v>
      </c>
      <c r="N24" s="231">
        <v>1</v>
      </c>
      <c r="O24" s="247">
        <v>5116</v>
      </c>
    </row>
    <row r="25" spans="1:15" ht="16.5" thickBot="1" x14ac:dyDescent="0.3">
      <c r="A25" s="76" t="s">
        <v>88</v>
      </c>
      <c r="B25" s="234">
        <v>565</v>
      </c>
      <c r="C25" s="245">
        <v>1753</v>
      </c>
      <c r="D25" s="245">
        <v>1476</v>
      </c>
      <c r="E25" s="245">
        <v>4050</v>
      </c>
      <c r="F25" s="245">
        <v>11591</v>
      </c>
      <c r="G25" s="245">
        <v>35885</v>
      </c>
      <c r="H25" s="245">
        <v>29424</v>
      </c>
      <c r="I25" s="245">
        <v>48280</v>
      </c>
      <c r="J25" s="245">
        <v>42114</v>
      </c>
      <c r="K25" s="245">
        <v>17636</v>
      </c>
      <c r="L25" s="245">
        <v>2642</v>
      </c>
      <c r="M25" s="245">
        <v>737</v>
      </c>
      <c r="N25" s="235">
        <v>169</v>
      </c>
      <c r="O25" s="236">
        <v>196322</v>
      </c>
    </row>
    <row r="27" spans="1:15" x14ac:dyDescent="0.25">
      <c r="A27" s="51" t="s">
        <v>89</v>
      </c>
    </row>
    <row r="28" spans="1:15" x14ac:dyDescent="0.25">
      <c r="A28" s="73" t="s">
        <v>411</v>
      </c>
    </row>
  </sheetData>
  <mergeCells count="12">
    <mergeCell ref="A3:O3"/>
    <mergeCell ref="A12:A13"/>
    <mergeCell ref="B12:N12"/>
    <mergeCell ref="O12:O13"/>
    <mergeCell ref="A11:O11"/>
    <mergeCell ref="A20:A21"/>
    <mergeCell ref="B20:N20"/>
    <mergeCell ref="O20:O21"/>
    <mergeCell ref="A19:O19"/>
    <mergeCell ref="A4:A5"/>
    <mergeCell ref="B4:N4"/>
    <mergeCell ref="O4:O5"/>
  </mergeCells>
  <hyperlinks>
    <hyperlink ref="I1" location="'Table of Contents'!C2" display="Back to Table of Contents" xr:uid="{00000000-0004-0000-1300-000000000000}"/>
  </hyperlink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6"/>
  <sheetViews>
    <sheetView showGridLines="0" workbookViewId="0"/>
  </sheetViews>
  <sheetFormatPr defaultRowHeight="15" x14ac:dyDescent="0.25"/>
  <cols>
    <col min="1" max="1" width="19.85546875" customWidth="1"/>
    <col min="2" max="15" width="9.85546875" customWidth="1"/>
  </cols>
  <sheetData>
    <row r="1" spans="1:15" x14ac:dyDescent="0.25">
      <c r="A1" s="22" t="s">
        <v>951</v>
      </c>
      <c r="J1" s="21" t="s">
        <v>78</v>
      </c>
    </row>
    <row r="2" spans="1:15" x14ac:dyDescent="0.25">
      <c r="A2" s="2"/>
    </row>
    <row r="3" spans="1:15" ht="16.5" thickBot="1" x14ac:dyDescent="0.3">
      <c r="A3" s="406" t="s">
        <v>81</v>
      </c>
      <c r="B3" s="406"/>
      <c r="C3" s="406"/>
      <c r="D3" s="406"/>
      <c r="E3" s="406"/>
      <c r="F3" s="406"/>
      <c r="G3" s="406"/>
      <c r="H3" s="406"/>
      <c r="I3" s="406"/>
      <c r="J3" s="406"/>
      <c r="K3" s="406"/>
      <c r="L3" s="406"/>
      <c r="M3" s="406"/>
      <c r="N3" s="406"/>
      <c r="O3" s="406"/>
    </row>
    <row r="4" spans="1:15" ht="14.85" customHeight="1" thickBot="1" x14ac:dyDescent="0.3">
      <c r="A4" s="379" t="s">
        <v>11</v>
      </c>
      <c r="B4" s="397" t="s">
        <v>0</v>
      </c>
      <c r="C4" s="397"/>
      <c r="D4" s="397"/>
      <c r="E4" s="397"/>
      <c r="F4" s="397"/>
      <c r="G4" s="397"/>
      <c r="H4" s="397"/>
      <c r="I4" s="397"/>
      <c r="J4" s="397"/>
      <c r="K4" s="397"/>
      <c r="L4" s="397"/>
      <c r="M4" s="397"/>
      <c r="N4" s="397"/>
      <c r="O4" s="399" t="s">
        <v>88</v>
      </c>
    </row>
    <row r="5" spans="1:15" ht="15.75" customHeight="1" thickBot="1" x14ac:dyDescent="0.3">
      <c r="A5" s="430"/>
      <c r="B5" s="57" t="s">
        <v>93</v>
      </c>
      <c r="C5" s="58" t="s">
        <v>94</v>
      </c>
      <c r="D5" s="58" t="s">
        <v>95</v>
      </c>
      <c r="E5" s="58" t="s">
        <v>96</v>
      </c>
      <c r="F5" s="58" t="s">
        <v>97</v>
      </c>
      <c r="G5" s="58" t="s">
        <v>98</v>
      </c>
      <c r="H5" s="58" t="s">
        <v>99</v>
      </c>
      <c r="I5" s="58" t="s">
        <v>100</v>
      </c>
      <c r="J5" s="58" t="s">
        <v>101</v>
      </c>
      <c r="K5" s="58" t="s">
        <v>102</v>
      </c>
      <c r="L5" s="58" t="s">
        <v>103</v>
      </c>
      <c r="M5" s="58" t="s">
        <v>104</v>
      </c>
      <c r="N5" s="59" t="s">
        <v>105</v>
      </c>
      <c r="O5" s="431"/>
    </row>
    <row r="6" spans="1:15" ht="15.75" x14ac:dyDescent="0.25">
      <c r="A6" s="61" t="s">
        <v>90</v>
      </c>
      <c r="B6" s="248">
        <v>509</v>
      </c>
      <c r="C6" s="249">
        <v>1734</v>
      </c>
      <c r="D6" s="249">
        <v>180</v>
      </c>
      <c r="E6" s="249">
        <v>1022</v>
      </c>
      <c r="F6" s="249">
        <v>8787</v>
      </c>
      <c r="G6" s="249">
        <v>28595</v>
      </c>
      <c r="H6" s="249">
        <v>25167</v>
      </c>
      <c r="I6" s="249">
        <v>41390</v>
      </c>
      <c r="J6" s="249">
        <v>36596</v>
      </c>
      <c r="K6" s="249">
        <v>16092</v>
      </c>
      <c r="L6" s="249">
        <v>2493</v>
      </c>
      <c r="M6" s="249">
        <v>699</v>
      </c>
      <c r="N6" s="250">
        <v>152</v>
      </c>
      <c r="O6" s="247">
        <v>163416</v>
      </c>
    </row>
    <row r="7" spans="1:15" ht="15.75" x14ac:dyDescent="0.25">
      <c r="A7" s="61" t="s">
        <v>91</v>
      </c>
      <c r="B7" s="230">
        <v>47</v>
      </c>
      <c r="C7" s="237">
        <v>19</v>
      </c>
      <c r="D7" s="237">
        <v>51</v>
      </c>
      <c r="E7" s="237">
        <v>414</v>
      </c>
      <c r="F7" s="237">
        <v>1701</v>
      </c>
      <c r="G7" s="237">
        <v>5860</v>
      </c>
      <c r="H7" s="237">
        <v>3042</v>
      </c>
      <c r="I7" s="237">
        <v>5814</v>
      </c>
      <c r="J7" s="237">
        <v>4598</v>
      </c>
      <c r="K7" s="237">
        <v>1182</v>
      </c>
      <c r="L7" s="237">
        <v>107</v>
      </c>
      <c r="M7" s="237">
        <v>8</v>
      </c>
      <c r="N7" s="231" t="s">
        <v>309</v>
      </c>
      <c r="O7" s="247">
        <v>22843</v>
      </c>
    </row>
    <row r="8" spans="1:15" ht="16.5" thickBot="1" x14ac:dyDescent="0.3">
      <c r="A8" s="76" t="s">
        <v>85</v>
      </c>
      <c r="B8" s="234">
        <v>556</v>
      </c>
      <c r="C8" s="245">
        <v>1753</v>
      </c>
      <c r="D8" s="245">
        <v>231</v>
      </c>
      <c r="E8" s="245">
        <v>1436</v>
      </c>
      <c r="F8" s="245">
        <v>10488</v>
      </c>
      <c r="G8" s="245">
        <v>34455</v>
      </c>
      <c r="H8" s="245">
        <v>28209</v>
      </c>
      <c r="I8" s="245">
        <v>47204</v>
      </c>
      <c r="J8" s="245">
        <v>41194</v>
      </c>
      <c r="K8" s="245">
        <v>17274</v>
      </c>
      <c r="L8" s="245">
        <v>2600</v>
      </c>
      <c r="M8" s="245">
        <v>707</v>
      </c>
      <c r="N8" s="235">
        <v>152</v>
      </c>
      <c r="O8" s="236">
        <v>186259</v>
      </c>
    </row>
    <row r="9" spans="1:15" ht="15.75" x14ac:dyDescent="0.25">
      <c r="A9" s="71"/>
      <c r="B9" s="71"/>
      <c r="C9" s="71"/>
      <c r="D9" s="71"/>
      <c r="E9" s="71"/>
      <c r="F9" s="71"/>
      <c r="G9" s="71"/>
      <c r="H9" s="71"/>
      <c r="I9" s="71"/>
      <c r="J9" s="71"/>
      <c r="K9" s="71"/>
      <c r="L9" s="71"/>
      <c r="M9" s="71"/>
      <c r="N9" s="71"/>
      <c r="O9" s="71"/>
    </row>
    <row r="10" spans="1:15" ht="16.5" thickBot="1" x14ac:dyDescent="0.3">
      <c r="A10" s="96" t="s">
        <v>86</v>
      </c>
      <c r="B10" s="96"/>
      <c r="C10" s="96"/>
      <c r="D10" s="96"/>
      <c r="E10" s="96"/>
      <c r="F10" s="96"/>
      <c r="G10" s="96"/>
      <c r="H10" s="96"/>
      <c r="I10" s="96"/>
      <c r="J10" s="96"/>
      <c r="K10" s="96"/>
      <c r="L10" s="96"/>
      <c r="M10" s="96"/>
      <c r="N10" s="96"/>
      <c r="O10" s="96"/>
    </row>
    <row r="11" spans="1:15" ht="14.85" customHeight="1" thickBot="1" x14ac:dyDescent="0.3">
      <c r="A11" s="379" t="s">
        <v>11</v>
      </c>
      <c r="B11" s="396" t="s">
        <v>0</v>
      </c>
      <c r="C11" s="397"/>
      <c r="D11" s="397"/>
      <c r="E11" s="397"/>
      <c r="F11" s="397"/>
      <c r="G11" s="397"/>
      <c r="H11" s="397"/>
      <c r="I11" s="397"/>
      <c r="J11" s="397"/>
      <c r="K11" s="397"/>
      <c r="L11" s="397"/>
      <c r="M11" s="397"/>
      <c r="N11" s="398"/>
      <c r="O11" s="399" t="s">
        <v>88</v>
      </c>
    </row>
    <row r="12" spans="1:15" ht="15.75" customHeight="1" thickBot="1" x14ac:dyDescent="0.3">
      <c r="A12" s="401"/>
      <c r="B12" s="57" t="s">
        <v>93</v>
      </c>
      <c r="C12" s="58" t="s">
        <v>94</v>
      </c>
      <c r="D12" s="58" t="s">
        <v>95</v>
      </c>
      <c r="E12" s="58" t="s">
        <v>96</v>
      </c>
      <c r="F12" s="58" t="s">
        <v>97</v>
      </c>
      <c r="G12" s="58" t="s">
        <v>98</v>
      </c>
      <c r="H12" s="58" t="s">
        <v>99</v>
      </c>
      <c r="I12" s="58" t="s">
        <v>100</v>
      </c>
      <c r="J12" s="58" t="s">
        <v>101</v>
      </c>
      <c r="K12" s="58" t="s">
        <v>102</v>
      </c>
      <c r="L12" s="58" t="s">
        <v>103</v>
      </c>
      <c r="M12" s="58" t="s">
        <v>104</v>
      </c>
      <c r="N12" s="59" t="s">
        <v>105</v>
      </c>
      <c r="O12" s="400"/>
    </row>
    <row r="13" spans="1:15" ht="15.75" x14ac:dyDescent="0.25">
      <c r="A13" s="94" t="s">
        <v>90</v>
      </c>
      <c r="B13" s="226">
        <v>8</v>
      </c>
      <c r="C13" s="239" t="s">
        <v>309</v>
      </c>
      <c r="D13" s="239">
        <v>4</v>
      </c>
      <c r="E13" s="239">
        <v>78</v>
      </c>
      <c r="F13" s="239">
        <v>272</v>
      </c>
      <c r="G13" s="239">
        <v>982</v>
      </c>
      <c r="H13" s="239">
        <v>1090</v>
      </c>
      <c r="I13" s="239">
        <v>882</v>
      </c>
      <c r="J13" s="239">
        <v>612</v>
      </c>
      <c r="K13" s="239">
        <v>238</v>
      </c>
      <c r="L13" s="239">
        <v>36</v>
      </c>
      <c r="M13" s="239">
        <v>26</v>
      </c>
      <c r="N13" s="227">
        <v>13</v>
      </c>
      <c r="O13" s="277">
        <v>4241</v>
      </c>
    </row>
    <row r="14" spans="1:15" ht="15.75" x14ac:dyDescent="0.25">
      <c r="A14" s="61" t="s">
        <v>91</v>
      </c>
      <c r="B14" s="230">
        <v>1</v>
      </c>
      <c r="C14" s="237" t="s">
        <v>309</v>
      </c>
      <c r="D14" s="237">
        <v>5</v>
      </c>
      <c r="E14" s="237">
        <v>40</v>
      </c>
      <c r="F14" s="237">
        <v>99</v>
      </c>
      <c r="G14" s="237">
        <v>159</v>
      </c>
      <c r="H14" s="237">
        <v>108</v>
      </c>
      <c r="I14" s="237">
        <v>106</v>
      </c>
      <c r="J14" s="237">
        <v>132</v>
      </c>
      <c r="K14" s="237">
        <v>46</v>
      </c>
      <c r="L14" s="237">
        <v>4</v>
      </c>
      <c r="M14" s="237">
        <v>3</v>
      </c>
      <c r="N14" s="231">
        <v>3</v>
      </c>
      <c r="O14" s="247">
        <v>706</v>
      </c>
    </row>
    <row r="15" spans="1:15" ht="15.75" x14ac:dyDescent="0.25">
      <c r="A15" s="61" t="s">
        <v>92</v>
      </c>
      <c r="B15" s="230" t="s">
        <v>309</v>
      </c>
      <c r="C15" s="237" t="s">
        <v>309</v>
      </c>
      <c r="D15" s="237">
        <v>1236</v>
      </c>
      <c r="E15" s="237">
        <v>2496</v>
      </c>
      <c r="F15" s="237">
        <v>732</v>
      </c>
      <c r="G15" s="237">
        <v>289</v>
      </c>
      <c r="H15" s="237">
        <v>17</v>
      </c>
      <c r="I15" s="237">
        <v>88</v>
      </c>
      <c r="J15" s="237">
        <v>176</v>
      </c>
      <c r="K15" s="237">
        <v>78</v>
      </c>
      <c r="L15" s="237">
        <v>2</v>
      </c>
      <c r="M15" s="237">
        <v>1</v>
      </c>
      <c r="N15" s="231">
        <v>1</v>
      </c>
      <c r="O15" s="247">
        <v>5116</v>
      </c>
    </row>
    <row r="16" spans="1:15" ht="16.5" thickBot="1" x14ac:dyDescent="0.3">
      <c r="A16" s="76" t="s">
        <v>87</v>
      </c>
      <c r="B16" s="234">
        <v>9</v>
      </c>
      <c r="C16" s="245" t="s">
        <v>309</v>
      </c>
      <c r="D16" s="245">
        <v>1245</v>
      </c>
      <c r="E16" s="245">
        <v>2614</v>
      </c>
      <c r="F16" s="245">
        <v>1103</v>
      </c>
      <c r="G16" s="245">
        <v>1430</v>
      </c>
      <c r="H16" s="245">
        <v>1215</v>
      </c>
      <c r="I16" s="245">
        <v>1076</v>
      </c>
      <c r="J16" s="245">
        <v>920</v>
      </c>
      <c r="K16" s="245">
        <v>362</v>
      </c>
      <c r="L16" s="245">
        <v>42</v>
      </c>
      <c r="M16" s="245">
        <v>30</v>
      </c>
      <c r="N16" s="235">
        <v>17</v>
      </c>
      <c r="O16" s="236">
        <v>10063</v>
      </c>
    </row>
    <row r="18" spans="1:15" ht="16.5" thickBot="1" x14ac:dyDescent="0.3">
      <c r="A18" s="96" t="s">
        <v>88</v>
      </c>
      <c r="B18" s="96"/>
      <c r="C18" s="96"/>
      <c r="D18" s="96"/>
      <c r="E18" s="96"/>
      <c r="F18" s="96"/>
      <c r="G18" s="96"/>
      <c r="H18" s="96"/>
      <c r="I18" s="96"/>
      <c r="J18" s="96"/>
      <c r="K18" s="96"/>
      <c r="L18" s="96"/>
      <c r="M18" s="96"/>
      <c r="N18" s="96"/>
      <c r="O18" s="96"/>
    </row>
    <row r="19" spans="1:15" ht="14.85" customHeight="1" thickBot="1" x14ac:dyDescent="0.3">
      <c r="A19" s="379" t="s">
        <v>11</v>
      </c>
      <c r="B19" s="396" t="s">
        <v>0</v>
      </c>
      <c r="C19" s="397"/>
      <c r="D19" s="397"/>
      <c r="E19" s="397"/>
      <c r="F19" s="397"/>
      <c r="G19" s="397"/>
      <c r="H19" s="397"/>
      <c r="I19" s="397"/>
      <c r="J19" s="397"/>
      <c r="K19" s="397"/>
      <c r="L19" s="397"/>
      <c r="M19" s="397"/>
      <c r="N19" s="398"/>
      <c r="O19" s="399" t="s">
        <v>88</v>
      </c>
    </row>
    <row r="20" spans="1:15" ht="15.75" customHeight="1" thickBot="1" x14ac:dyDescent="0.3">
      <c r="A20" s="401"/>
      <c r="B20" s="57" t="s">
        <v>93</v>
      </c>
      <c r="C20" s="58" t="s">
        <v>94</v>
      </c>
      <c r="D20" s="58" t="s">
        <v>95</v>
      </c>
      <c r="E20" s="58" t="s">
        <v>96</v>
      </c>
      <c r="F20" s="58" t="s">
        <v>97</v>
      </c>
      <c r="G20" s="58" t="s">
        <v>98</v>
      </c>
      <c r="H20" s="58" t="s">
        <v>99</v>
      </c>
      <c r="I20" s="58" t="s">
        <v>100</v>
      </c>
      <c r="J20" s="58" t="s">
        <v>101</v>
      </c>
      <c r="K20" s="58" t="s">
        <v>102</v>
      </c>
      <c r="L20" s="58" t="s">
        <v>103</v>
      </c>
      <c r="M20" s="58" t="s">
        <v>104</v>
      </c>
      <c r="N20" s="59" t="s">
        <v>105</v>
      </c>
      <c r="O20" s="400"/>
    </row>
    <row r="21" spans="1:15" ht="15.75" x14ac:dyDescent="0.25">
      <c r="A21" s="94" t="s">
        <v>90</v>
      </c>
      <c r="B21" s="226">
        <v>517</v>
      </c>
      <c r="C21" s="239">
        <v>1734</v>
      </c>
      <c r="D21" s="239">
        <v>184</v>
      </c>
      <c r="E21" s="239">
        <v>1100</v>
      </c>
      <c r="F21" s="239">
        <v>9059</v>
      </c>
      <c r="G21" s="239">
        <v>29577</v>
      </c>
      <c r="H21" s="239">
        <v>26257</v>
      </c>
      <c r="I21" s="239">
        <v>42272</v>
      </c>
      <c r="J21" s="239">
        <v>37208</v>
      </c>
      <c r="K21" s="239">
        <v>16330</v>
      </c>
      <c r="L21" s="239">
        <v>2529</v>
      </c>
      <c r="M21" s="239">
        <v>725</v>
      </c>
      <c r="N21" s="227">
        <v>165</v>
      </c>
      <c r="O21" s="277">
        <v>167657</v>
      </c>
    </row>
    <row r="22" spans="1:15" ht="15.75" x14ac:dyDescent="0.25">
      <c r="A22" s="61" t="s">
        <v>91</v>
      </c>
      <c r="B22" s="230">
        <v>48</v>
      </c>
      <c r="C22" s="237">
        <v>19</v>
      </c>
      <c r="D22" s="237">
        <v>56</v>
      </c>
      <c r="E22" s="237">
        <v>454</v>
      </c>
      <c r="F22" s="237">
        <v>1800</v>
      </c>
      <c r="G22" s="237">
        <v>6019</v>
      </c>
      <c r="H22" s="237">
        <v>3150</v>
      </c>
      <c r="I22" s="237">
        <v>5920</v>
      </c>
      <c r="J22" s="237">
        <v>4730</v>
      </c>
      <c r="K22" s="237">
        <v>1228</v>
      </c>
      <c r="L22" s="237">
        <v>111</v>
      </c>
      <c r="M22" s="237">
        <v>11</v>
      </c>
      <c r="N22" s="231">
        <v>3</v>
      </c>
      <c r="O22" s="247">
        <v>23549</v>
      </c>
    </row>
    <row r="23" spans="1:15" ht="15.75" x14ac:dyDescent="0.25">
      <c r="A23" s="61" t="s">
        <v>92</v>
      </c>
      <c r="B23" s="230" t="s">
        <v>309</v>
      </c>
      <c r="C23" s="237" t="s">
        <v>309</v>
      </c>
      <c r="D23" s="237">
        <v>1236</v>
      </c>
      <c r="E23" s="237">
        <v>2496</v>
      </c>
      <c r="F23" s="237">
        <v>732</v>
      </c>
      <c r="G23" s="237">
        <v>289</v>
      </c>
      <c r="H23" s="237">
        <v>17</v>
      </c>
      <c r="I23" s="237">
        <v>88</v>
      </c>
      <c r="J23" s="237">
        <v>176</v>
      </c>
      <c r="K23" s="237">
        <v>78</v>
      </c>
      <c r="L23" s="237">
        <v>2</v>
      </c>
      <c r="M23" s="237">
        <v>1</v>
      </c>
      <c r="N23" s="231">
        <v>1</v>
      </c>
      <c r="O23" s="247">
        <v>5116</v>
      </c>
    </row>
    <row r="24" spans="1:15" ht="16.5" thickBot="1" x14ac:dyDescent="0.3">
      <c r="A24" s="76" t="s">
        <v>88</v>
      </c>
      <c r="B24" s="234">
        <v>565</v>
      </c>
      <c r="C24" s="245">
        <v>1753</v>
      </c>
      <c r="D24" s="245">
        <v>1476</v>
      </c>
      <c r="E24" s="245">
        <v>4050</v>
      </c>
      <c r="F24" s="245">
        <v>11591</v>
      </c>
      <c r="G24" s="245">
        <v>35885</v>
      </c>
      <c r="H24" s="245">
        <v>29424</v>
      </c>
      <c r="I24" s="245">
        <v>48280</v>
      </c>
      <c r="J24" s="245">
        <v>42114</v>
      </c>
      <c r="K24" s="245">
        <v>17636</v>
      </c>
      <c r="L24" s="245">
        <v>2642</v>
      </c>
      <c r="M24" s="245">
        <v>737</v>
      </c>
      <c r="N24" s="235">
        <v>169</v>
      </c>
      <c r="O24" s="236">
        <v>196322</v>
      </c>
    </row>
    <row r="26" spans="1:15" x14ac:dyDescent="0.25">
      <c r="A26" s="51" t="s">
        <v>89</v>
      </c>
    </row>
  </sheetData>
  <mergeCells count="10">
    <mergeCell ref="A19:A20"/>
    <mergeCell ref="B19:N19"/>
    <mergeCell ref="O19:O20"/>
    <mergeCell ref="A3:O3"/>
    <mergeCell ref="A4:A5"/>
    <mergeCell ref="B4:N4"/>
    <mergeCell ref="O4:O5"/>
    <mergeCell ref="A11:A12"/>
    <mergeCell ref="B11:N11"/>
    <mergeCell ref="O11:O12"/>
  </mergeCells>
  <hyperlinks>
    <hyperlink ref="J1" location="'Table of Contents'!C2" display="Back to Table of Contents" xr:uid="{00000000-0004-0000-1400-000000000000}"/>
  </hyperlink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114"/>
  <sheetViews>
    <sheetView showGridLines="0" workbookViewId="0">
      <pane xSplit="1" ySplit="4" topLeftCell="B5" activePane="bottomRight" state="frozen"/>
      <selection pane="topRight" activeCell="B1" sqref="B1"/>
      <selection pane="bottomLeft" activeCell="A5" sqref="A5"/>
      <selection pane="bottomRight" activeCell="H1" sqref="H1"/>
    </sheetView>
  </sheetViews>
  <sheetFormatPr defaultRowHeight="15" x14ac:dyDescent="0.25"/>
  <cols>
    <col min="1" max="1" width="76.42578125" bestFit="1" customWidth="1"/>
    <col min="2" max="13" width="9.85546875" customWidth="1"/>
    <col min="14" max="15" width="11.140625" bestFit="1" customWidth="1"/>
  </cols>
  <sheetData>
    <row r="1" spans="1:16" x14ac:dyDescent="0.25">
      <c r="A1" s="22" t="s">
        <v>1013</v>
      </c>
      <c r="C1" s="21"/>
      <c r="D1" s="21"/>
      <c r="H1" s="21" t="s">
        <v>78</v>
      </c>
    </row>
    <row r="2" spans="1:16" ht="15.75" thickBot="1" x14ac:dyDescent="0.3">
      <c r="A2" s="1"/>
    </row>
    <row r="3" spans="1:16" x14ac:dyDescent="0.25">
      <c r="A3" s="379" t="s">
        <v>1</v>
      </c>
      <c r="B3" s="375" t="s">
        <v>136</v>
      </c>
      <c r="C3" s="377"/>
      <c r="D3" s="375" t="s">
        <v>137</v>
      </c>
      <c r="E3" s="377"/>
      <c r="F3" s="375" t="s">
        <v>138</v>
      </c>
      <c r="G3" s="377"/>
      <c r="H3" s="375" t="s">
        <v>139</v>
      </c>
      <c r="I3" s="377"/>
      <c r="J3" s="375" t="s">
        <v>140</v>
      </c>
      <c r="K3" s="377"/>
      <c r="L3" s="375" t="s">
        <v>141</v>
      </c>
      <c r="M3" s="377"/>
      <c r="N3" s="375" t="s">
        <v>88</v>
      </c>
      <c r="O3" s="377"/>
    </row>
    <row r="4" spans="1:16" ht="15.75" thickBot="1" x14ac:dyDescent="0.3">
      <c r="A4" s="380"/>
      <c r="B4" s="29">
        <v>2025</v>
      </c>
      <c r="C4" s="31">
        <v>2026</v>
      </c>
      <c r="D4" s="29">
        <v>2025</v>
      </c>
      <c r="E4" s="31">
        <v>2026</v>
      </c>
      <c r="F4" s="29">
        <v>2025</v>
      </c>
      <c r="G4" s="31">
        <v>2026</v>
      </c>
      <c r="H4" s="29">
        <v>2025</v>
      </c>
      <c r="I4" s="31">
        <v>2026</v>
      </c>
      <c r="J4" s="29">
        <v>2025</v>
      </c>
      <c r="K4" s="31">
        <v>2026</v>
      </c>
      <c r="L4" s="29">
        <v>2025</v>
      </c>
      <c r="M4" s="31">
        <v>2026</v>
      </c>
      <c r="N4" s="29">
        <v>2025</v>
      </c>
      <c r="O4" s="31">
        <v>2026</v>
      </c>
    </row>
    <row r="5" spans="1:16" ht="15.75" x14ac:dyDescent="0.25">
      <c r="A5" s="70" t="s">
        <v>310</v>
      </c>
      <c r="B5" s="230">
        <v>44</v>
      </c>
      <c r="C5" s="231">
        <v>50</v>
      </c>
      <c r="D5" s="230">
        <v>23</v>
      </c>
      <c r="E5" s="231">
        <v>21</v>
      </c>
      <c r="F5" s="230">
        <v>2387</v>
      </c>
      <c r="G5" s="231">
        <v>2335</v>
      </c>
      <c r="H5" s="230">
        <v>2539</v>
      </c>
      <c r="I5" s="231">
        <v>2665</v>
      </c>
      <c r="J5" s="230">
        <v>1876</v>
      </c>
      <c r="K5" s="231">
        <v>1868</v>
      </c>
      <c r="L5" s="230">
        <v>97</v>
      </c>
      <c r="M5" s="260">
        <v>97</v>
      </c>
      <c r="N5" s="232">
        <v>6966</v>
      </c>
      <c r="O5" s="233">
        <v>7036</v>
      </c>
      <c r="P5" s="330"/>
    </row>
    <row r="6" spans="1:16" ht="15.75" x14ac:dyDescent="0.25">
      <c r="A6" s="70" t="s">
        <v>311</v>
      </c>
      <c r="B6" s="230">
        <v>2</v>
      </c>
      <c r="C6" s="231">
        <v>1</v>
      </c>
      <c r="D6" s="230">
        <v>16</v>
      </c>
      <c r="E6" s="231">
        <v>13</v>
      </c>
      <c r="F6" s="230">
        <v>15</v>
      </c>
      <c r="G6" s="231">
        <v>16</v>
      </c>
      <c r="H6" s="230">
        <v>81</v>
      </c>
      <c r="I6" s="231">
        <v>83</v>
      </c>
      <c r="J6" s="230">
        <v>46</v>
      </c>
      <c r="K6" s="231">
        <v>50</v>
      </c>
      <c r="L6" s="230">
        <v>3</v>
      </c>
      <c r="M6" s="260">
        <v>3</v>
      </c>
      <c r="N6" s="232">
        <v>163</v>
      </c>
      <c r="O6" s="233">
        <v>166</v>
      </c>
      <c r="P6" s="330"/>
    </row>
    <row r="7" spans="1:16" ht="14.45" customHeight="1" x14ac:dyDescent="0.25">
      <c r="A7" s="70" t="s">
        <v>312</v>
      </c>
      <c r="B7" s="230" t="s">
        <v>309</v>
      </c>
      <c r="C7" s="231" t="s">
        <v>309</v>
      </c>
      <c r="D7" s="230" t="s">
        <v>309</v>
      </c>
      <c r="E7" s="231" t="s">
        <v>309</v>
      </c>
      <c r="F7" s="230">
        <v>14</v>
      </c>
      <c r="G7" s="231">
        <v>21</v>
      </c>
      <c r="H7" s="230">
        <v>120</v>
      </c>
      <c r="I7" s="231">
        <v>123</v>
      </c>
      <c r="J7" s="230">
        <v>92</v>
      </c>
      <c r="K7" s="231">
        <v>105</v>
      </c>
      <c r="L7" s="230">
        <v>4</v>
      </c>
      <c r="M7" s="260">
        <v>4</v>
      </c>
      <c r="N7" s="232">
        <v>230</v>
      </c>
      <c r="O7" s="233">
        <v>253</v>
      </c>
      <c r="P7" s="330"/>
    </row>
    <row r="8" spans="1:16" ht="15.75" x14ac:dyDescent="0.25">
      <c r="A8" s="70" t="s">
        <v>313</v>
      </c>
      <c r="B8" s="230">
        <v>61</v>
      </c>
      <c r="C8" s="231">
        <v>57</v>
      </c>
      <c r="D8" s="230">
        <v>10</v>
      </c>
      <c r="E8" s="231">
        <v>10</v>
      </c>
      <c r="F8" s="230">
        <v>274</v>
      </c>
      <c r="G8" s="231">
        <v>240</v>
      </c>
      <c r="H8" s="230">
        <v>853</v>
      </c>
      <c r="I8" s="231">
        <v>807</v>
      </c>
      <c r="J8" s="230">
        <v>1067</v>
      </c>
      <c r="K8" s="231">
        <v>1002</v>
      </c>
      <c r="L8" s="230">
        <v>192</v>
      </c>
      <c r="M8" s="260">
        <v>187</v>
      </c>
      <c r="N8" s="232">
        <v>2457</v>
      </c>
      <c r="O8" s="233">
        <v>2303</v>
      </c>
      <c r="P8" s="330"/>
    </row>
    <row r="9" spans="1:16" ht="15.75" x14ac:dyDescent="0.25">
      <c r="A9" s="70" t="s">
        <v>314</v>
      </c>
      <c r="B9" s="230" t="s">
        <v>309</v>
      </c>
      <c r="C9" s="231" t="s">
        <v>309</v>
      </c>
      <c r="D9" s="230">
        <v>44</v>
      </c>
      <c r="E9" s="231">
        <v>4</v>
      </c>
      <c r="F9" s="230">
        <v>468</v>
      </c>
      <c r="G9" s="231">
        <v>635</v>
      </c>
      <c r="H9" s="230">
        <v>256</v>
      </c>
      <c r="I9" s="231">
        <v>349</v>
      </c>
      <c r="J9" s="230">
        <v>184</v>
      </c>
      <c r="K9" s="231">
        <v>223</v>
      </c>
      <c r="L9" s="230">
        <v>9</v>
      </c>
      <c r="M9" s="260">
        <v>8</v>
      </c>
      <c r="N9" s="232">
        <v>961</v>
      </c>
      <c r="O9" s="233">
        <v>1219</v>
      </c>
      <c r="P9" s="330"/>
    </row>
    <row r="10" spans="1:16" ht="15.75" x14ac:dyDescent="0.25">
      <c r="A10" s="70" t="s">
        <v>315</v>
      </c>
      <c r="B10" s="226" t="s">
        <v>309</v>
      </c>
      <c r="C10" s="227" t="s">
        <v>309</v>
      </c>
      <c r="D10" s="226" t="s">
        <v>309</v>
      </c>
      <c r="E10" s="227" t="s">
        <v>309</v>
      </c>
      <c r="F10" s="226">
        <v>33</v>
      </c>
      <c r="G10" s="227">
        <v>34</v>
      </c>
      <c r="H10" s="226">
        <v>89</v>
      </c>
      <c r="I10" s="227">
        <v>84</v>
      </c>
      <c r="J10" s="226">
        <v>92</v>
      </c>
      <c r="K10" s="227">
        <v>91</v>
      </c>
      <c r="L10" s="226">
        <v>3</v>
      </c>
      <c r="M10" s="259">
        <v>3</v>
      </c>
      <c r="N10" s="228">
        <v>217</v>
      </c>
      <c r="O10" s="229">
        <v>212</v>
      </c>
      <c r="P10" s="330"/>
    </row>
    <row r="11" spans="1:16" ht="15.75" x14ac:dyDescent="0.25">
      <c r="A11" s="70" t="s">
        <v>316</v>
      </c>
      <c r="B11" s="226" t="s">
        <v>309</v>
      </c>
      <c r="C11" s="227" t="s">
        <v>309</v>
      </c>
      <c r="D11" s="226" t="s">
        <v>309</v>
      </c>
      <c r="E11" s="227" t="s">
        <v>309</v>
      </c>
      <c r="F11" s="226">
        <v>2</v>
      </c>
      <c r="G11" s="227">
        <v>3</v>
      </c>
      <c r="H11" s="226">
        <v>5</v>
      </c>
      <c r="I11" s="227">
        <v>9</v>
      </c>
      <c r="J11" s="226">
        <v>15</v>
      </c>
      <c r="K11" s="227">
        <v>14</v>
      </c>
      <c r="L11" s="226">
        <v>1</v>
      </c>
      <c r="M11" s="259">
        <v>1</v>
      </c>
      <c r="N11" s="228">
        <v>23</v>
      </c>
      <c r="O11" s="229">
        <v>27</v>
      </c>
      <c r="P11" s="330"/>
    </row>
    <row r="12" spans="1:16" ht="15.75" x14ac:dyDescent="0.25">
      <c r="A12" s="70" t="s">
        <v>317</v>
      </c>
      <c r="B12" s="230">
        <v>1</v>
      </c>
      <c r="C12" s="231" t="s">
        <v>309</v>
      </c>
      <c r="D12" s="230">
        <v>81</v>
      </c>
      <c r="E12" s="231">
        <v>81</v>
      </c>
      <c r="F12" s="230">
        <v>512</v>
      </c>
      <c r="G12" s="231">
        <v>579</v>
      </c>
      <c r="H12" s="230">
        <v>634</v>
      </c>
      <c r="I12" s="231">
        <v>654</v>
      </c>
      <c r="J12" s="230">
        <v>482</v>
      </c>
      <c r="K12" s="231">
        <v>517</v>
      </c>
      <c r="L12" s="230">
        <v>14</v>
      </c>
      <c r="M12" s="260">
        <v>16</v>
      </c>
      <c r="N12" s="232">
        <v>1724</v>
      </c>
      <c r="O12" s="233">
        <v>1847</v>
      </c>
      <c r="P12" s="330"/>
    </row>
    <row r="13" spans="1:16" ht="15.75" x14ac:dyDescent="0.25">
      <c r="A13" s="70" t="s">
        <v>318</v>
      </c>
      <c r="B13" s="230" t="s">
        <v>309</v>
      </c>
      <c r="C13" s="231" t="s">
        <v>309</v>
      </c>
      <c r="D13" s="230" t="s">
        <v>309</v>
      </c>
      <c r="E13" s="231" t="s">
        <v>309</v>
      </c>
      <c r="F13" s="230">
        <v>8</v>
      </c>
      <c r="G13" s="231">
        <v>11</v>
      </c>
      <c r="H13" s="230">
        <v>102</v>
      </c>
      <c r="I13" s="231">
        <v>111</v>
      </c>
      <c r="J13" s="230">
        <v>109</v>
      </c>
      <c r="K13" s="231">
        <v>115</v>
      </c>
      <c r="L13" s="230">
        <v>6</v>
      </c>
      <c r="M13" s="260">
        <v>5</v>
      </c>
      <c r="N13" s="232">
        <v>225</v>
      </c>
      <c r="O13" s="233">
        <v>242</v>
      </c>
      <c r="P13" s="330"/>
    </row>
    <row r="14" spans="1:16" ht="15.75" x14ac:dyDescent="0.25">
      <c r="A14" s="70" t="s">
        <v>319</v>
      </c>
      <c r="B14" s="230" t="s">
        <v>309</v>
      </c>
      <c r="C14" s="231" t="s">
        <v>309</v>
      </c>
      <c r="D14" s="230">
        <v>7</v>
      </c>
      <c r="E14" s="231">
        <v>3</v>
      </c>
      <c r="F14" s="230">
        <v>12</v>
      </c>
      <c r="G14" s="231">
        <v>8</v>
      </c>
      <c r="H14" s="230">
        <v>75</v>
      </c>
      <c r="I14" s="231">
        <v>86</v>
      </c>
      <c r="J14" s="230">
        <v>79</v>
      </c>
      <c r="K14" s="231">
        <v>87</v>
      </c>
      <c r="L14" s="230">
        <v>7</v>
      </c>
      <c r="M14" s="260">
        <v>8</v>
      </c>
      <c r="N14" s="232">
        <v>180</v>
      </c>
      <c r="O14" s="233">
        <v>192</v>
      </c>
      <c r="P14" s="330"/>
    </row>
    <row r="15" spans="1:16" ht="15.75" x14ac:dyDescent="0.25">
      <c r="A15" s="70" t="s">
        <v>320</v>
      </c>
      <c r="B15" s="230" t="s">
        <v>309</v>
      </c>
      <c r="C15" s="231" t="s">
        <v>309</v>
      </c>
      <c r="D15" s="230" t="s">
        <v>309</v>
      </c>
      <c r="E15" s="231" t="s">
        <v>309</v>
      </c>
      <c r="F15" s="230">
        <v>55</v>
      </c>
      <c r="G15" s="231">
        <v>43</v>
      </c>
      <c r="H15" s="230">
        <v>172</v>
      </c>
      <c r="I15" s="231">
        <v>191</v>
      </c>
      <c r="J15" s="230">
        <v>90</v>
      </c>
      <c r="K15" s="231">
        <v>100</v>
      </c>
      <c r="L15" s="230">
        <v>7</v>
      </c>
      <c r="M15" s="260">
        <v>6</v>
      </c>
      <c r="N15" s="232">
        <v>324</v>
      </c>
      <c r="O15" s="233">
        <v>340</v>
      </c>
      <c r="P15" s="330"/>
    </row>
    <row r="16" spans="1:16" ht="15.75" x14ac:dyDescent="0.25">
      <c r="A16" s="70" t="s">
        <v>321</v>
      </c>
      <c r="B16" s="230" t="s">
        <v>309</v>
      </c>
      <c r="C16" s="231" t="s">
        <v>309</v>
      </c>
      <c r="D16" s="230">
        <v>1</v>
      </c>
      <c r="E16" s="231">
        <v>1</v>
      </c>
      <c r="F16" s="230">
        <v>50</v>
      </c>
      <c r="G16" s="231">
        <v>55</v>
      </c>
      <c r="H16" s="230">
        <v>174</v>
      </c>
      <c r="I16" s="231">
        <v>181</v>
      </c>
      <c r="J16" s="230">
        <v>222</v>
      </c>
      <c r="K16" s="231">
        <v>251</v>
      </c>
      <c r="L16" s="230">
        <v>26</v>
      </c>
      <c r="M16" s="260">
        <v>29</v>
      </c>
      <c r="N16" s="232">
        <v>473</v>
      </c>
      <c r="O16" s="233">
        <v>517</v>
      </c>
      <c r="P16" s="330"/>
    </row>
    <row r="17" spans="1:16" ht="15.75" x14ac:dyDescent="0.25">
      <c r="A17" s="70" t="s">
        <v>322</v>
      </c>
      <c r="B17" s="230" t="s">
        <v>309</v>
      </c>
      <c r="C17" s="231" t="s">
        <v>309</v>
      </c>
      <c r="D17" s="230" t="s">
        <v>309</v>
      </c>
      <c r="E17" s="231" t="s">
        <v>309</v>
      </c>
      <c r="F17" s="230">
        <v>3</v>
      </c>
      <c r="G17" s="231">
        <v>3</v>
      </c>
      <c r="H17" s="230">
        <v>14</v>
      </c>
      <c r="I17" s="231">
        <v>20</v>
      </c>
      <c r="J17" s="230">
        <v>29</v>
      </c>
      <c r="K17" s="231">
        <v>30</v>
      </c>
      <c r="L17" s="230">
        <v>3</v>
      </c>
      <c r="M17" s="260">
        <v>4</v>
      </c>
      <c r="N17" s="232">
        <v>49</v>
      </c>
      <c r="O17" s="233">
        <v>57</v>
      </c>
      <c r="P17" s="330"/>
    </row>
    <row r="18" spans="1:16" ht="15.75" x14ac:dyDescent="0.25">
      <c r="A18" s="70" t="s">
        <v>323</v>
      </c>
      <c r="B18" s="226" t="s">
        <v>309</v>
      </c>
      <c r="C18" s="227" t="s">
        <v>309</v>
      </c>
      <c r="D18" s="226" t="s">
        <v>309</v>
      </c>
      <c r="E18" s="227" t="s">
        <v>309</v>
      </c>
      <c r="F18" s="226">
        <v>3</v>
      </c>
      <c r="G18" s="227">
        <v>6</v>
      </c>
      <c r="H18" s="226">
        <v>51</v>
      </c>
      <c r="I18" s="227">
        <v>57</v>
      </c>
      <c r="J18" s="226">
        <v>50</v>
      </c>
      <c r="K18" s="227">
        <v>62</v>
      </c>
      <c r="L18" s="226">
        <v>26</v>
      </c>
      <c r="M18" s="259">
        <v>27</v>
      </c>
      <c r="N18" s="228">
        <v>130</v>
      </c>
      <c r="O18" s="229">
        <v>152</v>
      </c>
      <c r="P18" s="330"/>
    </row>
    <row r="19" spans="1:16" ht="15.75" x14ac:dyDescent="0.25">
      <c r="A19" s="70" t="s">
        <v>324</v>
      </c>
      <c r="B19" s="230" t="s">
        <v>309</v>
      </c>
      <c r="C19" s="231" t="s">
        <v>309</v>
      </c>
      <c r="D19" s="230" t="s">
        <v>309</v>
      </c>
      <c r="E19" s="231" t="s">
        <v>309</v>
      </c>
      <c r="F19" s="230" t="s">
        <v>309</v>
      </c>
      <c r="G19" s="231" t="s">
        <v>309</v>
      </c>
      <c r="H19" s="230" t="s">
        <v>309</v>
      </c>
      <c r="I19" s="231" t="s">
        <v>309</v>
      </c>
      <c r="J19" s="230" t="s">
        <v>309</v>
      </c>
      <c r="K19" s="231" t="s">
        <v>309</v>
      </c>
      <c r="L19" s="230">
        <v>4</v>
      </c>
      <c r="M19" s="260">
        <v>4</v>
      </c>
      <c r="N19" s="232">
        <v>4</v>
      </c>
      <c r="O19" s="233">
        <v>4</v>
      </c>
      <c r="P19" s="330"/>
    </row>
    <row r="20" spans="1:16" ht="15.75" x14ac:dyDescent="0.25">
      <c r="A20" s="70" t="s">
        <v>325</v>
      </c>
      <c r="B20" s="230">
        <v>71</v>
      </c>
      <c r="C20" s="231">
        <v>70</v>
      </c>
      <c r="D20" s="230">
        <v>240</v>
      </c>
      <c r="E20" s="231">
        <v>237</v>
      </c>
      <c r="F20" s="230">
        <v>544</v>
      </c>
      <c r="G20" s="231">
        <v>547</v>
      </c>
      <c r="H20" s="230">
        <v>2346</v>
      </c>
      <c r="I20" s="231">
        <v>2311</v>
      </c>
      <c r="J20" s="230">
        <v>2461</v>
      </c>
      <c r="K20" s="231">
        <v>2474</v>
      </c>
      <c r="L20" s="230">
        <v>146</v>
      </c>
      <c r="M20" s="260">
        <v>144</v>
      </c>
      <c r="N20" s="232">
        <v>5808</v>
      </c>
      <c r="O20" s="233">
        <v>5783</v>
      </c>
      <c r="P20" s="330"/>
    </row>
    <row r="21" spans="1:16" ht="15.75" x14ac:dyDescent="0.25">
      <c r="A21" s="70" t="s">
        <v>326</v>
      </c>
      <c r="B21" s="230">
        <v>14</v>
      </c>
      <c r="C21" s="231">
        <v>24</v>
      </c>
      <c r="D21" s="230">
        <v>3</v>
      </c>
      <c r="E21" s="231">
        <v>3</v>
      </c>
      <c r="F21" s="230">
        <v>91</v>
      </c>
      <c r="G21" s="231">
        <v>86</v>
      </c>
      <c r="H21" s="230">
        <v>662</v>
      </c>
      <c r="I21" s="231">
        <v>714</v>
      </c>
      <c r="J21" s="230">
        <v>1036</v>
      </c>
      <c r="K21" s="231">
        <v>1128</v>
      </c>
      <c r="L21" s="230">
        <v>25</v>
      </c>
      <c r="M21" s="260">
        <v>26</v>
      </c>
      <c r="N21" s="232">
        <v>1831</v>
      </c>
      <c r="O21" s="233">
        <v>1981</v>
      </c>
      <c r="P21" s="330"/>
    </row>
    <row r="22" spans="1:16" ht="15.75" x14ac:dyDescent="0.25">
      <c r="A22" s="70" t="s">
        <v>327</v>
      </c>
      <c r="B22" s="230">
        <v>6</v>
      </c>
      <c r="C22" s="231">
        <v>8</v>
      </c>
      <c r="D22" s="230">
        <v>3</v>
      </c>
      <c r="E22" s="231">
        <v>1</v>
      </c>
      <c r="F22" s="230">
        <v>58</v>
      </c>
      <c r="G22" s="231">
        <v>62</v>
      </c>
      <c r="H22" s="230">
        <v>203</v>
      </c>
      <c r="I22" s="231">
        <v>244</v>
      </c>
      <c r="J22" s="230">
        <v>156</v>
      </c>
      <c r="K22" s="231">
        <v>180</v>
      </c>
      <c r="L22" s="230">
        <v>12</v>
      </c>
      <c r="M22" s="260">
        <v>12</v>
      </c>
      <c r="N22" s="232">
        <v>438</v>
      </c>
      <c r="O22" s="233">
        <v>507</v>
      </c>
      <c r="P22" s="330"/>
    </row>
    <row r="23" spans="1:16" ht="15.75" x14ac:dyDescent="0.25">
      <c r="A23" s="70" t="s">
        <v>328</v>
      </c>
      <c r="B23" s="230" t="s">
        <v>309</v>
      </c>
      <c r="C23" s="231" t="s">
        <v>309</v>
      </c>
      <c r="D23" s="230">
        <v>4</v>
      </c>
      <c r="E23" s="231">
        <v>4</v>
      </c>
      <c r="F23" s="230">
        <v>6</v>
      </c>
      <c r="G23" s="231">
        <v>5</v>
      </c>
      <c r="H23" s="230">
        <v>16</v>
      </c>
      <c r="I23" s="231">
        <v>18</v>
      </c>
      <c r="J23" s="230">
        <v>36</v>
      </c>
      <c r="K23" s="231">
        <v>40</v>
      </c>
      <c r="L23" s="230">
        <v>1</v>
      </c>
      <c r="M23" s="260">
        <v>2</v>
      </c>
      <c r="N23" s="232">
        <v>63</v>
      </c>
      <c r="O23" s="233">
        <v>69</v>
      </c>
      <c r="P23" s="330"/>
    </row>
    <row r="24" spans="1:16" ht="15.75" x14ac:dyDescent="0.25">
      <c r="A24" s="70" t="s">
        <v>329</v>
      </c>
      <c r="B24" s="230" t="s">
        <v>309</v>
      </c>
      <c r="C24" s="231" t="s">
        <v>309</v>
      </c>
      <c r="D24" s="230">
        <v>1</v>
      </c>
      <c r="E24" s="231" t="s">
        <v>309</v>
      </c>
      <c r="F24" s="230">
        <v>33</v>
      </c>
      <c r="G24" s="231">
        <v>32</v>
      </c>
      <c r="H24" s="230">
        <v>128</v>
      </c>
      <c r="I24" s="231">
        <v>132</v>
      </c>
      <c r="J24" s="230">
        <v>64</v>
      </c>
      <c r="K24" s="231">
        <v>66</v>
      </c>
      <c r="L24" s="230">
        <v>4</v>
      </c>
      <c r="M24" s="260">
        <v>4</v>
      </c>
      <c r="N24" s="232">
        <v>230</v>
      </c>
      <c r="O24" s="233">
        <v>234</v>
      </c>
      <c r="P24" s="330"/>
    </row>
    <row r="25" spans="1:16" ht="15.75" x14ac:dyDescent="0.25">
      <c r="A25" s="70" t="s">
        <v>330</v>
      </c>
      <c r="B25" s="230">
        <v>5</v>
      </c>
      <c r="C25" s="231">
        <v>2</v>
      </c>
      <c r="D25" s="230">
        <v>6</v>
      </c>
      <c r="E25" s="231">
        <v>3</v>
      </c>
      <c r="F25" s="230">
        <v>21</v>
      </c>
      <c r="G25" s="231">
        <v>12</v>
      </c>
      <c r="H25" s="230">
        <v>181</v>
      </c>
      <c r="I25" s="231">
        <v>151</v>
      </c>
      <c r="J25" s="230">
        <v>217</v>
      </c>
      <c r="K25" s="231">
        <v>196</v>
      </c>
      <c r="L25" s="230">
        <v>12</v>
      </c>
      <c r="M25" s="260">
        <v>12</v>
      </c>
      <c r="N25" s="232">
        <v>442</v>
      </c>
      <c r="O25" s="233">
        <v>376</v>
      </c>
      <c r="P25" s="330"/>
    </row>
    <row r="26" spans="1:16" ht="15.75" x14ac:dyDescent="0.25">
      <c r="A26" s="70" t="s">
        <v>331</v>
      </c>
      <c r="B26" s="230">
        <v>372</v>
      </c>
      <c r="C26" s="231">
        <v>286</v>
      </c>
      <c r="D26" s="230">
        <v>190</v>
      </c>
      <c r="E26" s="231">
        <v>168</v>
      </c>
      <c r="F26" s="230">
        <v>2498</v>
      </c>
      <c r="G26" s="231">
        <v>2347</v>
      </c>
      <c r="H26" s="230">
        <v>9799</v>
      </c>
      <c r="I26" s="231">
        <v>10061</v>
      </c>
      <c r="J26" s="230">
        <v>7447</v>
      </c>
      <c r="K26" s="231">
        <v>7728</v>
      </c>
      <c r="L26" s="230">
        <v>201</v>
      </c>
      <c r="M26" s="260">
        <v>202</v>
      </c>
      <c r="N26" s="232">
        <v>20507</v>
      </c>
      <c r="O26" s="233">
        <v>20792</v>
      </c>
      <c r="P26" s="330"/>
    </row>
    <row r="27" spans="1:16" ht="15.75" x14ac:dyDescent="0.25">
      <c r="A27" s="70" t="s">
        <v>415</v>
      </c>
      <c r="B27" s="226" t="s">
        <v>309</v>
      </c>
      <c r="C27" s="227">
        <v>2</v>
      </c>
      <c r="D27" s="226" t="s">
        <v>309</v>
      </c>
      <c r="E27" s="227" t="s">
        <v>309</v>
      </c>
      <c r="F27" s="226" t="s">
        <v>309</v>
      </c>
      <c r="G27" s="227">
        <v>3</v>
      </c>
      <c r="H27" s="226" t="s">
        <v>309</v>
      </c>
      <c r="I27" s="227">
        <v>22</v>
      </c>
      <c r="J27" s="226" t="s">
        <v>309</v>
      </c>
      <c r="K27" s="227">
        <v>47</v>
      </c>
      <c r="L27" s="226" t="s">
        <v>309</v>
      </c>
      <c r="M27" s="259">
        <v>1</v>
      </c>
      <c r="N27" s="228" t="s">
        <v>309</v>
      </c>
      <c r="O27" s="229">
        <v>75</v>
      </c>
      <c r="P27" s="330"/>
    </row>
    <row r="28" spans="1:16" ht="15.75" x14ac:dyDescent="0.25">
      <c r="A28" s="70" t="s">
        <v>332</v>
      </c>
      <c r="B28" s="230">
        <v>56</v>
      </c>
      <c r="C28" s="231">
        <v>56</v>
      </c>
      <c r="D28" s="230" t="s">
        <v>309</v>
      </c>
      <c r="E28" s="231" t="s">
        <v>309</v>
      </c>
      <c r="F28" s="230">
        <v>34</v>
      </c>
      <c r="G28" s="231">
        <v>38</v>
      </c>
      <c r="H28" s="230">
        <v>250</v>
      </c>
      <c r="I28" s="231">
        <v>308</v>
      </c>
      <c r="J28" s="230">
        <v>372</v>
      </c>
      <c r="K28" s="231">
        <v>474</v>
      </c>
      <c r="L28" s="230">
        <v>36</v>
      </c>
      <c r="M28" s="260">
        <v>39</v>
      </c>
      <c r="N28" s="232">
        <v>748</v>
      </c>
      <c r="O28" s="233">
        <v>915</v>
      </c>
      <c r="P28" s="330"/>
    </row>
    <row r="29" spans="1:16" ht="15.75" x14ac:dyDescent="0.25">
      <c r="A29" s="70" t="s">
        <v>333</v>
      </c>
      <c r="B29" s="230" t="s">
        <v>309</v>
      </c>
      <c r="C29" s="231" t="s">
        <v>309</v>
      </c>
      <c r="D29" s="230" t="s">
        <v>309</v>
      </c>
      <c r="E29" s="231" t="s">
        <v>309</v>
      </c>
      <c r="F29" s="230">
        <v>257</v>
      </c>
      <c r="G29" s="231">
        <v>237</v>
      </c>
      <c r="H29" s="230">
        <v>236</v>
      </c>
      <c r="I29" s="231">
        <v>243</v>
      </c>
      <c r="J29" s="230">
        <v>157</v>
      </c>
      <c r="K29" s="231">
        <v>162</v>
      </c>
      <c r="L29" s="230">
        <v>8</v>
      </c>
      <c r="M29" s="260">
        <v>9</v>
      </c>
      <c r="N29" s="232">
        <v>658</v>
      </c>
      <c r="O29" s="233">
        <v>651</v>
      </c>
      <c r="P29" s="330"/>
    </row>
    <row r="30" spans="1:16" ht="15.75" x14ac:dyDescent="0.25">
      <c r="A30" s="70" t="s">
        <v>9</v>
      </c>
      <c r="B30" s="230">
        <v>39</v>
      </c>
      <c r="C30" s="231">
        <v>29</v>
      </c>
      <c r="D30" s="230">
        <v>5</v>
      </c>
      <c r="E30" s="231">
        <v>5</v>
      </c>
      <c r="F30" s="230">
        <v>132</v>
      </c>
      <c r="G30" s="231">
        <v>110</v>
      </c>
      <c r="H30" s="230">
        <v>766</v>
      </c>
      <c r="I30" s="231">
        <v>759</v>
      </c>
      <c r="J30" s="230">
        <v>821</v>
      </c>
      <c r="K30" s="231">
        <v>797</v>
      </c>
      <c r="L30" s="230">
        <v>71</v>
      </c>
      <c r="M30" s="260">
        <v>75</v>
      </c>
      <c r="N30" s="232">
        <v>1834</v>
      </c>
      <c r="O30" s="233">
        <v>1775</v>
      </c>
      <c r="P30" s="330"/>
    </row>
    <row r="31" spans="1:16" ht="15.75" x14ac:dyDescent="0.25">
      <c r="A31" s="70" t="s">
        <v>334</v>
      </c>
      <c r="B31" s="230" t="s">
        <v>309</v>
      </c>
      <c r="C31" s="231" t="s">
        <v>309</v>
      </c>
      <c r="D31" s="230">
        <v>2</v>
      </c>
      <c r="E31" s="231">
        <v>2</v>
      </c>
      <c r="F31" s="230">
        <v>10</v>
      </c>
      <c r="G31" s="231">
        <v>9</v>
      </c>
      <c r="H31" s="230">
        <v>49</v>
      </c>
      <c r="I31" s="231">
        <v>45</v>
      </c>
      <c r="J31" s="230">
        <v>67</v>
      </c>
      <c r="K31" s="231">
        <v>63</v>
      </c>
      <c r="L31" s="230">
        <v>5</v>
      </c>
      <c r="M31" s="260">
        <v>5</v>
      </c>
      <c r="N31" s="232">
        <v>133</v>
      </c>
      <c r="O31" s="233">
        <v>124</v>
      </c>
      <c r="P31" s="330"/>
    </row>
    <row r="32" spans="1:16" ht="15.75" x14ac:dyDescent="0.25">
      <c r="A32" s="70" t="s">
        <v>335</v>
      </c>
      <c r="B32" s="230" t="s">
        <v>309</v>
      </c>
      <c r="C32" s="231" t="s">
        <v>309</v>
      </c>
      <c r="D32" s="230" t="s">
        <v>309</v>
      </c>
      <c r="E32" s="231" t="s">
        <v>309</v>
      </c>
      <c r="F32" s="230">
        <v>3</v>
      </c>
      <c r="G32" s="231">
        <v>3</v>
      </c>
      <c r="H32" s="230">
        <v>77</v>
      </c>
      <c r="I32" s="231">
        <v>81</v>
      </c>
      <c r="J32" s="230">
        <v>35</v>
      </c>
      <c r="K32" s="231">
        <v>33</v>
      </c>
      <c r="L32" s="230">
        <v>1</v>
      </c>
      <c r="M32" s="260">
        <v>1</v>
      </c>
      <c r="N32" s="232">
        <v>116</v>
      </c>
      <c r="O32" s="233">
        <v>118</v>
      </c>
      <c r="P32" s="330"/>
    </row>
    <row r="33" spans="1:16" ht="15.75" x14ac:dyDescent="0.25">
      <c r="A33" s="70" t="s">
        <v>336</v>
      </c>
      <c r="B33" s="230">
        <v>72</v>
      </c>
      <c r="C33" s="231">
        <v>48</v>
      </c>
      <c r="D33" s="230">
        <v>27</v>
      </c>
      <c r="E33" s="231">
        <v>13</v>
      </c>
      <c r="F33" s="230">
        <v>612</v>
      </c>
      <c r="G33" s="231">
        <v>552</v>
      </c>
      <c r="H33" s="230">
        <v>1850</v>
      </c>
      <c r="I33" s="231">
        <v>1817</v>
      </c>
      <c r="J33" s="230">
        <v>1779</v>
      </c>
      <c r="K33" s="231">
        <v>1664</v>
      </c>
      <c r="L33" s="230">
        <v>111</v>
      </c>
      <c r="M33" s="260">
        <v>107</v>
      </c>
      <c r="N33" s="232">
        <v>4451</v>
      </c>
      <c r="O33" s="233">
        <v>4201</v>
      </c>
      <c r="P33" s="330"/>
    </row>
    <row r="34" spans="1:16" ht="15.75" x14ac:dyDescent="0.25">
      <c r="A34" s="70" t="s">
        <v>337</v>
      </c>
      <c r="B34" s="226" t="s">
        <v>309</v>
      </c>
      <c r="C34" s="227" t="s">
        <v>309</v>
      </c>
      <c r="D34" s="226" t="s">
        <v>309</v>
      </c>
      <c r="E34" s="227" t="s">
        <v>309</v>
      </c>
      <c r="F34" s="226">
        <v>1</v>
      </c>
      <c r="G34" s="227">
        <v>1</v>
      </c>
      <c r="H34" s="226">
        <v>6</v>
      </c>
      <c r="I34" s="227">
        <v>7</v>
      </c>
      <c r="J34" s="226">
        <v>13</v>
      </c>
      <c r="K34" s="227">
        <v>15</v>
      </c>
      <c r="L34" s="226" t="s">
        <v>309</v>
      </c>
      <c r="M34" s="259" t="s">
        <v>309</v>
      </c>
      <c r="N34" s="228">
        <v>20</v>
      </c>
      <c r="O34" s="229">
        <v>23</v>
      </c>
      <c r="P34" s="330"/>
    </row>
    <row r="35" spans="1:16" ht="15.75" x14ac:dyDescent="0.25">
      <c r="A35" s="70" t="s">
        <v>338</v>
      </c>
      <c r="B35" s="230" t="s">
        <v>309</v>
      </c>
      <c r="C35" s="231" t="s">
        <v>309</v>
      </c>
      <c r="D35" s="230" t="s">
        <v>309</v>
      </c>
      <c r="E35" s="231" t="s">
        <v>309</v>
      </c>
      <c r="F35" s="230">
        <v>48</v>
      </c>
      <c r="G35" s="231">
        <v>32</v>
      </c>
      <c r="H35" s="230">
        <v>123</v>
      </c>
      <c r="I35" s="231">
        <v>126</v>
      </c>
      <c r="J35" s="230">
        <v>99</v>
      </c>
      <c r="K35" s="231">
        <v>86</v>
      </c>
      <c r="L35" s="230">
        <v>5</v>
      </c>
      <c r="M35" s="260">
        <v>3</v>
      </c>
      <c r="N35" s="232">
        <v>275</v>
      </c>
      <c r="O35" s="233">
        <v>247</v>
      </c>
      <c r="P35" s="330"/>
    </row>
    <row r="36" spans="1:16" ht="15.75" x14ac:dyDescent="0.25">
      <c r="A36" s="70" t="s">
        <v>339</v>
      </c>
      <c r="B36" s="230" t="s">
        <v>309</v>
      </c>
      <c r="C36" s="231">
        <v>4</v>
      </c>
      <c r="D36" s="230">
        <v>13</v>
      </c>
      <c r="E36" s="231">
        <v>13</v>
      </c>
      <c r="F36" s="230">
        <v>104</v>
      </c>
      <c r="G36" s="231">
        <v>97</v>
      </c>
      <c r="H36" s="230">
        <v>403</v>
      </c>
      <c r="I36" s="231">
        <v>408</v>
      </c>
      <c r="J36" s="230">
        <v>246</v>
      </c>
      <c r="K36" s="231">
        <v>260</v>
      </c>
      <c r="L36" s="230">
        <v>6</v>
      </c>
      <c r="M36" s="260">
        <v>6</v>
      </c>
      <c r="N36" s="232">
        <v>772</v>
      </c>
      <c r="O36" s="233">
        <v>788</v>
      </c>
      <c r="P36" s="330"/>
    </row>
    <row r="37" spans="1:16" ht="15.75" x14ac:dyDescent="0.25">
      <c r="A37" s="70" t="s">
        <v>340</v>
      </c>
      <c r="B37" s="230" t="s">
        <v>309</v>
      </c>
      <c r="C37" s="231" t="s">
        <v>309</v>
      </c>
      <c r="D37" s="230" t="s">
        <v>309</v>
      </c>
      <c r="E37" s="231" t="s">
        <v>309</v>
      </c>
      <c r="F37" s="230">
        <v>84</v>
      </c>
      <c r="G37" s="231">
        <v>71</v>
      </c>
      <c r="H37" s="230">
        <v>214</v>
      </c>
      <c r="I37" s="231">
        <v>209</v>
      </c>
      <c r="J37" s="230">
        <v>93</v>
      </c>
      <c r="K37" s="231">
        <v>93</v>
      </c>
      <c r="L37" s="230">
        <v>4</v>
      </c>
      <c r="M37" s="260">
        <v>4</v>
      </c>
      <c r="N37" s="232">
        <v>395</v>
      </c>
      <c r="O37" s="233">
        <v>377</v>
      </c>
      <c r="P37" s="330"/>
    </row>
    <row r="38" spans="1:16" ht="15.75" x14ac:dyDescent="0.25">
      <c r="A38" s="70" t="s">
        <v>341</v>
      </c>
      <c r="B38" s="230" t="s">
        <v>309</v>
      </c>
      <c r="C38" s="231" t="s">
        <v>309</v>
      </c>
      <c r="D38" s="230">
        <v>1</v>
      </c>
      <c r="E38" s="231">
        <v>1</v>
      </c>
      <c r="F38" s="230">
        <v>218</v>
      </c>
      <c r="G38" s="231">
        <v>204</v>
      </c>
      <c r="H38" s="230">
        <v>596</v>
      </c>
      <c r="I38" s="231">
        <v>614</v>
      </c>
      <c r="J38" s="230">
        <v>228</v>
      </c>
      <c r="K38" s="231">
        <v>213</v>
      </c>
      <c r="L38" s="230">
        <v>19</v>
      </c>
      <c r="M38" s="260">
        <v>17</v>
      </c>
      <c r="N38" s="232">
        <v>1062</v>
      </c>
      <c r="O38" s="233">
        <v>1049</v>
      </c>
      <c r="P38" s="330"/>
    </row>
    <row r="39" spans="1:16" ht="15.75" x14ac:dyDescent="0.25">
      <c r="A39" s="70" t="s">
        <v>342</v>
      </c>
      <c r="B39" s="230">
        <v>7</v>
      </c>
      <c r="C39" s="231">
        <v>1</v>
      </c>
      <c r="D39" s="230" t="s">
        <v>309</v>
      </c>
      <c r="E39" s="231" t="s">
        <v>309</v>
      </c>
      <c r="F39" s="230">
        <v>7</v>
      </c>
      <c r="G39" s="231">
        <v>4</v>
      </c>
      <c r="H39" s="230">
        <v>44</v>
      </c>
      <c r="I39" s="231">
        <v>54</v>
      </c>
      <c r="J39" s="230">
        <v>57</v>
      </c>
      <c r="K39" s="231">
        <v>74</v>
      </c>
      <c r="L39" s="230">
        <v>4</v>
      </c>
      <c r="M39" s="260">
        <v>3</v>
      </c>
      <c r="N39" s="232">
        <v>119</v>
      </c>
      <c r="O39" s="233">
        <v>136</v>
      </c>
      <c r="P39" s="330"/>
    </row>
    <row r="40" spans="1:16" ht="15.75" x14ac:dyDescent="0.25">
      <c r="A40" s="70" t="s">
        <v>343</v>
      </c>
      <c r="B40" s="230">
        <v>60</v>
      </c>
      <c r="C40" s="231">
        <v>67</v>
      </c>
      <c r="D40" s="230">
        <v>341</v>
      </c>
      <c r="E40" s="231">
        <v>322</v>
      </c>
      <c r="F40" s="230">
        <v>231</v>
      </c>
      <c r="G40" s="231">
        <v>226</v>
      </c>
      <c r="H40" s="230">
        <v>619</v>
      </c>
      <c r="I40" s="231">
        <v>665</v>
      </c>
      <c r="J40" s="230">
        <v>887</v>
      </c>
      <c r="K40" s="231">
        <v>925</v>
      </c>
      <c r="L40" s="230">
        <v>77</v>
      </c>
      <c r="M40" s="260">
        <v>80</v>
      </c>
      <c r="N40" s="232">
        <v>2215</v>
      </c>
      <c r="O40" s="233">
        <v>2285</v>
      </c>
      <c r="P40" s="330"/>
    </row>
    <row r="41" spans="1:16" ht="15.75" x14ac:dyDescent="0.25">
      <c r="A41" s="70" t="s">
        <v>344</v>
      </c>
      <c r="B41" s="230">
        <v>26</v>
      </c>
      <c r="C41" s="231">
        <v>7</v>
      </c>
      <c r="D41" s="230">
        <v>2457</v>
      </c>
      <c r="E41" s="231">
        <v>674</v>
      </c>
      <c r="F41" s="230">
        <v>487</v>
      </c>
      <c r="G41" s="231">
        <v>225</v>
      </c>
      <c r="H41" s="230">
        <v>552</v>
      </c>
      <c r="I41" s="231">
        <v>489</v>
      </c>
      <c r="J41" s="230">
        <v>330</v>
      </c>
      <c r="K41" s="231">
        <v>327</v>
      </c>
      <c r="L41" s="230">
        <v>19</v>
      </c>
      <c r="M41" s="260">
        <v>16</v>
      </c>
      <c r="N41" s="232">
        <v>3871</v>
      </c>
      <c r="O41" s="233">
        <v>1738</v>
      </c>
      <c r="P41" s="330"/>
    </row>
    <row r="42" spans="1:16" ht="15.75" x14ac:dyDescent="0.25">
      <c r="A42" s="70" t="s">
        <v>345</v>
      </c>
      <c r="B42" s="226">
        <v>7</v>
      </c>
      <c r="C42" s="227">
        <v>6</v>
      </c>
      <c r="D42" s="226">
        <v>1</v>
      </c>
      <c r="E42" s="227" t="s">
        <v>309</v>
      </c>
      <c r="F42" s="226">
        <v>20</v>
      </c>
      <c r="G42" s="227">
        <v>23</v>
      </c>
      <c r="H42" s="226">
        <v>130</v>
      </c>
      <c r="I42" s="227">
        <v>144</v>
      </c>
      <c r="J42" s="226">
        <v>158</v>
      </c>
      <c r="K42" s="227">
        <v>196</v>
      </c>
      <c r="L42" s="226">
        <v>11</v>
      </c>
      <c r="M42" s="259">
        <v>12</v>
      </c>
      <c r="N42" s="228">
        <v>327</v>
      </c>
      <c r="O42" s="229">
        <v>381</v>
      </c>
      <c r="P42" s="330"/>
    </row>
    <row r="43" spans="1:16" ht="15.75" x14ac:dyDescent="0.25">
      <c r="A43" s="70" t="s">
        <v>346</v>
      </c>
      <c r="B43" s="230" t="s">
        <v>309</v>
      </c>
      <c r="C43" s="231" t="s">
        <v>309</v>
      </c>
      <c r="D43" s="230" t="s">
        <v>309</v>
      </c>
      <c r="E43" s="231" t="s">
        <v>309</v>
      </c>
      <c r="F43" s="230">
        <v>63</v>
      </c>
      <c r="G43" s="231">
        <v>41</v>
      </c>
      <c r="H43" s="230">
        <v>201</v>
      </c>
      <c r="I43" s="231">
        <v>202</v>
      </c>
      <c r="J43" s="230">
        <v>105</v>
      </c>
      <c r="K43" s="231">
        <v>102</v>
      </c>
      <c r="L43" s="230">
        <v>3</v>
      </c>
      <c r="M43" s="260">
        <v>2</v>
      </c>
      <c r="N43" s="232">
        <v>372</v>
      </c>
      <c r="O43" s="233">
        <v>347</v>
      </c>
      <c r="P43" s="330"/>
    </row>
    <row r="44" spans="1:16" ht="15.75" x14ac:dyDescent="0.25">
      <c r="A44" s="70" t="s">
        <v>347</v>
      </c>
      <c r="B44" s="230" t="s">
        <v>309</v>
      </c>
      <c r="C44" s="231" t="s">
        <v>309</v>
      </c>
      <c r="D44" s="230">
        <v>2</v>
      </c>
      <c r="E44" s="231" t="s">
        <v>309</v>
      </c>
      <c r="F44" s="230">
        <v>17</v>
      </c>
      <c r="G44" s="231">
        <v>14</v>
      </c>
      <c r="H44" s="230">
        <v>20</v>
      </c>
      <c r="I44" s="231">
        <v>21</v>
      </c>
      <c r="J44" s="230">
        <v>23</v>
      </c>
      <c r="K44" s="231">
        <v>25</v>
      </c>
      <c r="L44" s="230">
        <v>3</v>
      </c>
      <c r="M44" s="260">
        <v>3</v>
      </c>
      <c r="N44" s="232">
        <v>65</v>
      </c>
      <c r="O44" s="233">
        <v>63</v>
      </c>
      <c r="P44" s="330"/>
    </row>
    <row r="45" spans="1:16" ht="15.75" x14ac:dyDescent="0.25">
      <c r="A45" s="70" t="s">
        <v>348</v>
      </c>
      <c r="B45" s="230">
        <v>1</v>
      </c>
      <c r="C45" s="231" t="s">
        <v>309</v>
      </c>
      <c r="D45" s="230" t="s">
        <v>309</v>
      </c>
      <c r="E45" s="231" t="s">
        <v>309</v>
      </c>
      <c r="F45" s="230" t="s">
        <v>309</v>
      </c>
      <c r="G45" s="231">
        <v>1</v>
      </c>
      <c r="H45" s="230">
        <v>17</v>
      </c>
      <c r="I45" s="231">
        <v>18</v>
      </c>
      <c r="J45" s="230">
        <v>47</v>
      </c>
      <c r="K45" s="231">
        <v>51</v>
      </c>
      <c r="L45" s="230">
        <v>3</v>
      </c>
      <c r="M45" s="260">
        <v>3</v>
      </c>
      <c r="N45" s="232">
        <v>68</v>
      </c>
      <c r="O45" s="233">
        <v>73</v>
      </c>
      <c r="P45" s="330"/>
    </row>
    <row r="46" spans="1:16" ht="15.75" x14ac:dyDescent="0.25">
      <c r="A46" s="70" t="s">
        <v>401</v>
      </c>
      <c r="B46" s="230">
        <v>240</v>
      </c>
      <c r="C46" s="231">
        <v>264</v>
      </c>
      <c r="D46" s="230">
        <v>74</v>
      </c>
      <c r="E46" s="231">
        <v>67</v>
      </c>
      <c r="F46" s="230">
        <v>21460</v>
      </c>
      <c r="G46" s="231">
        <v>19574</v>
      </c>
      <c r="H46" s="230">
        <v>9366</v>
      </c>
      <c r="I46" s="231">
        <v>9565</v>
      </c>
      <c r="J46" s="230">
        <v>3900</v>
      </c>
      <c r="K46" s="231">
        <v>3814</v>
      </c>
      <c r="L46" s="230">
        <v>170</v>
      </c>
      <c r="M46" s="260">
        <v>181</v>
      </c>
      <c r="N46" s="232">
        <v>35210</v>
      </c>
      <c r="O46" s="233">
        <v>33465</v>
      </c>
      <c r="P46" s="330"/>
    </row>
    <row r="47" spans="1:16" ht="15.75" x14ac:dyDescent="0.25">
      <c r="A47" s="70" t="s">
        <v>349</v>
      </c>
      <c r="B47" s="230">
        <v>143</v>
      </c>
      <c r="C47" s="231">
        <v>137</v>
      </c>
      <c r="D47" s="230">
        <v>3</v>
      </c>
      <c r="E47" s="231">
        <v>2</v>
      </c>
      <c r="F47" s="230">
        <v>228</v>
      </c>
      <c r="G47" s="231">
        <v>252</v>
      </c>
      <c r="H47" s="230">
        <v>1659</v>
      </c>
      <c r="I47" s="231">
        <v>1752</v>
      </c>
      <c r="J47" s="230">
        <v>2718</v>
      </c>
      <c r="K47" s="231">
        <v>2800</v>
      </c>
      <c r="L47" s="230">
        <v>323</v>
      </c>
      <c r="M47" s="260">
        <v>322</v>
      </c>
      <c r="N47" s="232">
        <v>5074</v>
      </c>
      <c r="O47" s="233">
        <v>5265</v>
      </c>
      <c r="P47" s="330"/>
    </row>
    <row r="48" spans="1:16" ht="15.75" x14ac:dyDescent="0.25">
      <c r="A48" s="70" t="s">
        <v>350</v>
      </c>
      <c r="B48" s="230" t="s">
        <v>309</v>
      </c>
      <c r="C48" s="231" t="s">
        <v>309</v>
      </c>
      <c r="D48" s="230" t="s">
        <v>309</v>
      </c>
      <c r="E48" s="231" t="s">
        <v>309</v>
      </c>
      <c r="F48" s="230" t="s">
        <v>309</v>
      </c>
      <c r="G48" s="231" t="s">
        <v>309</v>
      </c>
      <c r="H48" s="230">
        <v>20</v>
      </c>
      <c r="I48" s="231">
        <v>25</v>
      </c>
      <c r="J48" s="230">
        <v>30</v>
      </c>
      <c r="K48" s="231">
        <v>29</v>
      </c>
      <c r="L48" s="230">
        <v>3</v>
      </c>
      <c r="M48" s="260">
        <v>3</v>
      </c>
      <c r="N48" s="232">
        <v>53</v>
      </c>
      <c r="O48" s="233">
        <v>57</v>
      </c>
      <c r="P48" s="330"/>
    </row>
    <row r="49" spans="1:16" ht="15.75" x14ac:dyDescent="0.25">
      <c r="A49" s="70" t="s">
        <v>351</v>
      </c>
      <c r="B49" s="226">
        <v>17</v>
      </c>
      <c r="C49" s="227" t="s">
        <v>309</v>
      </c>
      <c r="D49" s="226">
        <v>1</v>
      </c>
      <c r="E49" s="227">
        <v>7</v>
      </c>
      <c r="F49" s="226">
        <v>53</v>
      </c>
      <c r="G49" s="227">
        <v>66</v>
      </c>
      <c r="H49" s="226">
        <v>205</v>
      </c>
      <c r="I49" s="227">
        <v>227</v>
      </c>
      <c r="J49" s="226">
        <v>355</v>
      </c>
      <c r="K49" s="227">
        <v>380</v>
      </c>
      <c r="L49" s="226">
        <v>54</v>
      </c>
      <c r="M49" s="259">
        <v>52</v>
      </c>
      <c r="N49" s="228">
        <v>685</v>
      </c>
      <c r="O49" s="229">
        <v>732</v>
      </c>
      <c r="P49" s="330"/>
    </row>
    <row r="50" spans="1:16" ht="15.75" x14ac:dyDescent="0.25">
      <c r="A50" s="70" t="s">
        <v>352</v>
      </c>
      <c r="B50" s="230">
        <v>149</v>
      </c>
      <c r="C50" s="231">
        <v>110</v>
      </c>
      <c r="D50" s="230">
        <v>48</v>
      </c>
      <c r="E50" s="231">
        <v>44</v>
      </c>
      <c r="F50" s="230">
        <v>532</v>
      </c>
      <c r="G50" s="231">
        <v>474</v>
      </c>
      <c r="H50" s="230">
        <v>3248</v>
      </c>
      <c r="I50" s="231">
        <v>3246</v>
      </c>
      <c r="J50" s="230">
        <v>3241</v>
      </c>
      <c r="K50" s="231">
        <v>3254</v>
      </c>
      <c r="L50" s="230">
        <v>217</v>
      </c>
      <c r="M50" s="260">
        <v>205</v>
      </c>
      <c r="N50" s="232">
        <v>7435</v>
      </c>
      <c r="O50" s="233">
        <v>7333</v>
      </c>
      <c r="P50" s="330"/>
    </row>
    <row r="51" spans="1:16" ht="15.75" x14ac:dyDescent="0.25">
      <c r="A51" s="70" t="s">
        <v>353</v>
      </c>
      <c r="B51" s="230" t="s">
        <v>309</v>
      </c>
      <c r="C51" s="231" t="s">
        <v>309</v>
      </c>
      <c r="D51" s="230" t="s">
        <v>309</v>
      </c>
      <c r="E51" s="231" t="s">
        <v>309</v>
      </c>
      <c r="F51" s="230">
        <v>157</v>
      </c>
      <c r="G51" s="231">
        <v>181</v>
      </c>
      <c r="H51" s="230">
        <v>1115</v>
      </c>
      <c r="I51" s="231">
        <v>1319</v>
      </c>
      <c r="J51" s="230">
        <v>447</v>
      </c>
      <c r="K51" s="231">
        <v>525</v>
      </c>
      <c r="L51" s="230">
        <v>17</v>
      </c>
      <c r="M51" s="260">
        <v>22</v>
      </c>
      <c r="N51" s="232">
        <v>1736</v>
      </c>
      <c r="O51" s="233">
        <v>2047</v>
      </c>
      <c r="P51" s="330"/>
    </row>
    <row r="52" spans="1:16" ht="15.75" x14ac:dyDescent="0.25">
      <c r="A52" s="70" t="s">
        <v>1005</v>
      </c>
      <c r="B52" s="230" t="s">
        <v>309</v>
      </c>
      <c r="C52" s="231" t="s">
        <v>309</v>
      </c>
      <c r="D52" s="230" t="s">
        <v>309</v>
      </c>
      <c r="E52" s="231">
        <v>1</v>
      </c>
      <c r="F52" s="230" t="s">
        <v>309</v>
      </c>
      <c r="G52" s="231">
        <v>9</v>
      </c>
      <c r="H52" s="230" t="s">
        <v>309</v>
      </c>
      <c r="I52" s="231">
        <v>139</v>
      </c>
      <c r="J52" s="230" t="s">
        <v>309</v>
      </c>
      <c r="K52" s="231">
        <v>114</v>
      </c>
      <c r="L52" s="230" t="s">
        <v>309</v>
      </c>
      <c r="M52" s="260">
        <v>9</v>
      </c>
      <c r="N52" s="232" t="s">
        <v>309</v>
      </c>
      <c r="O52" s="233">
        <v>272</v>
      </c>
      <c r="P52" s="330"/>
    </row>
    <row r="53" spans="1:16" ht="15.75" x14ac:dyDescent="0.25">
      <c r="A53" s="70" t="s">
        <v>354</v>
      </c>
      <c r="B53" s="230" t="s">
        <v>309</v>
      </c>
      <c r="C53" s="231" t="s">
        <v>309</v>
      </c>
      <c r="D53" s="230" t="s">
        <v>309</v>
      </c>
      <c r="E53" s="231" t="s">
        <v>309</v>
      </c>
      <c r="F53" s="230">
        <v>1</v>
      </c>
      <c r="G53" s="231">
        <v>1</v>
      </c>
      <c r="H53" s="230">
        <v>40</v>
      </c>
      <c r="I53" s="231">
        <v>43</v>
      </c>
      <c r="J53" s="230">
        <v>105</v>
      </c>
      <c r="K53" s="231">
        <v>108</v>
      </c>
      <c r="L53" s="230">
        <v>3</v>
      </c>
      <c r="M53" s="260">
        <v>4</v>
      </c>
      <c r="N53" s="232">
        <v>149</v>
      </c>
      <c r="O53" s="233">
        <v>156</v>
      </c>
      <c r="P53" s="330"/>
    </row>
    <row r="54" spans="1:16" ht="15.75" x14ac:dyDescent="0.25">
      <c r="A54" s="70" t="s">
        <v>355</v>
      </c>
      <c r="B54" s="230">
        <v>20</v>
      </c>
      <c r="C54" s="231">
        <v>9</v>
      </c>
      <c r="D54" s="230" t="s">
        <v>309</v>
      </c>
      <c r="E54" s="231" t="s">
        <v>309</v>
      </c>
      <c r="F54" s="230">
        <v>48</v>
      </c>
      <c r="G54" s="231">
        <v>44</v>
      </c>
      <c r="H54" s="230">
        <v>320</v>
      </c>
      <c r="I54" s="231">
        <v>324</v>
      </c>
      <c r="J54" s="230">
        <v>298</v>
      </c>
      <c r="K54" s="231">
        <v>313</v>
      </c>
      <c r="L54" s="230">
        <v>23</v>
      </c>
      <c r="M54" s="260">
        <v>23</v>
      </c>
      <c r="N54" s="232">
        <v>709</v>
      </c>
      <c r="O54" s="233">
        <v>713</v>
      </c>
      <c r="P54" s="330"/>
    </row>
    <row r="55" spans="1:16" ht="15.75" x14ac:dyDescent="0.25">
      <c r="A55" s="70" t="s">
        <v>356</v>
      </c>
      <c r="B55" s="230">
        <v>17</v>
      </c>
      <c r="C55" s="231">
        <v>21</v>
      </c>
      <c r="D55" s="230">
        <v>7</v>
      </c>
      <c r="E55" s="231">
        <v>4</v>
      </c>
      <c r="F55" s="230">
        <v>50</v>
      </c>
      <c r="G55" s="231">
        <v>53</v>
      </c>
      <c r="H55" s="230">
        <v>301</v>
      </c>
      <c r="I55" s="231">
        <v>327</v>
      </c>
      <c r="J55" s="230">
        <v>305</v>
      </c>
      <c r="K55" s="231">
        <v>324</v>
      </c>
      <c r="L55" s="230">
        <v>9</v>
      </c>
      <c r="M55" s="260">
        <v>12</v>
      </c>
      <c r="N55" s="232">
        <v>689</v>
      </c>
      <c r="O55" s="233">
        <v>741</v>
      </c>
      <c r="P55" s="330"/>
    </row>
    <row r="56" spans="1:16" ht="15.75" x14ac:dyDescent="0.25">
      <c r="A56" s="70" t="s">
        <v>357</v>
      </c>
      <c r="B56" s="226" t="s">
        <v>309</v>
      </c>
      <c r="C56" s="227" t="s">
        <v>309</v>
      </c>
      <c r="D56" s="226">
        <v>3</v>
      </c>
      <c r="E56" s="227">
        <v>1</v>
      </c>
      <c r="F56" s="226">
        <v>24</v>
      </c>
      <c r="G56" s="227">
        <v>26</v>
      </c>
      <c r="H56" s="226">
        <v>71</v>
      </c>
      <c r="I56" s="227">
        <v>75</v>
      </c>
      <c r="J56" s="226">
        <v>81</v>
      </c>
      <c r="K56" s="227">
        <v>88</v>
      </c>
      <c r="L56" s="226">
        <v>3</v>
      </c>
      <c r="M56" s="259">
        <v>3</v>
      </c>
      <c r="N56" s="228">
        <v>182</v>
      </c>
      <c r="O56" s="229">
        <v>193</v>
      </c>
      <c r="P56" s="330"/>
    </row>
    <row r="57" spans="1:16" ht="15.75" x14ac:dyDescent="0.25">
      <c r="A57" s="70" t="s">
        <v>358</v>
      </c>
      <c r="B57" s="230" t="s">
        <v>309</v>
      </c>
      <c r="C57" s="231" t="s">
        <v>309</v>
      </c>
      <c r="D57" s="230" t="s">
        <v>309</v>
      </c>
      <c r="E57" s="231" t="s">
        <v>309</v>
      </c>
      <c r="F57" s="230">
        <v>2</v>
      </c>
      <c r="G57" s="231">
        <v>1</v>
      </c>
      <c r="H57" s="230">
        <v>43</v>
      </c>
      <c r="I57" s="231">
        <v>44</v>
      </c>
      <c r="J57" s="230">
        <v>36</v>
      </c>
      <c r="K57" s="231">
        <v>31</v>
      </c>
      <c r="L57" s="230">
        <v>4</v>
      </c>
      <c r="M57" s="260">
        <v>4</v>
      </c>
      <c r="N57" s="232">
        <v>85</v>
      </c>
      <c r="O57" s="233">
        <v>80</v>
      </c>
      <c r="P57" s="330"/>
    </row>
    <row r="58" spans="1:16" ht="15.75" x14ac:dyDescent="0.25">
      <c r="A58" s="70" t="s">
        <v>359</v>
      </c>
      <c r="B58" s="230" t="s">
        <v>309</v>
      </c>
      <c r="C58" s="231">
        <v>2</v>
      </c>
      <c r="D58" s="230" t="s">
        <v>309</v>
      </c>
      <c r="E58" s="231" t="s">
        <v>309</v>
      </c>
      <c r="F58" s="230">
        <v>9</v>
      </c>
      <c r="G58" s="231">
        <v>10</v>
      </c>
      <c r="H58" s="230">
        <v>44</v>
      </c>
      <c r="I58" s="231">
        <v>52</v>
      </c>
      <c r="J58" s="230">
        <v>59</v>
      </c>
      <c r="K58" s="231">
        <v>51</v>
      </c>
      <c r="L58" s="230">
        <v>3</v>
      </c>
      <c r="M58" s="260">
        <v>3</v>
      </c>
      <c r="N58" s="232">
        <v>115</v>
      </c>
      <c r="O58" s="233">
        <v>118</v>
      </c>
      <c r="P58" s="330"/>
    </row>
    <row r="59" spans="1:16" ht="15.75" x14ac:dyDescent="0.25">
      <c r="A59" s="70" t="s">
        <v>360</v>
      </c>
      <c r="B59" s="230" t="s">
        <v>309</v>
      </c>
      <c r="C59" s="231" t="s">
        <v>309</v>
      </c>
      <c r="D59" s="230" t="s">
        <v>309</v>
      </c>
      <c r="E59" s="231" t="s">
        <v>309</v>
      </c>
      <c r="F59" s="230">
        <v>13</v>
      </c>
      <c r="G59" s="231">
        <v>10</v>
      </c>
      <c r="H59" s="230">
        <v>38</v>
      </c>
      <c r="I59" s="231">
        <v>39</v>
      </c>
      <c r="J59" s="230">
        <v>43</v>
      </c>
      <c r="K59" s="231">
        <v>43</v>
      </c>
      <c r="L59" s="230">
        <v>2</v>
      </c>
      <c r="M59" s="260">
        <v>1</v>
      </c>
      <c r="N59" s="232">
        <v>96</v>
      </c>
      <c r="O59" s="233">
        <v>93</v>
      </c>
      <c r="P59" s="330"/>
    </row>
    <row r="60" spans="1:16" ht="15.75" x14ac:dyDescent="0.25">
      <c r="A60" s="70" t="s">
        <v>361</v>
      </c>
      <c r="B60" s="230" t="s">
        <v>309</v>
      </c>
      <c r="C60" s="231" t="s">
        <v>309</v>
      </c>
      <c r="D60" s="230">
        <v>7</v>
      </c>
      <c r="E60" s="231">
        <v>5</v>
      </c>
      <c r="F60" s="230">
        <v>2840</v>
      </c>
      <c r="G60" s="231">
        <v>2668</v>
      </c>
      <c r="H60" s="230">
        <v>5969</v>
      </c>
      <c r="I60" s="231">
        <v>6336</v>
      </c>
      <c r="J60" s="230">
        <v>1672</v>
      </c>
      <c r="K60" s="231">
        <v>1837</v>
      </c>
      <c r="L60" s="230">
        <v>110</v>
      </c>
      <c r="M60" s="260">
        <v>105</v>
      </c>
      <c r="N60" s="232">
        <v>10598</v>
      </c>
      <c r="O60" s="233">
        <v>10951</v>
      </c>
      <c r="P60" s="330"/>
    </row>
    <row r="61" spans="1:16" ht="15.75" x14ac:dyDescent="0.25">
      <c r="A61" s="70" t="s">
        <v>362</v>
      </c>
      <c r="B61" s="230" t="s">
        <v>309</v>
      </c>
      <c r="C61" s="231" t="s">
        <v>309</v>
      </c>
      <c r="D61" s="230" t="s">
        <v>309</v>
      </c>
      <c r="E61" s="231" t="s">
        <v>309</v>
      </c>
      <c r="F61" s="230">
        <v>21</v>
      </c>
      <c r="G61" s="231">
        <v>18</v>
      </c>
      <c r="H61" s="230">
        <v>132</v>
      </c>
      <c r="I61" s="231">
        <v>148</v>
      </c>
      <c r="J61" s="230">
        <v>109</v>
      </c>
      <c r="K61" s="231">
        <v>113</v>
      </c>
      <c r="L61" s="230">
        <v>6</v>
      </c>
      <c r="M61" s="260">
        <v>4</v>
      </c>
      <c r="N61" s="232">
        <v>268</v>
      </c>
      <c r="O61" s="233">
        <v>283</v>
      </c>
      <c r="P61" s="330"/>
    </row>
    <row r="62" spans="1:16" ht="15.75" x14ac:dyDescent="0.25">
      <c r="A62" s="70" t="s">
        <v>363</v>
      </c>
      <c r="B62" s="230">
        <v>2</v>
      </c>
      <c r="C62" s="231">
        <v>1</v>
      </c>
      <c r="D62" s="230">
        <v>1</v>
      </c>
      <c r="E62" s="231">
        <v>1</v>
      </c>
      <c r="F62" s="230">
        <v>2</v>
      </c>
      <c r="G62" s="231">
        <v>4</v>
      </c>
      <c r="H62" s="230">
        <v>14</v>
      </c>
      <c r="I62" s="231">
        <v>13</v>
      </c>
      <c r="J62" s="230">
        <v>15</v>
      </c>
      <c r="K62" s="231">
        <v>14</v>
      </c>
      <c r="L62" s="230" t="s">
        <v>309</v>
      </c>
      <c r="M62" s="260">
        <v>1</v>
      </c>
      <c r="N62" s="232">
        <v>34</v>
      </c>
      <c r="O62" s="233">
        <v>34</v>
      </c>
      <c r="P62" s="330"/>
    </row>
    <row r="63" spans="1:16" ht="15.75" x14ac:dyDescent="0.25">
      <c r="A63" s="70" t="s">
        <v>364</v>
      </c>
      <c r="B63" s="226" t="s">
        <v>309</v>
      </c>
      <c r="C63" s="227" t="s">
        <v>309</v>
      </c>
      <c r="D63" s="226" t="s">
        <v>309</v>
      </c>
      <c r="E63" s="227" t="s">
        <v>309</v>
      </c>
      <c r="F63" s="226">
        <v>117</v>
      </c>
      <c r="G63" s="227">
        <v>121</v>
      </c>
      <c r="H63" s="226">
        <v>541</v>
      </c>
      <c r="I63" s="227">
        <v>539</v>
      </c>
      <c r="J63" s="226">
        <v>286</v>
      </c>
      <c r="K63" s="227">
        <v>300</v>
      </c>
      <c r="L63" s="226">
        <v>18</v>
      </c>
      <c r="M63" s="259">
        <v>16</v>
      </c>
      <c r="N63" s="228">
        <v>962</v>
      </c>
      <c r="O63" s="229">
        <v>976</v>
      </c>
      <c r="P63" s="330"/>
    </row>
    <row r="64" spans="1:16" ht="15.75" x14ac:dyDescent="0.25">
      <c r="A64" s="70" t="s">
        <v>365</v>
      </c>
      <c r="B64" s="230" t="s">
        <v>309</v>
      </c>
      <c r="C64" s="231" t="s">
        <v>309</v>
      </c>
      <c r="D64" s="230" t="s">
        <v>309</v>
      </c>
      <c r="E64" s="231" t="s">
        <v>309</v>
      </c>
      <c r="F64" s="230" t="s">
        <v>309</v>
      </c>
      <c r="G64" s="231" t="s">
        <v>309</v>
      </c>
      <c r="H64" s="230">
        <v>9</v>
      </c>
      <c r="I64" s="231">
        <v>7</v>
      </c>
      <c r="J64" s="230">
        <v>12</v>
      </c>
      <c r="K64" s="231">
        <v>13</v>
      </c>
      <c r="L64" s="230" t="s">
        <v>309</v>
      </c>
      <c r="M64" s="260">
        <v>1</v>
      </c>
      <c r="N64" s="232">
        <v>21</v>
      </c>
      <c r="O64" s="233">
        <v>21</v>
      </c>
      <c r="P64" s="330"/>
    </row>
    <row r="65" spans="1:16" ht="15.75" x14ac:dyDescent="0.25">
      <c r="A65" s="70" t="s">
        <v>366</v>
      </c>
      <c r="B65" s="230" t="s">
        <v>309</v>
      </c>
      <c r="C65" s="231" t="s">
        <v>309</v>
      </c>
      <c r="D65" s="230" t="s">
        <v>309</v>
      </c>
      <c r="E65" s="231" t="s">
        <v>309</v>
      </c>
      <c r="F65" s="230" t="s">
        <v>309</v>
      </c>
      <c r="G65" s="231" t="s">
        <v>309</v>
      </c>
      <c r="H65" s="230">
        <v>8</v>
      </c>
      <c r="I65" s="231">
        <v>6</v>
      </c>
      <c r="J65" s="230">
        <v>24</v>
      </c>
      <c r="K65" s="231">
        <v>25</v>
      </c>
      <c r="L65" s="230">
        <v>2</v>
      </c>
      <c r="M65" s="260">
        <v>2</v>
      </c>
      <c r="N65" s="232">
        <v>34</v>
      </c>
      <c r="O65" s="233">
        <v>33</v>
      </c>
      <c r="P65" s="330"/>
    </row>
    <row r="66" spans="1:16" ht="15.75" x14ac:dyDescent="0.25">
      <c r="A66" s="70" t="s">
        <v>367</v>
      </c>
      <c r="B66" s="230" t="s">
        <v>309</v>
      </c>
      <c r="C66" s="231" t="s">
        <v>309</v>
      </c>
      <c r="D66" s="230" t="s">
        <v>309</v>
      </c>
      <c r="E66" s="231" t="s">
        <v>309</v>
      </c>
      <c r="F66" s="230">
        <v>6</v>
      </c>
      <c r="G66" s="231">
        <v>6</v>
      </c>
      <c r="H66" s="230">
        <v>21</v>
      </c>
      <c r="I66" s="231">
        <v>28</v>
      </c>
      <c r="J66" s="230">
        <v>20</v>
      </c>
      <c r="K66" s="231">
        <v>24</v>
      </c>
      <c r="L66" s="230">
        <v>1</v>
      </c>
      <c r="M66" s="260">
        <v>1</v>
      </c>
      <c r="N66" s="232">
        <v>48</v>
      </c>
      <c r="O66" s="233">
        <v>59</v>
      </c>
      <c r="P66" s="330"/>
    </row>
    <row r="67" spans="1:16" ht="15.75" x14ac:dyDescent="0.25">
      <c r="A67" s="70" t="s">
        <v>368</v>
      </c>
      <c r="B67" s="230">
        <v>175</v>
      </c>
      <c r="C67" s="231">
        <v>276</v>
      </c>
      <c r="D67" s="230">
        <v>537</v>
      </c>
      <c r="E67" s="231">
        <v>609</v>
      </c>
      <c r="F67" s="230">
        <v>4813</v>
      </c>
      <c r="G67" s="231">
        <v>4644</v>
      </c>
      <c r="H67" s="230">
        <v>6525</v>
      </c>
      <c r="I67" s="231">
        <v>6813</v>
      </c>
      <c r="J67" s="230">
        <v>3716</v>
      </c>
      <c r="K67" s="231">
        <v>3885</v>
      </c>
      <c r="L67" s="230">
        <v>172</v>
      </c>
      <c r="M67" s="260">
        <v>189</v>
      </c>
      <c r="N67" s="232">
        <v>15938</v>
      </c>
      <c r="O67" s="233">
        <v>16416</v>
      </c>
      <c r="P67" s="330"/>
    </row>
    <row r="68" spans="1:16" ht="15.75" x14ac:dyDescent="0.25">
      <c r="A68" s="70" t="s">
        <v>369</v>
      </c>
      <c r="B68" s="230">
        <v>15</v>
      </c>
      <c r="C68" s="231" t="s">
        <v>309</v>
      </c>
      <c r="D68" s="230">
        <v>1</v>
      </c>
      <c r="E68" s="231">
        <v>1</v>
      </c>
      <c r="F68" s="230">
        <v>117</v>
      </c>
      <c r="G68" s="231">
        <v>141</v>
      </c>
      <c r="H68" s="230">
        <v>315</v>
      </c>
      <c r="I68" s="231">
        <v>329</v>
      </c>
      <c r="J68" s="230">
        <v>474</v>
      </c>
      <c r="K68" s="231">
        <v>506</v>
      </c>
      <c r="L68" s="230">
        <v>25</v>
      </c>
      <c r="M68" s="260">
        <v>25</v>
      </c>
      <c r="N68" s="232">
        <v>947</v>
      </c>
      <c r="O68" s="233">
        <v>1002</v>
      </c>
      <c r="P68" s="330"/>
    </row>
    <row r="69" spans="1:16" ht="15.75" x14ac:dyDescent="0.25">
      <c r="A69" s="70" t="s">
        <v>370</v>
      </c>
      <c r="B69" s="230">
        <v>8</v>
      </c>
      <c r="C69" s="231">
        <v>9</v>
      </c>
      <c r="D69" s="230" t="s">
        <v>309</v>
      </c>
      <c r="E69" s="231">
        <v>2</v>
      </c>
      <c r="F69" s="230">
        <v>21</v>
      </c>
      <c r="G69" s="231">
        <v>22</v>
      </c>
      <c r="H69" s="230">
        <v>389</v>
      </c>
      <c r="I69" s="231">
        <v>496</v>
      </c>
      <c r="J69" s="230">
        <v>304</v>
      </c>
      <c r="K69" s="231">
        <v>335</v>
      </c>
      <c r="L69" s="230">
        <v>19</v>
      </c>
      <c r="M69" s="260">
        <v>21</v>
      </c>
      <c r="N69" s="232">
        <v>741</v>
      </c>
      <c r="O69" s="233">
        <v>885</v>
      </c>
      <c r="P69" s="330"/>
    </row>
    <row r="70" spans="1:16" ht="15.75" x14ac:dyDescent="0.25">
      <c r="A70" s="70" t="s">
        <v>371</v>
      </c>
      <c r="B70" s="230" t="s">
        <v>309</v>
      </c>
      <c r="C70" s="231" t="s">
        <v>309</v>
      </c>
      <c r="D70" s="230" t="s">
        <v>309</v>
      </c>
      <c r="E70" s="231" t="s">
        <v>309</v>
      </c>
      <c r="F70" s="230">
        <v>33</v>
      </c>
      <c r="G70" s="231">
        <v>34</v>
      </c>
      <c r="H70" s="230">
        <v>180</v>
      </c>
      <c r="I70" s="231">
        <v>172</v>
      </c>
      <c r="J70" s="230">
        <v>194</v>
      </c>
      <c r="K70" s="231">
        <v>182</v>
      </c>
      <c r="L70" s="230">
        <v>26</v>
      </c>
      <c r="M70" s="260">
        <v>22</v>
      </c>
      <c r="N70" s="232">
        <v>433</v>
      </c>
      <c r="O70" s="233">
        <v>410</v>
      </c>
      <c r="P70" s="330"/>
    </row>
    <row r="71" spans="1:16" ht="15.75" x14ac:dyDescent="0.25">
      <c r="A71" s="70" t="s">
        <v>372</v>
      </c>
      <c r="B71" s="226">
        <v>72</v>
      </c>
      <c r="C71" s="227">
        <v>38</v>
      </c>
      <c r="D71" s="226">
        <v>129</v>
      </c>
      <c r="E71" s="227">
        <v>131</v>
      </c>
      <c r="F71" s="226">
        <v>454</v>
      </c>
      <c r="G71" s="227">
        <v>371</v>
      </c>
      <c r="H71" s="226">
        <v>2690</v>
      </c>
      <c r="I71" s="227">
        <v>2609</v>
      </c>
      <c r="J71" s="226">
        <v>2348</v>
      </c>
      <c r="K71" s="227">
        <v>2256</v>
      </c>
      <c r="L71" s="226">
        <v>131</v>
      </c>
      <c r="M71" s="259">
        <v>124</v>
      </c>
      <c r="N71" s="228">
        <v>5824</v>
      </c>
      <c r="O71" s="229">
        <v>5529</v>
      </c>
      <c r="P71" s="330"/>
    </row>
    <row r="72" spans="1:16" ht="31.5" x14ac:dyDescent="0.25">
      <c r="A72" s="70" t="s">
        <v>373</v>
      </c>
      <c r="B72" s="230" t="s">
        <v>309</v>
      </c>
      <c r="C72" s="231" t="s">
        <v>309</v>
      </c>
      <c r="D72" s="230" t="s">
        <v>309</v>
      </c>
      <c r="E72" s="231" t="s">
        <v>309</v>
      </c>
      <c r="F72" s="230">
        <v>17</v>
      </c>
      <c r="G72" s="231">
        <v>19</v>
      </c>
      <c r="H72" s="230">
        <v>38</v>
      </c>
      <c r="I72" s="231">
        <v>36</v>
      </c>
      <c r="J72" s="230">
        <v>126</v>
      </c>
      <c r="K72" s="231">
        <v>131</v>
      </c>
      <c r="L72" s="230">
        <v>3</v>
      </c>
      <c r="M72" s="260">
        <v>3</v>
      </c>
      <c r="N72" s="232">
        <v>184</v>
      </c>
      <c r="O72" s="233">
        <v>189</v>
      </c>
      <c r="P72" s="330"/>
    </row>
    <row r="73" spans="1:16" ht="31.5" x14ac:dyDescent="0.25">
      <c r="A73" s="70" t="s">
        <v>374</v>
      </c>
      <c r="B73" s="230">
        <v>44</v>
      </c>
      <c r="C73" s="231">
        <v>27</v>
      </c>
      <c r="D73" s="230">
        <v>23</v>
      </c>
      <c r="E73" s="231">
        <v>18</v>
      </c>
      <c r="F73" s="230">
        <v>178</v>
      </c>
      <c r="G73" s="231">
        <v>160</v>
      </c>
      <c r="H73" s="230">
        <v>902</v>
      </c>
      <c r="I73" s="231">
        <v>894</v>
      </c>
      <c r="J73" s="230">
        <v>1142</v>
      </c>
      <c r="K73" s="231">
        <v>1117</v>
      </c>
      <c r="L73" s="230">
        <v>108</v>
      </c>
      <c r="M73" s="260">
        <v>104</v>
      </c>
      <c r="N73" s="232">
        <v>2397</v>
      </c>
      <c r="O73" s="233">
        <v>2320</v>
      </c>
      <c r="P73" s="330"/>
    </row>
    <row r="74" spans="1:16" ht="15.75" x14ac:dyDescent="0.25">
      <c r="A74" s="70" t="s">
        <v>375</v>
      </c>
      <c r="B74" s="230">
        <v>5</v>
      </c>
      <c r="C74" s="231">
        <v>5</v>
      </c>
      <c r="D74" s="230">
        <v>3</v>
      </c>
      <c r="E74" s="231">
        <v>3</v>
      </c>
      <c r="F74" s="230">
        <v>37</v>
      </c>
      <c r="G74" s="231">
        <v>46</v>
      </c>
      <c r="H74" s="230">
        <v>253</v>
      </c>
      <c r="I74" s="231">
        <v>272</v>
      </c>
      <c r="J74" s="230">
        <v>360</v>
      </c>
      <c r="K74" s="231">
        <v>387</v>
      </c>
      <c r="L74" s="230">
        <v>25</v>
      </c>
      <c r="M74" s="260">
        <v>27</v>
      </c>
      <c r="N74" s="232">
        <v>683</v>
      </c>
      <c r="O74" s="233">
        <v>740</v>
      </c>
      <c r="P74" s="330"/>
    </row>
    <row r="75" spans="1:16" ht="15.75" x14ac:dyDescent="0.25">
      <c r="A75" s="70" t="s">
        <v>376</v>
      </c>
      <c r="B75" s="230" t="s">
        <v>309</v>
      </c>
      <c r="C75" s="231" t="s">
        <v>309</v>
      </c>
      <c r="D75" s="230">
        <v>1</v>
      </c>
      <c r="E75" s="231">
        <v>1</v>
      </c>
      <c r="F75" s="230">
        <v>13</v>
      </c>
      <c r="G75" s="231">
        <v>13</v>
      </c>
      <c r="H75" s="230">
        <v>78</v>
      </c>
      <c r="I75" s="231">
        <v>81</v>
      </c>
      <c r="J75" s="230">
        <v>40</v>
      </c>
      <c r="K75" s="231">
        <v>41</v>
      </c>
      <c r="L75" s="230">
        <v>1</v>
      </c>
      <c r="M75" s="260">
        <v>1</v>
      </c>
      <c r="N75" s="232">
        <v>133</v>
      </c>
      <c r="O75" s="233">
        <v>137</v>
      </c>
      <c r="P75" s="330"/>
    </row>
    <row r="76" spans="1:16" ht="15.75" x14ac:dyDescent="0.25">
      <c r="A76" s="70" t="s">
        <v>377</v>
      </c>
      <c r="B76" s="230" t="s">
        <v>309</v>
      </c>
      <c r="C76" s="231" t="s">
        <v>309</v>
      </c>
      <c r="D76" s="230" t="s">
        <v>309</v>
      </c>
      <c r="E76" s="231" t="s">
        <v>309</v>
      </c>
      <c r="F76" s="230">
        <v>3</v>
      </c>
      <c r="G76" s="231">
        <v>2</v>
      </c>
      <c r="H76" s="230">
        <v>35</v>
      </c>
      <c r="I76" s="231">
        <v>31</v>
      </c>
      <c r="J76" s="230">
        <v>84</v>
      </c>
      <c r="K76" s="231">
        <v>89</v>
      </c>
      <c r="L76" s="230">
        <v>1</v>
      </c>
      <c r="M76" s="260">
        <v>1</v>
      </c>
      <c r="N76" s="232">
        <v>123</v>
      </c>
      <c r="O76" s="233">
        <v>123</v>
      </c>
      <c r="P76" s="330"/>
    </row>
    <row r="77" spans="1:16" ht="15.75" x14ac:dyDescent="0.25">
      <c r="A77" s="70" t="s">
        <v>378</v>
      </c>
      <c r="B77" s="230" t="s">
        <v>309</v>
      </c>
      <c r="C77" s="231" t="s">
        <v>309</v>
      </c>
      <c r="D77" s="230" t="s">
        <v>309</v>
      </c>
      <c r="E77" s="231" t="s">
        <v>309</v>
      </c>
      <c r="F77" s="230">
        <v>1</v>
      </c>
      <c r="G77" s="231" t="s">
        <v>309</v>
      </c>
      <c r="H77" s="230">
        <v>3</v>
      </c>
      <c r="I77" s="231">
        <v>7</v>
      </c>
      <c r="J77" s="230">
        <v>12</v>
      </c>
      <c r="K77" s="231">
        <v>15</v>
      </c>
      <c r="L77" s="230">
        <v>7</v>
      </c>
      <c r="M77" s="260">
        <v>7</v>
      </c>
      <c r="N77" s="232">
        <v>23</v>
      </c>
      <c r="O77" s="233">
        <v>29</v>
      </c>
      <c r="P77" s="330"/>
    </row>
    <row r="78" spans="1:16" ht="15.75" x14ac:dyDescent="0.25">
      <c r="A78" s="70" t="s">
        <v>379</v>
      </c>
      <c r="B78" s="226" t="s">
        <v>309</v>
      </c>
      <c r="C78" s="227" t="s">
        <v>309</v>
      </c>
      <c r="D78" s="226">
        <v>36</v>
      </c>
      <c r="E78" s="227">
        <v>46</v>
      </c>
      <c r="F78" s="226">
        <v>116</v>
      </c>
      <c r="G78" s="227">
        <v>113</v>
      </c>
      <c r="H78" s="226">
        <v>176</v>
      </c>
      <c r="I78" s="227">
        <v>183</v>
      </c>
      <c r="J78" s="226">
        <v>93</v>
      </c>
      <c r="K78" s="227">
        <v>97</v>
      </c>
      <c r="L78" s="226">
        <v>4</v>
      </c>
      <c r="M78" s="259">
        <v>5</v>
      </c>
      <c r="N78" s="228">
        <v>425</v>
      </c>
      <c r="O78" s="229">
        <v>444</v>
      </c>
      <c r="P78" s="330"/>
    </row>
    <row r="79" spans="1:16" ht="15.75" x14ac:dyDescent="0.25">
      <c r="A79" s="70" t="s">
        <v>380</v>
      </c>
      <c r="B79" s="230" t="s">
        <v>309</v>
      </c>
      <c r="C79" s="231" t="s">
        <v>309</v>
      </c>
      <c r="D79" s="230">
        <v>2</v>
      </c>
      <c r="E79" s="231">
        <v>2</v>
      </c>
      <c r="F79" s="230">
        <v>8</v>
      </c>
      <c r="G79" s="231">
        <v>9</v>
      </c>
      <c r="H79" s="230">
        <v>27</v>
      </c>
      <c r="I79" s="231">
        <v>26</v>
      </c>
      <c r="J79" s="230">
        <v>35</v>
      </c>
      <c r="K79" s="231">
        <v>34</v>
      </c>
      <c r="L79" s="230">
        <v>2</v>
      </c>
      <c r="M79" s="260">
        <v>3</v>
      </c>
      <c r="N79" s="232">
        <v>74</v>
      </c>
      <c r="O79" s="233">
        <v>74</v>
      </c>
      <c r="P79" s="330"/>
    </row>
    <row r="80" spans="1:16" ht="15.75" x14ac:dyDescent="0.25">
      <c r="A80" s="70" t="s">
        <v>381</v>
      </c>
      <c r="B80" s="230" t="s">
        <v>309</v>
      </c>
      <c r="C80" s="231" t="s">
        <v>309</v>
      </c>
      <c r="D80" s="230">
        <v>18</v>
      </c>
      <c r="E80" s="231">
        <v>20</v>
      </c>
      <c r="F80" s="230">
        <v>96</v>
      </c>
      <c r="G80" s="231">
        <v>95</v>
      </c>
      <c r="H80" s="230">
        <v>117</v>
      </c>
      <c r="I80" s="231">
        <v>111</v>
      </c>
      <c r="J80" s="230">
        <v>60</v>
      </c>
      <c r="K80" s="231">
        <v>58</v>
      </c>
      <c r="L80" s="230">
        <v>2</v>
      </c>
      <c r="M80" s="260">
        <v>2</v>
      </c>
      <c r="N80" s="232">
        <v>293</v>
      </c>
      <c r="O80" s="233">
        <v>286</v>
      </c>
      <c r="P80" s="330"/>
    </row>
    <row r="81" spans="1:16" ht="15.75" x14ac:dyDescent="0.25">
      <c r="A81" s="70" t="s">
        <v>382</v>
      </c>
      <c r="B81" s="230" t="s">
        <v>309</v>
      </c>
      <c r="C81" s="231" t="s">
        <v>309</v>
      </c>
      <c r="D81" s="230">
        <v>10</v>
      </c>
      <c r="E81" s="231">
        <v>9</v>
      </c>
      <c r="F81" s="230">
        <v>132</v>
      </c>
      <c r="G81" s="231">
        <v>112</v>
      </c>
      <c r="H81" s="230">
        <v>185</v>
      </c>
      <c r="I81" s="231">
        <v>163</v>
      </c>
      <c r="J81" s="230">
        <v>129</v>
      </c>
      <c r="K81" s="231">
        <v>131</v>
      </c>
      <c r="L81" s="230">
        <v>7</v>
      </c>
      <c r="M81" s="260">
        <v>5</v>
      </c>
      <c r="N81" s="232">
        <v>463</v>
      </c>
      <c r="O81" s="233">
        <v>420</v>
      </c>
      <c r="P81" s="330"/>
    </row>
    <row r="82" spans="1:16" ht="15.75" x14ac:dyDescent="0.25">
      <c r="A82" s="70" t="s">
        <v>383</v>
      </c>
      <c r="B82" s="230" t="s">
        <v>309</v>
      </c>
      <c r="C82" s="231" t="s">
        <v>309</v>
      </c>
      <c r="D82" s="230">
        <v>58</v>
      </c>
      <c r="E82" s="231">
        <v>62</v>
      </c>
      <c r="F82" s="230">
        <v>60</v>
      </c>
      <c r="G82" s="231">
        <v>62</v>
      </c>
      <c r="H82" s="230">
        <v>116</v>
      </c>
      <c r="I82" s="231">
        <v>117</v>
      </c>
      <c r="J82" s="230">
        <v>64</v>
      </c>
      <c r="K82" s="231">
        <v>72</v>
      </c>
      <c r="L82" s="230">
        <v>4</v>
      </c>
      <c r="M82" s="260">
        <v>4</v>
      </c>
      <c r="N82" s="232">
        <v>302</v>
      </c>
      <c r="O82" s="233">
        <v>317</v>
      </c>
      <c r="P82" s="330"/>
    </row>
    <row r="83" spans="1:16" ht="15.75" x14ac:dyDescent="0.25">
      <c r="A83" s="70" t="s">
        <v>384</v>
      </c>
      <c r="B83" s="230" t="s">
        <v>309</v>
      </c>
      <c r="C83" s="231" t="s">
        <v>309</v>
      </c>
      <c r="D83" s="230">
        <v>4</v>
      </c>
      <c r="E83" s="231">
        <v>7</v>
      </c>
      <c r="F83" s="230">
        <v>18</v>
      </c>
      <c r="G83" s="231">
        <v>15</v>
      </c>
      <c r="H83" s="230">
        <v>24</v>
      </c>
      <c r="I83" s="231">
        <v>23</v>
      </c>
      <c r="J83" s="230">
        <v>21</v>
      </c>
      <c r="K83" s="231">
        <v>23</v>
      </c>
      <c r="L83" s="230" t="s">
        <v>309</v>
      </c>
      <c r="M83" s="260" t="s">
        <v>309</v>
      </c>
      <c r="N83" s="232">
        <v>67</v>
      </c>
      <c r="O83" s="233">
        <v>68</v>
      </c>
      <c r="P83" s="330"/>
    </row>
    <row r="84" spans="1:16" ht="15.75" x14ac:dyDescent="0.25">
      <c r="A84" s="70" t="s">
        <v>385</v>
      </c>
      <c r="B84" s="230" t="s">
        <v>309</v>
      </c>
      <c r="C84" s="231" t="s">
        <v>309</v>
      </c>
      <c r="D84" s="230" t="s">
        <v>309</v>
      </c>
      <c r="E84" s="231" t="s">
        <v>309</v>
      </c>
      <c r="F84" s="230">
        <v>61</v>
      </c>
      <c r="G84" s="231">
        <v>73</v>
      </c>
      <c r="H84" s="230">
        <v>50</v>
      </c>
      <c r="I84" s="231">
        <v>55</v>
      </c>
      <c r="J84" s="230">
        <v>31</v>
      </c>
      <c r="K84" s="231">
        <v>32</v>
      </c>
      <c r="L84" s="230">
        <v>2</v>
      </c>
      <c r="M84" s="260">
        <v>4</v>
      </c>
      <c r="N84" s="232">
        <v>144</v>
      </c>
      <c r="O84" s="233">
        <v>164</v>
      </c>
      <c r="P84" s="330"/>
    </row>
    <row r="85" spans="1:16" ht="15.75" x14ac:dyDescent="0.25">
      <c r="A85" s="70" t="s">
        <v>386</v>
      </c>
      <c r="B85" s="226" t="s">
        <v>309</v>
      </c>
      <c r="C85" s="227" t="s">
        <v>309</v>
      </c>
      <c r="D85" s="226" t="s">
        <v>309</v>
      </c>
      <c r="E85" s="227" t="s">
        <v>309</v>
      </c>
      <c r="F85" s="226" t="s">
        <v>309</v>
      </c>
      <c r="G85" s="227" t="s">
        <v>309</v>
      </c>
      <c r="H85" s="226" t="s">
        <v>309</v>
      </c>
      <c r="I85" s="227" t="s">
        <v>309</v>
      </c>
      <c r="J85" s="226">
        <v>3</v>
      </c>
      <c r="K85" s="227">
        <v>3</v>
      </c>
      <c r="L85" s="226" t="s">
        <v>309</v>
      </c>
      <c r="M85" s="259" t="s">
        <v>309</v>
      </c>
      <c r="N85" s="228">
        <v>3</v>
      </c>
      <c r="O85" s="229">
        <v>3</v>
      </c>
      <c r="P85" s="330"/>
    </row>
    <row r="86" spans="1:16" ht="15.75" x14ac:dyDescent="0.25">
      <c r="A86" s="70" t="s">
        <v>387</v>
      </c>
      <c r="B86" s="230" t="s">
        <v>309</v>
      </c>
      <c r="C86" s="231" t="s">
        <v>309</v>
      </c>
      <c r="D86" s="230">
        <v>246</v>
      </c>
      <c r="E86" s="231">
        <v>240</v>
      </c>
      <c r="F86" s="230">
        <v>80</v>
      </c>
      <c r="G86" s="231">
        <v>81</v>
      </c>
      <c r="H86" s="230">
        <v>95</v>
      </c>
      <c r="I86" s="231">
        <v>98</v>
      </c>
      <c r="J86" s="230">
        <v>76</v>
      </c>
      <c r="K86" s="231">
        <v>80</v>
      </c>
      <c r="L86" s="230">
        <v>6</v>
      </c>
      <c r="M86" s="260">
        <v>8</v>
      </c>
      <c r="N86" s="232">
        <v>503</v>
      </c>
      <c r="O86" s="233">
        <v>507</v>
      </c>
      <c r="P86" s="330"/>
    </row>
    <row r="87" spans="1:16" ht="15.75" x14ac:dyDescent="0.25">
      <c r="A87" s="70" t="s">
        <v>388</v>
      </c>
      <c r="B87" s="230">
        <v>25</v>
      </c>
      <c r="C87" s="231">
        <v>26</v>
      </c>
      <c r="D87" s="230">
        <v>5</v>
      </c>
      <c r="E87" s="231">
        <v>8</v>
      </c>
      <c r="F87" s="230">
        <v>68</v>
      </c>
      <c r="G87" s="231">
        <v>63</v>
      </c>
      <c r="H87" s="230">
        <v>504</v>
      </c>
      <c r="I87" s="231">
        <v>464</v>
      </c>
      <c r="J87" s="230">
        <v>697</v>
      </c>
      <c r="K87" s="231">
        <v>694</v>
      </c>
      <c r="L87" s="230">
        <v>86</v>
      </c>
      <c r="M87" s="260">
        <v>90</v>
      </c>
      <c r="N87" s="232">
        <v>1385</v>
      </c>
      <c r="O87" s="233">
        <v>1345</v>
      </c>
      <c r="P87" s="330"/>
    </row>
    <row r="88" spans="1:16" ht="15.75" x14ac:dyDescent="0.25">
      <c r="A88" s="70" t="s">
        <v>389</v>
      </c>
      <c r="B88" s="230" t="s">
        <v>309</v>
      </c>
      <c r="C88" s="231" t="s">
        <v>309</v>
      </c>
      <c r="D88" s="230">
        <v>275</v>
      </c>
      <c r="E88" s="231">
        <v>301</v>
      </c>
      <c r="F88" s="230">
        <v>74</v>
      </c>
      <c r="G88" s="231">
        <v>89</v>
      </c>
      <c r="H88" s="230">
        <v>85</v>
      </c>
      <c r="I88" s="231">
        <v>86</v>
      </c>
      <c r="J88" s="230">
        <v>39</v>
      </c>
      <c r="K88" s="231">
        <v>46</v>
      </c>
      <c r="L88" s="230">
        <v>3</v>
      </c>
      <c r="M88" s="260">
        <v>2</v>
      </c>
      <c r="N88" s="232">
        <v>476</v>
      </c>
      <c r="O88" s="233">
        <v>524</v>
      </c>
      <c r="P88" s="330"/>
    </row>
    <row r="89" spans="1:16" ht="15.75" x14ac:dyDescent="0.25">
      <c r="A89" s="70" t="s">
        <v>390</v>
      </c>
      <c r="B89" s="230" t="s">
        <v>309</v>
      </c>
      <c r="C89" s="231" t="s">
        <v>309</v>
      </c>
      <c r="D89" s="230">
        <v>2</v>
      </c>
      <c r="E89" s="231">
        <v>1</v>
      </c>
      <c r="F89" s="230">
        <v>40</v>
      </c>
      <c r="G89" s="231">
        <v>35</v>
      </c>
      <c r="H89" s="230">
        <v>71</v>
      </c>
      <c r="I89" s="231">
        <v>71</v>
      </c>
      <c r="J89" s="230">
        <v>62</v>
      </c>
      <c r="K89" s="231">
        <v>57</v>
      </c>
      <c r="L89" s="230">
        <v>6</v>
      </c>
      <c r="M89" s="260">
        <v>5</v>
      </c>
      <c r="N89" s="232">
        <v>181</v>
      </c>
      <c r="O89" s="233">
        <v>169</v>
      </c>
      <c r="P89" s="330"/>
    </row>
    <row r="90" spans="1:16" ht="15.75" x14ac:dyDescent="0.25">
      <c r="A90" s="70" t="s">
        <v>391</v>
      </c>
      <c r="B90" s="230">
        <v>29</v>
      </c>
      <c r="C90" s="231">
        <v>12</v>
      </c>
      <c r="D90" s="230">
        <v>7</v>
      </c>
      <c r="E90" s="231">
        <v>3</v>
      </c>
      <c r="F90" s="230">
        <v>47</v>
      </c>
      <c r="G90" s="231">
        <v>63</v>
      </c>
      <c r="H90" s="230">
        <v>164</v>
      </c>
      <c r="I90" s="231">
        <v>137</v>
      </c>
      <c r="J90" s="230">
        <v>205</v>
      </c>
      <c r="K90" s="231">
        <v>190</v>
      </c>
      <c r="L90" s="230">
        <v>30</v>
      </c>
      <c r="M90" s="260">
        <v>31</v>
      </c>
      <c r="N90" s="232">
        <v>482</v>
      </c>
      <c r="O90" s="233">
        <v>436</v>
      </c>
      <c r="P90" s="330"/>
    </row>
    <row r="91" spans="1:16" ht="15.75" x14ac:dyDescent="0.25">
      <c r="A91" s="70" t="s">
        <v>392</v>
      </c>
      <c r="B91" s="230">
        <v>12</v>
      </c>
      <c r="C91" s="231">
        <v>4</v>
      </c>
      <c r="D91" s="230">
        <v>8</v>
      </c>
      <c r="E91" s="231">
        <v>10</v>
      </c>
      <c r="F91" s="230">
        <v>34</v>
      </c>
      <c r="G91" s="231">
        <v>27</v>
      </c>
      <c r="H91" s="230">
        <v>154</v>
      </c>
      <c r="I91" s="231">
        <v>126</v>
      </c>
      <c r="J91" s="230">
        <v>257</v>
      </c>
      <c r="K91" s="231">
        <v>216</v>
      </c>
      <c r="L91" s="230">
        <v>16</v>
      </c>
      <c r="M91" s="260">
        <v>11</v>
      </c>
      <c r="N91" s="232">
        <v>481</v>
      </c>
      <c r="O91" s="233">
        <v>394</v>
      </c>
      <c r="P91" s="330"/>
    </row>
    <row r="92" spans="1:16" ht="15.75" x14ac:dyDescent="0.25">
      <c r="A92" s="70" t="s">
        <v>393</v>
      </c>
      <c r="B92" s="226">
        <v>32</v>
      </c>
      <c r="C92" s="227">
        <v>25</v>
      </c>
      <c r="D92" s="226">
        <v>9</v>
      </c>
      <c r="E92" s="227">
        <v>7</v>
      </c>
      <c r="F92" s="226">
        <v>126</v>
      </c>
      <c r="G92" s="227">
        <v>121</v>
      </c>
      <c r="H92" s="226">
        <v>576</v>
      </c>
      <c r="I92" s="227">
        <v>586</v>
      </c>
      <c r="J92" s="226">
        <v>702</v>
      </c>
      <c r="K92" s="227">
        <v>698</v>
      </c>
      <c r="L92" s="226">
        <v>59</v>
      </c>
      <c r="M92" s="259">
        <v>54</v>
      </c>
      <c r="N92" s="228">
        <v>1504</v>
      </c>
      <c r="O92" s="229">
        <v>1491</v>
      </c>
      <c r="P92" s="330"/>
    </row>
    <row r="93" spans="1:16" ht="15.75" x14ac:dyDescent="0.25">
      <c r="A93" s="70" t="s">
        <v>394</v>
      </c>
      <c r="B93" s="230" t="s">
        <v>309</v>
      </c>
      <c r="C93" s="231" t="s">
        <v>309</v>
      </c>
      <c r="D93" s="230">
        <v>4</v>
      </c>
      <c r="E93" s="231">
        <v>3</v>
      </c>
      <c r="F93" s="230">
        <v>22</v>
      </c>
      <c r="G93" s="231">
        <v>20</v>
      </c>
      <c r="H93" s="230">
        <v>104</v>
      </c>
      <c r="I93" s="231">
        <v>110</v>
      </c>
      <c r="J93" s="230">
        <v>267</v>
      </c>
      <c r="K93" s="231">
        <v>273</v>
      </c>
      <c r="L93" s="230">
        <v>36</v>
      </c>
      <c r="M93" s="260">
        <v>41</v>
      </c>
      <c r="N93" s="232">
        <v>433</v>
      </c>
      <c r="O93" s="233">
        <v>447</v>
      </c>
      <c r="P93" s="330"/>
    </row>
    <row r="94" spans="1:16" ht="15.75" x14ac:dyDescent="0.25">
      <c r="A94" s="70" t="s">
        <v>395</v>
      </c>
      <c r="B94" s="230" t="s">
        <v>309</v>
      </c>
      <c r="C94" s="231" t="s">
        <v>309</v>
      </c>
      <c r="D94" s="230">
        <v>33</v>
      </c>
      <c r="E94" s="231">
        <v>35</v>
      </c>
      <c r="F94" s="230">
        <v>30</v>
      </c>
      <c r="G94" s="231">
        <v>31</v>
      </c>
      <c r="H94" s="230">
        <v>57</v>
      </c>
      <c r="I94" s="231">
        <v>63</v>
      </c>
      <c r="J94" s="230">
        <v>30</v>
      </c>
      <c r="K94" s="231">
        <v>31</v>
      </c>
      <c r="L94" s="230" t="s">
        <v>309</v>
      </c>
      <c r="M94" s="260" t="s">
        <v>309</v>
      </c>
      <c r="N94" s="232">
        <v>150</v>
      </c>
      <c r="O94" s="233">
        <v>160</v>
      </c>
      <c r="P94" s="330"/>
    </row>
    <row r="95" spans="1:16" ht="15.75" x14ac:dyDescent="0.25">
      <c r="A95" s="70" t="s">
        <v>396</v>
      </c>
      <c r="B95" s="230" t="s">
        <v>309</v>
      </c>
      <c r="C95" s="231" t="s">
        <v>309</v>
      </c>
      <c r="D95" s="230" t="s">
        <v>309</v>
      </c>
      <c r="E95" s="231" t="s">
        <v>309</v>
      </c>
      <c r="F95" s="230">
        <v>2</v>
      </c>
      <c r="G95" s="231">
        <v>4</v>
      </c>
      <c r="H95" s="230">
        <v>30</v>
      </c>
      <c r="I95" s="231">
        <v>23</v>
      </c>
      <c r="J95" s="230">
        <v>15</v>
      </c>
      <c r="K95" s="231">
        <v>20</v>
      </c>
      <c r="L95" s="230">
        <v>2</v>
      </c>
      <c r="M95" s="260">
        <v>2</v>
      </c>
      <c r="N95" s="232">
        <v>49</v>
      </c>
      <c r="O95" s="233">
        <v>49</v>
      </c>
      <c r="P95" s="330"/>
    </row>
    <row r="96" spans="1:16" ht="15.75" x14ac:dyDescent="0.25">
      <c r="A96" s="70" t="s">
        <v>397</v>
      </c>
      <c r="B96" s="230">
        <v>60</v>
      </c>
      <c r="C96" s="231">
        <v>42</v>
      </c>
      <c r="D96" s="230">
        <v>7</v>
      </c>
      <c r="E96" s="231">
        <v>10</v>
      </c>
      <c r="F96" s="230">
        <v>273</v>
      </c>
      <c r="G96" s="231">
        <v>181</v>
      </c>
      <c r="H96" s="230">
        <v>1836</v>
      </c>
      <c r="I96" s="231">
        <v>1353</v>
      </c>
      <c r="J96" s="230">
        <v>1299</v>
      </c>
      <c r="K96" s="231">
        <v>816</v>
      </c>
      <c r="L96" s="230">
        <v>80</v>
      </c>
      <c r="M96" s="260">
        <v>54</v>
      </c>
      <c r="N96" s="232">
        <v>3555</v>
      </c>
      <c r="O96" s="233">
        <v>2456</v>
      </c>
      <c r="P96" s="330"/>
    </row>
    <row r="97" spans="1:16" ht="15.75" x14ac:dyDescent="0.25">
      <c r="A97" s="70" t="s">
        <v>398</v>
      </c>
      <c r="B97" s="230" t="s">
        <v>309</v>
      </c>
      <c r="C97" s="231" t="s">
        <v>309</v>
      </c>
      <c r="D97" s="230" t="s">
        <v>309</v>
      </c>
      <c r="E97" s="231" t="s">
        <v>309</v>
      </c>
      <c r="F97" s="230">
        <v>13</v>
      </c>
      <c r="G97" s="231">
        <v>15</v>
      </c>
      <c r="H97" s="230">
        <v>54</v>
      </c>
      <c r="I97" s="231">
        <v>42</v>
      </c>
      <c r="J97" s="230">
        <v>55</v>
      </c>
      <c r="K97" s="231">
        <v>48</v>
      </c>
      <c r="L97" s="230">
        <v>3</v>
      </c>
      <c r="M97" s="260">
        <v>3</v>
      </c>
      <c r="N97" s="232">
        <v>125</v>
      </c>
      <c r="O97" s="233">
        <v>108</v>
      </c>
      <c r="P97" s="330"/>
    </row>
    <row r="98" spans="1:16" ht="15.75" x14ac:dyDescent="0.25">
      <c r="A98" s="70" t="s">
        <v>399</v>
      </c>
      <c r="B98" s="230" t="s">
        <v>309</v>
      </c>
      <c r="C98" s="231" t="s">
        <v>309</v>
      </c>
      <c r="D98" s="230" t="s">
        <v>309</v>
      </c>
      <c r="E98" s="231" t="s">
        <v>309</v>
      </c>
      <c r="F98" s="230">
        <v>1</v>
      </c>
      <c r="G98" s="231" t="s">
        <v>309</v>
      </c>
      <c r="H98" s="230">
        <v>7</v>
      </c>
      <c r="I98" s="231">
        <v>8</v>
      </c>
      <c r="J98" s="230">
        <v>11</v>
      </c>
      <c r="K98" s="231">
        <v>17</v>
      </c>
      <c r="L98" s="230">
        <v>1</v>
      </c>
      <c r="M98" s="260">
        <v>1</v>
      </c>
      <c r="N98" s="232">
        <v>20</v>
      </c>
      <c r="O98" s="233">
        <v>26</v>
      </c>
      <c r="P98" s="330"/>
    </row>
    <row r="99" spans="1:16" ht="31.5" x14ac:dyDescent="0.25">
      <c r="A99" s="70" t="s">
        <v>400</v>
      </c>
      <c r="B99" s="230" t="s">
        <v>309</v>
      </c>
      <c r="C99" s="231" t="s">
        <v>309</v>
      </c>
      <c r="D99" s="230" t="s">
        <v>309</v>
      </c>
      <c r="E99" s="231" t="s">
        <v>309</v>
      </c>
      <c r="F99" s="230" t="s">
        <v>309</v>
      </c>
      <c r="G99" s="231" t="s">
        <v>309</v>
      </c>
      <c r="H99" s="230" t="s">
        <v>309</v>
      </c>
      <c r="I99" s="231">
        <v>9</v>
      </c>
      <c r="J99" s="230">
        <v>2</v>
      </c>
      <c r="K99" s="231">
        <v>5</v>
      </c>
      <c r="L99" s="230" t="s">
        <v>309</v>
      </c>
      <c r="M99" s="260" t="s">
        <v>309</v>
      </c>
      <c r="N99" s="232">
        <v>2</v>
      </c>
      <c r="O99" s="233">
        <v>14</v>
      </c>
      <c r="P99" s="330"/>
    </row>
    <row r="100" spans="1:16" ht="15.75" x14ac:dyDescent="0.25">
      <c r="A100" s="70" t="s">
        <v>402</v>
      </c>
      <c r="B100" s="226">
        <v>96</v>
      </c>
      <c r="C100" s="227">
        <v>115</v>
      </c>
      <c r="D100" s="226">
        <v>80</v>
      </c>
      <c r="E100" s="227">
        <v>77</v>
      </c>
      <c r="F100" s="226">
        <v>142</v>
      </c>
      <c r="G100" s="227">
        <v>141</v>
      </c>
      <c r="H100" s="226">
        <v>734</v>
      </c>
      <c r="I100" s="227">
        <v>761</v>
      </c>
      <c r="J100" s="226">
        <v>1001</v>
      </c>
      <c r="K100" s="227">
        <v>1011</v>
      </c>
      <c r="L100" s="226">
        <v>114</v>
      </c>
      <c r="M100" s="259">
        <v>117</v>
      </c>
      <c r="N100" s="228">
        <v>2167</v>
      </c>
      <c r="O100" s="229">
        <v>2222</v>
      </c>
      <c r="P100" s="330"/>
    </row>
    <row r="101" spans="1:16" ht="15.75" x14ac:dyDescent="0.25">
      <c r="A101" s="70" t="s">
        <v>403</v>
      </c>
      <c r="B101" s="230">
        <v>106</v>
      </c>
      <c r="C101" s="231">
        <v>51</v>
      </c>
      <c r="D101" s="230">
        <v>151</v>
      </c>
      <c r="E101" s="231">
        <v>165</v>
      </c>
      <c r="F101" s="230">
        <v>751</v>
      </c>
      <c r="G101" s="231">
        <v>870</v>
      </c>
      <c r="H101" s="230">
        <v>1675</v>
      </c>
      <c r="I101" s="231">
        <v>2076</v>
      </c>
      <c r="J101" s="230">
        <v>917</v>
      </c>
      <c r="K101" s="231">
        <v>912</v>
      </c>
      <c r="L101" s="230">
        <v>55</v>
      </c>
      <c r="M101" s="260">
        <v>54</v>
      </c>
      <c r="N101" s="232">
        <v>3655</v>
      </c>
      <c r="O101" s="233">
        <v>4128</v>
      </c>
      <c r="P101" s="330"/>
    </row>
    <row r="102" spans="1:16" ht="15.75" x14ac:dyDescent="0.25">
      <c r="A102" s="70" t="s">
        <v>404</v>
      </c>
      <c r="B102" s="230">
        <v>48</v>
      </c>
      <c r="C102" s="231">
        <v>28</v>
      </c>
      <c r="D102" s="230">
        <v>5</v>
      </c>
      <c r="E102" s="231">
        <v>1</v>
      </c>
      <c r="F102" s="230">
        <v>86</v>
      </c>
      <c r="G102" s="231">
        <v>75</v>
      </c>
      <c r="H102" s="230">
        <v>734</v>
      </c>
      <c r="I102" s="231">
        <v>789</v>
      </c>
      <c r="J102" s="230">
        <v>948</v>
      </c>
      <c r="K102" s="231">
        <v>1002</v>
      </c>
      <c r="L102" s="230">
        <v>60</v>
      </c>
      <c r="M102" s="260">
        <v>53</v>
      </c>
      <c r="N102" s="232">
        <v>1881</v>
      </c>
      <c r="O102" s="233">
        <v>1948</v>
      </c>
      <c r="P102" s="330"/>
    </row>
    <row r="103" spans="1:16" ht="15.75" x14ac:dyDescent="0.25">
      <c r="A103" s="70" t="s">
        <v>405</v>
      </c>
      <c r="B103" s="230" t="s">
        <v>309</v>
      </c>
      <c r="C103" s="231" t="s">
        <v>309</v>
      </c>
      <c r="D103" s="230">
        <v>4</v>
      </c>
      <c r="E103" s="231">
        <v>3</v>
      </c>
      <c r="F103" s="230">
        <v>101</v>
      </c>
      <c r="G103" s="231">
        <v>86</v>
      </c>
      <c r="H103" s="230">
        <v>217</v>
      </c>
      <c r="I103" s="231">
        <v>211</v>
      </c>
      <c r="J103" s="230">
        <v>161</v>
      </c>
      <c r="K103" s="231">
        <v>165</v>
      </c>
      <c r="L103" s="230">
        <v>10</v>
      </c>
      <c r="M103" s="260">
        <v>9</v>
      </c>
      <c r="N103" s="232">
        <v>493</v>
      </c>
      <c r="O103" s="233">
        <v>474</v>
      </c>
      <c r="P103" s="330"/>
    </row>
    <row r="104" spans="1:16" ht="15.75" x14ac:dyDescent="0.25">
      <c r="A104" s="70" t="s">
        <v>406</v>
      </c>
      <c r="B104" s="230">
        <v>263</v>
      </c>
      <c r="C104" s="231">
        <v>392</v>
      </c>
      <c r="D104" s="230">
        <v>2073</v>
      </c>
      <c r="E104" s="231">
        <v>2008</v>
      </c>
      <c r="F104" s="230">
        <v>5729</v>
      </c>
      <c r="G104" s="231">
        <v>6109</v>
      </c>
      <c r="H104" s="230">
        <v>6422</v>
      </c>
      <c r="I104" s="231">
        <v>6544</v>
      </c>
      <c r="J104" s="230">
        <v>6628</v>
      </c>
      <c r="K104" s="231">
        <v>7052</v>
      </c>
      <c r="L104" s="230">
        <v>236</v>
      </c>
      <c r="M104" s="260">
        <v>230</v>
      </c>
      <c r="N104" s="232">
        <v>21351</v>
      </c>
      <c r="O104" s="233">
        <v>22335</v>
      </c>
      <c r="P104" s="330"/>
    </row>
    <row r="105" spans="1:16" ht="15.75" x14ac:dyDescent="0.25">
      <c r="A105" s="70" t="s">
        <v>407</v>
      </c>
      <c r="B105" s="230" t="s">
        <v>309</v>
      </c>
      <c r="C105" s="231" t="s">
        <v>309</v>
      </c>
      <c r="D105" s="230" t="s">
        <v>309</v>
      </c>
      <c r="E105" s="231" t="s">
        <v>309</v>
      </c>
      <c r="F105" s="230">
        <v>2</v>
      </c>
      <c r="G105" s="231">
        <v>3</v>
      </c>
      <c r="H105" s="230">
        <v>15</v>
      </c>
      <c r="I105" s="231">
        <v>19</v>
      </c>
      <c r="J105" s="230">
        <v>10</v>
      </c>
      <c r="K105" s="231">
        <v>13</v>
      </c>
      <c r="L105" s="230">
        <v>2</v>
      </c>
      <c r="M105" s="260">
        <v>2</v>
      </c>
      <c r="N105" s="232">
        <v>29</v>
      </c>
      <c r="O105" s="233">
        <v>37</v>
      </c>
      <c r="P105" s="330"/>
    </row>
    <row r="106" spans="1:16" ht="15.75" x14ac:dyDescent="0.25">
      <c r="A106" s="70" t="s">
        <v>408</v>
      </c>
      <c r="B106" s="230">
        <v>6</v>
      </c>
      <c r="C106" s="231">
        <v>5</v>
      </c>
      <c r="D106" s="230" t="s">
        <v>309</v>
      </c>
      <c r="E106" s="231" t="s">
        <v>309</v>
      </c>
      <c r="F106" s="230">
        <v>6</v>
      </c>
      <c r="G106" s="231">
        <v>6</v>
      </c>
      <c r="H106" s="230">
        <v>76</v>
      </c>
      <c r="I106" s="231">
        <v>68</v>
      </c>
      <c r="J106" s="230">
        <v>81</v>
      </c>
      <c r="K106" s="231">
        <v>69</v>
      </c>
      <c r="L106" s="230">
        <v>14</v>
      </c>
      <c r="M106" s="260">
        <v>13</v>
      </c>
      <c r="N106" s="232">
        <v>183</v>
      </c>
      <c r="O106" s="233">
        <v>161</v>
      </c>
      <c r="P106" s="330"/>
    </row>
    <row r="107" spans="1:16" ht="15.75" x14ac:dyDescent="0.25">
      <c r="A107" s="70" t="s">
        <v>409</v>
      </c>
      <c r="B107" s="226">
        <v>27</v>
      </c>
      <c r="C107" s="227">
        <v>1</v>
      </c>
      <c r="D107" s="226">
        <v>22</v>
      </c>
      <c r="E107" s="227">
        <v>31</v>
      </c>
      <c r="F107" s="226">
        <v>958</v>
      </c>
      <c r="G107" s="227">
        <v>884</v>
      </c>
      <c r="H107" s="226">
        <v>2079</v>
      </c>
      <c r="I107" s="227">
        <v>1957</v>
      </c>
      <c r="J107" s="226">
        <v>721</v>
      </c>
      <c r="K107" s="227">
        <v>727</v>
      </c>
      <c r="L107" s="226">
        <v>57</v>
      </c>
      <c r="M107" s="259">
        <v>53</v>
      </c>
      <c r="N107" s="228">
        <v>3864</v>
      </c>
      <c r="O107" s="229">
        <v>3653</v>
      </c>
      <c r="P107" s="330"/>
    </row>
    <row r="108" spans="1:16" ht="15.75" x14ac:dyDescent="0.25">
      <c r="A108" s="70" t="s">
        <v>410</v>
      </c>
      <c r="B108" s="230" t="s">
        <v>309</v>
      </c>
      <c r="C108" s="231" t="s">
        <v>309</v>
      </c>
      <c r="D108" s="230">
        <v>2</v>
      </c>
      <c r="E108" s="231">
        <v>1</v>
      </c>
      <c r="F108" s="230">
        <v>137</v>
      </c>
      <c r="G108" s="231">
        <v>152</v>
      </c>
      <c r="H108" s="230">
        <v>153</v>
      </c>
      <c r="I108" s="231">
        <v>148</v>
      </c>
      <c r="J108" s="230">
        <v>79</v>
      </c>
      <c r="K108" s="231">
        <v>80</v>
      </c>
      <c r="L108" s="230">
        <v>4</v>
      </c>
      <c r="M108" s="260">
        <v>4</v>
      </c>
      <c r="N108" s="232">
        <v>375</v>
      </c>
      <c r="O108" s="233">
        <v>385</v>
      </c>
      <c r="P108" s="330"/>
    </row>
    <row r="109" spans="1:16" ht="16.5" thickBot="1" x14ac:dyDescent="0.3">
      <c r="A109" s="97" t="s">
        <v>88</v>
      </c>
      <c r="B109" s="278">
        <v>2455</v>
      </c>
      <c r="C109" s="279">
        <v>2318</v>
      </c>
      <c r="D109" s="278">
        <v>7377</v>
      </c>
      <c r="E109" s="280">
        <v>5526</v>
      </c>
      <c r="F109" s="278">
        <v>49878</v>
      </c>
      <c r="G109" s="279">
        <v>47476</v>
      </c>
      <c r="H109" s="281">
        <v>75762</v>
      </c>
      <c r="I109" s="279">
        <v>77704</v>
      </c>
      <c r="J109" s="281">
        <v>58622</v>
      </c>
      <c r="K109" s="279">
        <v>59750</v>
      </c>
      <c r="L109" s="281">
        <v>3576</v>
      </c>
      <c r="M109" s="279">
        <v>3548</v>
      </c>
      <c r="N109" s="278">
        <v>197670</v>
      </c>
      <c r="O109" s="279">
        <v>196322</v>
      </c>
      <c r="P109" s="330"/>
    </row>
    <row r="111" spans="1:16" x14ac:dyDescent="0.25">
      <c r="A111" s="98" t="s">
        <v>89</v>
      </c>
      <c r="B111" s="99"/>
      <c r="C111" s="99"/>
      <c r="D111" s="99"/>
      <c r="E111" s="99"/>
      <c r="F111" s="99"/>
      <c r="G111" s="99"/>
      <c r="H111" s="99"/>
      <c r="I111" s="99"/>
      <c r="J111" s="99"/>
      <c r="K111" s="99"/>
      <c r="L111" s="99"/>
      <c r="M111" s="99"/>
      <c r="N111" s="99"/>
      <c r="O111" s="99"/>
    </row>
    <row r="113" spans="1:15" x14ac:dyDescent="0.25">
      <c r="A113" s="98" t="s">
        <v>142</v>
      </c>
      <c r="B113" s="99"/>
      <c r="C113" s="99"/>
      <c r="D113" s="99"/>
      <c r="E113" s="99"/>
      <c r="F113" s="99"/>
      <c r="G113" s="99"/>
      <c r="H113" s="99"/>
      <c r="I113" s="99"/>
      <c r="J113" s="99"/>
      <c r="K113" s="99"/>
      <c r="L113" s="99"/>
      <c r="M113" s="99"/>
      <c r="N113" s="99"/>
      <c r="O113" s="99"/>
    </row>
    <row r="114" spans="1:15" x14ac:dyDescent="0.25">
      <c r="A114" s="24" t="s">
        <v>306</v>
      </c>
    </row>
  </sheetData>
  <mergeCells count="8">
    <mergeCell ref="L3:M3"/>
    <mergeCell ref="N3:O3"/>
    <mergeCell ref="A3:A4"/>
    <mergeCell ref="B3:C3"/>
    <mergeCell ref="D3:E3"/>
    <mergeCell ref="F3:G3"/>
    <mergeCell ref="H3:I3"/>
    <mergeCell ref="J3:K3"/>
  </mergeCells>
  <hyperlinks>
    <hyperlink ref="H1" location="'Table of Contents'!C2" display="Back to Table of Contents" xr:uid="{7E471FEB-BDBB-4917-A3C0-CA696E8210B0}"/>
  </hyperlink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114"/>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80.5703125" customWidth="1"/>
    <col min="2" max="13" width="9.85546875" customWidth="1"/>
  </cols>
  <sheetData>
    <row r="1" spans="1:13" x14ac:dyDescent="0.25">
      <c r="A1" s="22" t="s">
        <v>919</v>
      </c>
      <c r="D1" s="21"/>
      <c r="E1" s="21" t="s">
        <v>78</v>
      </c>
    </row>
    <row r="2" spans="1:13" ht="15.75" thickBot="1" x14ac:dyDescent="0.3">
      <c r="A2" s="1"/>
    </row>
    <row r="3" spans="1:13" ht="15.75" thickBot="1" x14ac:dyDescent="0.3">
      <c r="A3" s="379" t="s">
        <v>1</v>
      </c>
      <c r="B3" s="432" t="s">
        <v>0</v>
      </c>
      <c r="C3" s="433"/>
      <c r="D3" s="433"/>
      <c r="E3" s="433"/>
      <c r="F3" s="433"/>
      <c r="G3" s="433"/>
      <c r="H3" s="433"/>
      <c r="I3" s="433"/>
      <c r="J3" s="433"/>
      <c r="K3" s="433"/>
      <c r="L3" s="434"/>
      <c r="M3" s="399" t="s">
        <v>143</v>
      </c>
    </row>
    <row r="4" spans="1:13" ht="15.75" thickBot="1" x14ac:dyDescent="0.3">
      <c r="A4" s="380"/>
      <c r="B4" s="57" t="s">
        <v>95</v>
      </c>
      <c r="C4" s="58" t="s">
        <v>96</v>
      </c>
      <c r="D4" s="58" t="s">
        <v>97</v>
      </c>
      <c r="E4" s="58" t="s">
        <v>98</v>
      </c>
      <c r="F4" s="58" t="s">
        <v>99</v>
      </c>
      <c r="G4" s="58" t="s">
        <v>100</v>
      </c>
      <c r="H4" s="58" t="s">
        <v>101</v>
      </c>
      <c r="I4" s="58" t="s">
        <v>102</v>
      </c>
      <c r="J4" s="58" t="s">
        <v>103</v>
      </c>
      <c r="K4" s="58" t="s">
        <v>104</v>
      </c>
      <c r="L4" s="59" t="s">
        <v>105</v>
      </c>
      <c r="M4" s="414"/>
    </row>
    <row r="5" spans="1:13" ht="15.75" x14ac:dyDescent="0.25">
      <c r="A5" s="61" t="s">
        <v>310</v>
      </c>
      <c r="B5" s="39" t="s">
        <v>1006</v>
      </c>
      <c r="C5" s="50">
        <v>2</v>
      </c>
      <c r="D5" s="50">
        <v>3</v>
      </c>
      <c r="E5" s="50">
        <v>3</v>
      </c>
      <c r="F5" s="50">
        <v>4</v>
      </c>
      <c r="G5" s="50">
        <v>6</v>
      </c>
      <c r="H5" s="50">
        <v>14</v>
      </c>
      <c r="I5" s="50">
        <v>18</v>
      </c>
      <c r="J5" s="50">
        <v>21</v>
      </c>
      <c r="K5" s="50">
        <v>18</v>
      </c>
      <c r="L5" s="40">
        <v>16</v>
      </c>
      <c r="M5" s="60">
        <v>7</v>
      </c>
    </row>
    <row r="6" spans="1:13" ht="15.75" x14ac:dyDescent="0.25">
      <c r="A6" s="61" t="s">
        <v>311</v>
      </c>
      <c r="B6" s="39" t="s">
        <v>309</v>
      </c>
      <c r="C6" s="50">
        <v>2</v>
      </c>
      <c r="D6" s="50">
        <v>9</v>
      </c>
      <c r="E6" s="50">
        <v>2</v>
      </c>
      <c r="F6" s="50">
        <v>3</v>
      </c>
      <c r="G6" s="50">
        <v>8</v>
      </c>
      <c r="H6" s="50">
        <v>11</v>
      </c>
      <c r="I6" s="50">
        <v>18</v>
      </c>
      <c r="J6" s="50" t="s">
        <v>1006</v>
      </c>
      <c r="K6" s="50" t="s">
        <v>1006</v>
      </c>
      <c r="L6" s="40" t="s">
        <v>309</v>
      </c>
      <c r="M6" s="60">
        <v>8</v>
      </c>
    </row>
    <row r="7" spans="1:13" ht="15.75" x14ac:dyDescent="0.25">
      <c r="A7" s="61" t="s">
        <v>312</v>
      </c>
      <c r="B7" s="39" t="s">
        <v>309</v>
      </c>
      <c r="C7" s="50" t="s">
        <v>309</v>
      </c>
      <c r="D7" s="50" t="s">
        <v>1006</v>
      </c>
      <c r="E7" s="50">
        <v>3</v>
      </c>
      <c r="F7" s="50">
        <v>4</v>
      </c>
      <c r="G7" s="50">
        <v>6</v>
      </c>
      <c r="H7" s="50">
        <v>8</v>
      </c>
      <c r="I7" s="50">
        <v>8</v>
      </c>
      <c r="J7" s="50">
        <v>14</v>
      </c>
      <c r="K7" s="50" t="s">
        <v>309</v>
      </c>
      <c r="L7" s="40" t="s">
        <v>309</v>
      </c>
      <c r="M7" s="60">
        <v>7</v>
      </c>
    </row>
    <row r="8" spans="1:13" ht="15.75" x14ac:dyDescent="0.25">
      <c r="A8" s="61" t="s">
        <v>313</v>
      </c>
      <c r="B8" s="39" t="s">
        <v>1006</v>
      </c>
      <c r="C8" s="50">
        <v>1</v>
      </c>
      <c r="D8" s="50">
        <v>1</v>
      </c>
      <c r="E8" s="50">
        <v>2</v>
      </c>
      <c r="F8" s="50">
        <v>3</v>
      </c>
      <c r="G8" s="50">
        <v>4</v>
      </c>
      <c r="H8" s="50">
        <v>7</v>
      </c>
      <c r="I8" s="50">
        <v>11</v>
      </c>
      <c r="J8" s="50">
        <v>12</v>
      </c>
      <c r="K8" s="50">
        <v>13</v>
      </c>
      <c r="L8" s="40">
        <v>22</v>
      </c>
      <c r="M8" s="60">
        <v>6</v>
      </c>
    </row>
    <row r="9" spans="1:13" ht="15.75" x14ac:dyDescent="0.25">
      <c r="A9" s="61" t="s">
        <v>314</v>
      </c>
      <c r="B9" s="39" t="s">
        <v>309</v>
      </c>
      <c r="C9" s="50">
        <v>27</v>
      </c>
      <c r="D9" s="50">
        <v>1</v>
      </c>
      <c r="E9" s="50">
        <v>2</v>
      </c>
      <c r="F9" s="50">
        <v>4</v>
      </c>
      <c r="G9" s="50">
        <v>5</v>
      </c>
      <c r="H9" s="50">
        <v>9</v>
      </c>
      <c r="I9" s="50">
        <v>14</v>
      </c>
      <c r="J9" s="50">
        <v>21</v>
      </c>
      <c r="K9" s="50" t="s">
        <v>1006</v>
      </c>
      <c r="L9" s="40" t="s">
        <v>309</v>
      </c>
      <c r="M9" s="60">
        <v>3</v>
      </c>
    </row>
    <row r="10" spans="1:13" ht="15.75" x14ac:dyDescent="0.25">
      <c r="A10" s="61" t="s">
        <v>315</v>
      </c>
      <c r="B10" s="39" t="s">
        <v>309</v>
      </c>
      <c r="C10" s="50" t="s">
        <v>309</v>
      </c>
      <c r="D10" s="50" t="s">
        <v>309</v>
      </c>
      <c r="E10" s="50">
        <v>2</v>
      </c>
      <c r="F10" s="50">
        <v>3</v>
      </c>
      <c r="G10" s="50">
        <v>3</v>
      </c>
      <c r="H10" s="50">
        <v>4</v>
      </c>
      <c r="I10" s="50">
        <v>10</v>
      </c>
      <c r="J10" s="50" t="s">
        <v>1006</v>
      </c>
      <c r="K10" s="50" t="s">
        <v>1006</v>
      </c>
      <c r="L10" s="40" t="s">
        <v>309</v>
      </c>
      <c r="M10" s="60">
        <v>3</v>
      </c>
    </row>
    <row r="11" spans="1:13" ht="15.75" x14ac:dyDescent="0.25">
      <c r="A11" s="61" t="s">
        <v>316</v>
      </c>
      <c r="B11" s="39" t="s">
        <v>309</v>
      </c>
      <c r="C11" s="50" t="s">
        <v>309</v>
      </c>
      <c r="D11" s="50" t="s">
        <v>1006</v>
      </c>
      <c r="E11" s="50" t="s">
        <v>1006</v>
      </c>
      <c r="F11" s="50" t="s">
        <v>1006</v>
      </c>
      <c r="G11" s="50">
        <v>1</v>
      </c>
      <c r="H11" s="50">
        <v>3</v>
      </c>
      <c r="I11" s="50">
        <v>2</v>
      </c>
      <c r="J11" s="50" t="s">
        <v>1006</v>
      </c>
      <c r="K11" s="50" t="s">
        <v>309</v>
      </c>
      <c r="L11" s="40" t="s">
        <v>309</v>
      </c>
      <c r="M11" s="60">
        <v>2</v>
      </c>
    </row>
    <row r="12" spans="1:13" ht="15.75" x14ac:dyDescent="0.25">
      <c r="A12" s="61" t="s">
        <v>317</v>
      </c>
      <c r="B12" s="39" t="s">
        <v>1006</v>
      </c>
      <c r="C12" s="50">
        <v>2</v>
      </c>
      <c r="D12" s="50">
        <v>3</v>
      </c>
      <c r="E12" s="50">
        <v>2</v>
      </c>
      <c r="F12" s="50">
        <v>2</v>
      </c>
      <c r="G12" s="50">
        <v>5</v>
      </c>
      <c r="H12" s="50">
        <v>5</v>
      </c>
      <c r="I12" s="50">
        <v>5</v>
      </c>
      <c r="J12" s="50">
        <v>10</v>
      </c>
      <c r="K12" s="50">
        <v>15</v>
      </c>
      <c r="L12" s="40" t="s">
        <v>309</v>
      </c>
      <c r="M12" s="60">
        <v>3</v>
      </c>
    </row>
    <row r="13" spans="1:13" ht="15.75" x14ac:dyDescent="0.25">
      <c r="A13" s="61" t="s">
        <v>318</v>
      </c>
      <c r="B13" s="39" t="s">
        <v>309</v>
      </c>
      <c r="C13" s="50" t="s">
        <v>309</v>
      </c>
      <c r="D13" s="50" t="s">
        <v>309</v>
      </c>
      <c r="E13" s="50">
        <v>2</v>
      </c>
      <c r="F13" s="50">
        <v>3</v>
      </c>
      <c r="G13" s="50">
        <v>4</v>
      </c>
      <c r="H13" s="50">
        <v>5</v>
      </c>
      <c r="I13" s="50">
        <v>10</v>
      </c>
      <c r="J13" s="50">
        <v>10</v>
      </c>
      <c r="K13" s="50" t="s">
        <v>309</v>
      </c>
      <c r="L13" s="40" t="s">
        <v>309</v>
      </c>
      <c r="M13" s="60">
        <v>4</v>
      </c>
    </row>
    <row r="14" spans="1:13" ht="15.75" x14ac:dyDescent="0.25">
      <c r="A14" s="61" t="s">
        <v>319</v>
      </c>
      <c r="B14" s="39" t="s">
        <v>309</v>
      </c>
      <c r="C14" s="50" t="s">
        <v>1006</v>
      </c>
      <c r="D14" s="50" t="s">
        <v>1006</v>
      </c>
      <c r="E14" s="50">
        <v>2</v>
      </c>
      <c r="F14" s="50">
        <v>2</v>
      </c>
      <c r="G14" s="50">
        <v>5</v>
      </c>
      <c r="H14" s="50">
        <v>8</v>
      </c>
      <c r="I14" s="50">
        <v>11</v>
      </c>
      <c r="J14" s="50">
        <v>20</v>
      </c>
      <c r="K14" s="50" t="s">
        <v>1006</v>
      </c>
      <c r="L14" s="40" t="s">
        <v>309</v>
      </c>
      <c r="M14" s="60">
        <v>6</v>
      </c>
    </row>
    <row r="15" spans="1:13" ht="15.75" x14ac:dyDescent="0.25">
      <c r="A15" s="61" t="s">
        <v>320</v>
      </c>
      <c r="B15" s="39" t="s">
        <v>309</v>
      </c>
      <c r="C15" s="50" t="s">
        <v>309</v>
      </c>
      <c r="D15" s="50" t="s">
        <v>1006</v>
      </c>
      <c r="E15" s="50">
        <v>2</v>
      </c>
      <c r="F15" s="50">
        <v>3</v>
      </c>
      <c r="G15" s="50">
        <v>5</v>
      </c>
      <c r="H15" s="50">
        <v>7</v>
      </c>
      <c r="I15" s="50">
        <v>15</v>
      </c>
      <c r="J15" s="50">
        <v>18</v>
      </c>
      <c r="K15" s="50" t="s">
        <v>1006</v>
      </c>
      <c r="L15" s="40" t="s">
        <v>309</v>
      </c>
      <c r="M15" s="60">
        <v>5</v>
      </c>
    </row>
    <row r="16" spans="1:13" ht="15.75" x14ac:dyDescent="0.25">
      <c r="A16" s="61" t="s">
        <v>321</v>
      </c>
      <c r="B16" s="39" t="s">
        <v>1006</v>
      </c>
      <c r="C16" s="50" t="s">
        <v>309</v>
      </c>
      <c r="D16" s="50" t="s">
        <v>1006</v>
      </c>
      <c r="E16" s="50">
        <v>3</v>
      </c>
      <c r="F16" s="50">
        <v>2</v>
      </c>
      <c r="G16" s="50">
        <v>3</v>
      </c>
      <c r="H16" s="50">
        <v>6</v>
      </c>
      <c r="I16" s="50">
        <v>13</v>
      </c>
      <c r="J16" s="50">
        <v>20</v>
      </c>
      <c r="K16" s="50">
        <v>20</v>
      </c>
      <c r="L16" s="40" t="s">
        <v>1006</v>
      </c>
      <c r="M16" s="60">
        <v>5</v>
      </c>
    </row>
    <row r="17" spans="1:13" ht="15.75" x14ac:dyDescent="0.25">
      <c r="A17" s="61" t="s">
        <v>322</v>
      </c>
      <c r="B17" s="39" t="s">
        <v>309</v>
      </c>
      <c r="C17" s="50" t="s">
        <v>309</v>
      </c>
      <c r="D17" s="50" t="s">
        <v>309</v>
      </c>
      <c r="E17" s="50" t="s">
        <v>1006</v>
      </c>
      <c r="F17" s="50">
        <v>3</v>
      </c>
      <c r="G17" s="50">
        <v>4</v>
      </c>
      <c r="H17" s="50">
        <v>7</v>
      </c>
      <c r="I17" s="50">
        <v>11</v>
      </c>
      <c r="J17" s="50" t="s">
        <v>1006</v>
      </c>
      <c r="K17" s="50" t="s">
        <v>1006</v>
      </c>
      <c r="L17" s="40" t="s">
        <v>1006</v>
      </c>
      <c r="M17" s="60">
        <v>5</v>
      </c>
    </row>
    <row r="18" spans="1:13" ht="15.75" x14ac:dyDescent="0.25">
      <c r="A18" s="61" t="s">
        <v>323</v>
      </c>
      <c r="B18" s="39" t="s">
        <v>309</v>
      </c>
      <c r="C18" s="50" t="s">
        <v>309</v>
      </c>
      <c r="D18" s="50" t="s">
        <v>309</v>
      </c>
      <c r="E18" s="50">
        <v>0</v>
      </c>
      <c r="F18" s="50">
        <v>3</v>
      </c>
      <c r="G18" s="50">
        <v>10</v>
      </c>
      <c r="H18" s="50">
        <v>7</v>
      </c>
      <c r="I18" s="50">
        <v>15</v>
      </c>
      <c r="J18" s="50">
        <v>20</v>
      </c>
      <c r="K18" s="50" t="s">
        <v>309</v>
      </c>
      <c r="L18" s="40" t="s">
        <v>1006</v>
      </c>
      <c r="M18" s="60">
        <v>9</v>
      </c>
    </row>
    <row r="19" spans="1:13" ht="15.75" x14ac:dyDescent="0.25">
      <c r="A19" s="61" t="s">
        <v>324</v>
      </c>
      <c r="B19" s="39" t="s">
        <v>309</v>
      </c>
      <c r="C19" s="50" t="s">
        <v>309</v>
      </c>
      <c r="D19" s="50" t="s">
        <v>309</v>
      </c>
      <c r="E19" s="50" t="s">
        <v>309</v>
      </c>
      <c r="F19" s="50" t="s">
        <v>309</v>
      </c>
      <c r="G19" s="50" t="s">
        <v>309</v>
      </c>
      <c r="H19" s="50" t="s">
        <v>309</v>
      </c>
      <c r="I19" s="50" t="s">
        <v>309</v>
      </c>
      <c r="J19" s="50" t="s">
        <v>1006</v>
      </c>
      <c r="K19" s="50" t="s">
        <v>1006</v>
      </c>
      <c r="L19" s="40" t="s">
        <v>1006</v>
      </c>
      <c r="M19" s="60">
        <v>16</v>
      </c>
    </row>
    <row r="20" spans="1:13" ht="15.75" x14ac:dyDescent="0.25">
      <c r="A20" s="61" t="s">
        <v>325</v>
      </c>
      <c r="B20" s="39">
        <v>4</v>
      </c>
      <c r="C20" s="50">
        <v>1</v>
      </c>
      <c r="D20" s="50">
        <v>4</v>
      </c>
      <c r="E20" s="50">
        <v>2</v>
      </c>
      <c r="F20" s="50">
        <v>3</v>
      </c>
      <c r="G20" s="50">
        <v>4</v>
      </c>
      <c r="H20" s="50">
        <v>9</v>
      </c>
      <c r="I20" s="50">
        <v>16</v>
      </c>
      <c r="J20" s="50">
        <v>19</v>
      </c>
      <c r="K20" s="50">
        <v>23</v>
      </c>
      <c r="L20" s="40">
        <v>29</v>
      </c>
      <c r="M20" s="60">
        <v>5</v>
      </c>
    </row>
    <row r="21" spans="1:13" ht="15.75" x14ac:dyDescent="0.25">
      <c r="A21" s="61" t="s">
        <v>326</v>
      </c>
      <c r="B21" s="39" t="s">
        <v>1006</v>
      </c>
      <c r="C21" s="50" t="s">
        <v>1006</v>
      </c>
      <c r="D21" s="50">
        <v>19</v>
      </c>
      <c r="E21" s="50">
        <v>3</v>
      </c>
      <c r="F21" s="50">
        <v>4</v>
      </c>
      <c r="G21" s="50">
        <v>5</v>
      </c>
      <c r="H21" s="50">
        <v>10</v>
      </c>
      <c r="I21" s="50">
        <v>14</v>
      </c>
      <c r="J21" s="50">
        <v>15</v>
      </c>
      <c r="K21" s="50">
        <v>9</v>
      </c>
      <c r="L21" s="40" t="s">
        <v>309</v>
      </c>
      <c r="M21" s="60">
        <v>8</v>
      </c>
    </row>
    <row r="22" spans="1:13" ht="15.75" x14ac:dyDescent="0.25">
      <c r="A22" s="61" t="s">
        <v>327</v>
      </c>
      <c r="B22" s="39" t="s">
        <v>1006</v>
      </c>
      <c r="C22" s="50" t="s">
        <v>309</v>
      </c>
      <c r="D22" s="50">
        <v>1</v>
      </c>
      <c r="E22" s="50">
        <v>1</v>
      </c>
      <c r="F22" s="50">
        <v>3</v>
      </c>
      <c r="G22" s="50">
        <v>4</v>
      </c>
      <c r="H22" s="50">
        <v>8</v>
      </c>
      <c r="I22" s="50">
        <v>15</v>
      </c>
      <c r="J22" s="50">
        <v>15</v>
      </c>
      <c r="K22" s="50" t="s">
        <v>1006</v>
      </c>
      <c r="L22" s="40" t="s">
        <v>1006</v>
      </c>
      <c r="M22" s="60">
        <v>4</v>
      </c>
    </row>
    <row r="23" spans="1:13" ht="15.75" x14ac:dyDescent="0.25">
      <c r="A23" s="61" t="s">
        <v>328</v>
      </c>
      <c r="B23" s="39">
        <v>3</v>
      </c>
      <c r="C23" s="50" t="s">
        <v>309</v>
      </c>
      <c r="D23" s="50" t="s">
        <v>309</v>
      </c>
      <c r="E23" s="50">
        <v>2</v>
      </c>
      <c r="F23" s="50">
        <v>3</v>
      </c>
      <c r="G23" s="50">
        <v>4</v>
      </c>
      <c r="H23" s="50">
        <v>6</v>
      </c>
      <c r="I23" s="50">
        <v>11</v>
      </c>
      <c r="J23" s="50" t="s">
        <v>1006</v>
      </c>
      <c r="K23" s="50" t="s">
        <v>309</v>
      </c>
      <c r="L23" s="40" t="s">
        <v>309</v>
      </c>
      <c r="M23" s="60">
        <v>5</v>
      </c>
    </row>
    <row r="24" spans="1:13" ht="15.75" x14ac:dyDescent="0.25">
      <c r="A24" s="61" t="s">
        <v>329</v>
      </c>
      <c r="B24" s="39" t="s">
        <v>309</v>
      </c>
      <c r="C24" s="50" t="s">
        <v>309</v>
      </c>
      <c r="D24" s="50">
        <v>3</v>
      </c>
      <c r="E24" s="50">
        <v>4</v>
      </c>
      <c r="F24" s="50">
        <v>4</v>
      </c>
      <c r="G24" s="50">
        <v>5</v>
      </c>
      <c r="H24" s="50">
        <v>8</v>
      </c>
      <c r="I24" s="50">
        <v>18</v>
      </c>
      <c r="J24" s="50">
        <v>16</v>
      </c>
      <c r="K24" s="50" t="s">
        <v>309</v>
      </c>
      <c r="L24" s="40" t="s">
        <v>309</v>
      </c>
      <c r="M24" s="60">
        <v>6</v>
      </c>
    </row>
    <row r="25" spans="1:13" ht="15.75" x14ac:dyDescent="0.25">
      <c r="A25" s="61" t="s">
        <v>330</v>
      </c>
      <c r="B25" s="39" t="s">
        <v>309</v>
      </c>
      <c r="C25" s="50" t="s">
        <v>1006</v>
      </c>
      <c r="D25" s="50" t="s">
        <v>1006</v>
      </c>
      <c r="E25" s="50">
        <v>2</v>
      </c>
      <c r="F25" s="50">
        <v>3</v>
      </c>
      <c r="G25" s="50">
        <v>5</v>
      </c>
      <c r="H25" s="50">
        <v>7</v>
      </c>
      <c r="I25" s="50">
        <v>17</v>
      </c>
      <c r="J25" s="50">
        <v>12</v>
      </c>
      <c r="K25" s="50">
        <v>8</v>
      </c>
      <c r="L25" s="40" t="s">
        <v>309</v>
      </c>
      <c r="M25" s="60">
        <v>6</v>
      </c>
    </row>
    <row r="26" spans="1:13" ht="15.75" x14ac:dyDescent="0.25">
      <c r="A26" s="61" t="s">
        <v>331</v>
      </c>
      <c r="B26" s="39">
        <v>9</v>
      </c>
      <c r="C26" s="50">
        <v>21</v>
      </c>
      <c r="D26" s="50">
        <v>4</v>
      </c>
      <c r="E26" s="50">
        <v>3</v>
      </c>
      <c r="F26" s="50">
        <v>4</v>
      </c>
      <c r="G26" s="50">
        <v>6</v>
      </c>
      <c r="H26" s="50">
        <v>10</v>
      </c>
      <c r="I26" s="50">
        <v>18</v>
      </c>
      <c r="J26" s="50">
        <v>20</v>
      </c>
      <c r="K26" s="50">
        <v>20</v>
      </c>
      <c r="L26" s="40">
        <v>22</v>
      </c>
      <c r="M26" s="60">
        <v>7</v>
      </c>
    </row>
    <row r="27" spans="1:13" ht="15.75" x14ac:dyDescent="0.25">
      <c r="A27" s="61" t="s">
        <v>415</v>
      </c>
      <c r="B27" s="39" t="s">
        <v>309</v>
      </c>
      <c r="C27" s="50" t="s">
        <v>309</v>
      </c>
      <c r="D27" s="50" t="s">
        <v>309</v>
      </c>
      <c r="E27" s="50" t="s">
        <v>1006</v>
      </c>
      <c r="F27" s="50" t="s">
        <v>1006</v>
      </c>
      <c r="G27" s="50">
        <v>4</v>
      </c>
      <c r="H27" s="50">
        <v>7</v>
      </c>
      <c r="I27" s="50">
        <v>14</v>
      </c>
      <c r="J27" s="50" t="s">
        <v>1006</v>
      </c>
      <c r="K27" s="50" t="s">
        <v>309</v>
      </c>
      <c r="L27" s="40" t="s">
        <v>309</v>
      </c>
      <c r="M27" s="60">
        <v>6</v>
      </c>
    </row>
    <row r="28" spans="1:13" ht="15.75" x14ac:dyDescent="0.25">
      <c r="A28" s="61" t="s">
        <v>332</v>
      </c>
      <c r="B28" s="39" t="s">
        <v>309</v>
      </c>
      <c r="C28" s="50" t="s">
        <v>309</v>
      </c>
      <c r="D28" s="50">
        <v>2</v>
      </c>
      <c r="E28" s="50">
        <v>1</v>
      </c>
      <c r="F28" s="50">
        <v>2</v>
      </c>
      <c r="G28" s="50">
        <v>4</v>
      </c>
      <c r="H28" s="50">
        <v>7</v>
      </c>
      <c r="I28" s="50">
        <v>13</v>
      </c>
      <c r="J28" s="50">
        <v>18</v>
      </c>
      <c r="K28" s="50">
        <v>3</v>
      </c>
      <c r="L28" s="40" t="s">
        <v>1006</v>
      </c>
      <c r="M28" s="60">
        <v>5</v>
      </c>
    </row>
    <row r="29" spans="1:13" ht="15.75" x14ac:dyDescent="0.25">
      <c r="A29" s="61" t="s">
        <v>333</v>
      </c>
      <c r="B29" s="39" t="s">
        <v>309</v>
      </c>
      <c r="C29" s="50" t="s">
        <v>309</v>
      </c>
      <c r="D29" s="50">
        <v>2</v>
      </c>
      <c r="E29" s="50">
        <v>4</v>
      </c>
      <c r="F29" s="50">
        <v>6</v>
      </c>
      <c r="G29" s="50">
        <v>9</v>
      </c>
      <c r="H29" s="50">
        <v>10</v>
      </c>
      <c r="I29" s="50">
        <v>12</v>
      </c>
      <c r="J29" s="50">
        <v>18</v>
      </c>
      <c r="K29" s="50">
        <v>10</v>
      </c>
      <c r="L29" s="40" t="s">
        <v>309</v>
      </c>
      <c r="M29" s="60">
        <v>6</v>
      </c>
    </row>
    <row r="30" spans="1:13" ht="15.75" x14ac:dyDescent="0.25">
      <c r="A30" s="61" t="s">
        <v>9</v>
      </c>
      <c r="B30" s="39" t="s">
        <v>309</v>
      </c>
      <c r="C30" s="50">
        <v>1</v>
      </c>
      <c r="D30" s="50">
        <v>2</v>
      </c>
      <c r="E30" s="50">
        <v>3</v>
      </c>
      <c r="F30" s="50">
        <v>3</v>
      </c>
      <c r="G30" s="50">
        <v>6</v>
      </c>
      <c r="H30" s="50">
        <v>14</v>
      </c>
      <c r="I30" s="50">
        <v>18</v>
      </c>
      <c r="J30" s="50">
        <v>20</v>
      </c>
      <c r="K30" s="50">
        <v>22</v>
      </c>
      <c r="L30" s="40">
        <v>18</v>
      </c>
      <c r="M30" s="60">
        <v>9</v>
      </c>
    </row>
    <row r="31" spans="1:13" ht="15.75" x14ac:dyDescent="0.25">
      <c r="A31" s="61" t="s">
        <v>334</v>
      </c>
      <c r="B31" s="39" t="s">
        <v>309</v>
      </c>
      <c r="C31" s="50" t="s">
        <v>1006</v>
      </c>
      <c r="D31" s="50">
        <v>3</v>
      </c>
      <c r="E31" s="50">
        <v>6</v>
      </c>
      <c r="F31" s="50">
        <v>4</v>
      </c>
      <c r="G31" s="50">
        <v>11</v>
      </c>
      <c r="H31" s="50">
        <v>13</v>
      </c>
      <c r="I31" s="50">
        <v>15</v>
      </c>
      <c r="J31" s="50">
        <v>18</v>
      </c>
      <c r="K31" s="50" t="s">
        <v>1006</v>
      </c>
      <c r="L31" s="40" t="s">
        <v>309</v>
      </c>
      <c r="M31" s="60">
        <v>9</v>
      </c>
    </row>
    <row r="32" spans="1:13" ht="15.75" x14ac:dyDescent="0.25">
      <c r="A32" s="61" t="s">
        <v>335</v>
      </c>
      <c r="B32" s="39" t="s">
        <v>309</v>
      </c>
      <c r="C32" s="50" t="s">
        <v>309</v>
      </c>
      <c r="D32" s="50" t="s">
        <v>309</v>
      </c>
      <c r="E32" s="50" t="s">
        <v>1006</v>
      </c>
      <c r="F32" s="50">
        <v>3</v>
      </c>
      <c r="G32" s="50">
        <v>3</v>
      </c>
      <c r="H32" s="50">
        <v>5</v>
      </c>
      <c r="I32" s="50">
        <v>5</v>
      </c>
      <c r="J32" s="50" t="s">
        <v>1006</v>
      </c>
      <c r="K32" s="50" t="s">
        <v>309</v>
      </c>
      <c r="L32" s="40" t="s">
        <v>309</v>
      </c>
      <c r="M32" s="60">
        <v>4</v>
      </c>
    </row>
    <row r="33" spans="1:13" ht="15.75" x14ac:dyDescent="0.25">
      <c r="A33" s="61" t="s">
        <v>336</v>
      </c>
      <c r="B33" s="39" t="s">
        <v>309</v>
      </c>
      <c r="C33" s="50">
        <v>1</v>
      </c>
      <c r="D33" s="50">
        <v>2</v>
      </c>
      <c r="E33" s="50">
        <v>3</v>
      </c>
      <c r="F33" s="50">
        <v>4</v>
      </c>
      <c r="G33" s="50">
        <v>7</v>
      </c>
      <c r="H33" s="50">
        <v>15</v>
      </c>
      <c r="I33" s="50">
        <v>18</v>
      </c>
      <c r="J33" s="50">
        <v>21</v>
      </c>
      <c r="K33" s="50">
        <v>23</v>
      </c>
      <c r="L33" s="40">
        <v>15</v>
      </c>
      <c r="M33" s="60">
        <v>8</v>
      </c>
    </row>
    <row r="34" spans="1:13" ht="15.75" x14ac:dyDescent="0.25">
      <c r="A34" s="61" t="s">
        <v>337</v>
      </c>
      <c r="B34" s="39" t="s">
        <v>309</v>
      </c>
      <c r="C34" s="50" t="s">
        <v>309</v>
      </c>
      <c r="D34" s="50" t="s">
        <v>309</v>
      </c>
      <c r="E34" s="50" t="s">
        <v>1006</v>
      </c>
      <c r="F34" s="50" t="s">
        <v>309</v>
      </c>
      <c r="G34" s="50">
        <v>14</v>
      </c>
      <c r="H34" s="50">
        <v>9</v>
      </c>
      <c r="I34" s="50">
        <v>2</v>
      </c>
      <c r="J34" s="50" t="s">
        <v>309</v>
      </c>
      <c r="K34" s="50" t="s">
        <v>309</v>
      </c>
      <c r="L34" s="40" t="s">
        <v>309</v>
      </c>
      <c r="M34" s="60">
        <v>6</v>
      </c>
    </row>
    <row r="35" spans="1:13" ht="15.75" x14ac:dyDescent="0.25">
      <c r="A35" s="61" t="s">
        <v>338</v>
      </c>
      <c r="B35" s="39" t="s">
        <v>309</v>
      </c>
      <c r="C35" s="50" t="s">
        <v>309</v>
      </c>
      <c r="D35" s="50" t="s">
        <v>309</v>
      </c>
      <c r="E35" s="50">
        <v>3</v>
      </c>
      <c r="F35" s="50">
        <v>4</v>
      </c>
      <c r="G35" s="50">
        <v>6</v>
      </c>
      <c r="H35" s="50">
        <v>10</v>
      </c>
      <c r="I35" s="50">
        <v>10</v>
      </c>
      <c r="J35" s="50" t="s">
        <v>1006</v>
      </c>
      <c r="K35" s="50" t="s">
        <v>309</v>
      </c>
      <c r="L35" s="40" t="s">
        <v>309</v>
      </c>
      <c r="M35" s="60">
        <v>7</v>
      </c>
    </row>
    <row r="36" spans="1:13" ht="15.75" x14ac:dyDescent="0.25">
      <c r="A36" s="61" t="s">
        <v>339</v>
      </c>
      <c r="B36" s="39" t="s">
        <v>1006</v>
      </c>
      <c r="C36" s="50">
        <v>1</v>
      </c>
      <c r="D36" s="50">
        <v>2</v>
      </c>
      <c r="E36" s="50">
        <v>3</v>
      </c>
      <c r="F36" s="50">
        <v>4</v>
      </c>
      <c r="G36" s="50">
        <v>5</v>
      </c>
      <c r="H36" s="50">
        <v>10</v>
      </c>
      <c r="I36" s="50">
        <v>16</v>
      </c>
      <c r="J36" s="50">
        <v>15</v>
      </c>
      <c r="K36" s="50" t="s">
        <v>309</v>
      </c>
      <c r="L36" s="40" t="s">
        <v>309</v>
      </c>
      <c r="M36" s="60">
        <v>6</v>
      </c>
    </row>
    <row r="37" spans="1:13" ht="15.75" x14ac:dyDescent="0.25">
      <c r="A37" s="61" t="s">
        <v>340</v>
      </c>
      <c r="B37" s="39" t="s">
        <v>309</v>
      </c>
      <c r="C37" s="50" t="s">
        <v>309</v>
      </c>
      <c r="D37" s="50">
        <v>12</v>
      </c>
      <c r="E37" s="50">
        <v>3</v>
      </c>
      <c r="F37" s="50">
        <v>2</v>
      </c>
      <c r="G37" s="50">
        <v>12</v>
      </c>
      <c r="H37" s="50">
        <v>10</v>
      </c>
      <c r="I37" s="50">
        <v>18</v>
      </c>
      <c r="J37" s="50">
        <v>15</v>
      </c>
      <c r="K37" s="50" t="s">
        <v>309</v>
      </c>
      <c r="L37" s="40" t="s">
        <v>309</v>
      </c>
      <c r="M37" s="60">
        <v>5</v>
      </c>
    </row>
    <row r="38" spans="1:13" ht="15.75" x14ac:dyDescent="0.25">
      <c r="A38" s="61" t="s">
        <v>341</v>
      </c>
      <c r="B38" s="39" t="s">
        <v>309</v>
      </c>
      <c r="C38" s="50" t="s">
        <v>1006</v>
      </c>
      <c r="D38" s="50">
        <v>1</v>
      </c>
      <c r="E38" s="50">
        <v>3</v>
      </c>
      <c r="F38" s="50">
        <v>5</v>
      </c>
      <c r="G38" s="50">
        <v>11</v>
      </c>
      <c r="H38" s="50">
        <v>16</v>
      </c>
      <c r="I38" s="50">
        <v>18</v>
      </c>
      <c r="J38" s="50">
        <v>23</v>
      </c>
      <c r="K38" s="50">
        <v>21</v>
      </c>
      <c r="L38" s="40" t="s">
        <v>309</v>
      </c>
      <c r="M38" s="60">
        <v>7</v>
      </c>
    </row>
    <row r="39" spans="1:13" ht="15.75" x14ac:dyDescent="0.25">
      <c r="A39" s="61" t="s">
        <v>342</v>
      </c>
      <c r="B39" s="39" t="s">
        <v>309</v>
      </c>
      <c r="C39" s="50" t="s">
        <v>309</v>
      </c>
      <c r="D39" s="50" t="s">
        <v>309</v>
      </c>
      <c r="E39" s="50">
        <v>2</v>
      </c>
      <c r="F39" s="50">
        <v>2</v>
      </c>
      <c r="G39" s="50">
        <v>4</v>
      </c>
      <c r="H39" s="50">
        <v>10</v>
      </c>
      <c r="I39" s="50">
        <v>17</v>
      </c>
      <c r="J39" s="50" t="s">
        <v>1006</v>
      </c>
      <c r="K39" s="50" t="s">
        <v>1006</v>
      </c>
      <c r="L39" s="40" t="s">
        <v>309</v>
      </c>
      <c r="M39" s="60">
        <v>7</v>
      </c>
    </row>
    <row r="40" spans="1:13" ht="15.75" x14ac:dyDescent="0.25">
      <c r="A40" s="61" t="s">
        <v>343</v>
      </c>
      <c r="B40" s="39" t="s">
        <v>1006</v>
      </c>
      <c r="C40" s="50">
        <v>5</v>
      </c>
      <c r="D40" s="50">
        <v>2</v>
      </c>
      <c r="E40" s="50">
        <v>3</v>
      </c>
      <c r="F40" s="50">
        <v>3</v>
      </c>
      <c r="G40" s="50">
        <v>6</v>
      </c>
      <c r="H40" s="50">
        <v>14</v>
      </c>
      <c r="I40" s="50">
        <v>18</v>
      </c>
      <c r="J40" s="50">
        <v>21</v>
      </c>
      <c r="K40" s="50">
        <v>25</v>
      </c>
      <c r="L40" s="40">
        <v>28</v>
      </c>
      <c r="M40" s="60">
        <v>8</v>
      </c>
    </row>
    <row r="41" spans="1:13" ht="15.75" x14ac:dyDescent="0.25">
      <c r="A41" s="61" t="s">
        <v>344</v>
      </c>
      <c r="B41" s="39">
        <v>3</v>
      </c>
      <c r="C41" s="50">
        <v>4</v>
      </c>
      <c r="D41" s="50">
        <v>4</v>
      </c>
      <c r="E41" s="50">
        <v>3</v>
      </c>
      <c r="F41" s="50">
        <v>3</v>
      </c>
      <c r="G41" s="50">
        <v>5</v>
      </c>
      <c r="H41" s="50">
        <v>8</v>
      </c>
      <c r="I41" s="50">
        <v>17</v>
      </c>
      <c r="J41" s="50">
        <v>19</v>
      </c>
      <c r="K41" s="50" t="s">
        <v>1006</v>
      </c>
      <c r="L41" s="40" t="s">
        <v>1006</v>
      </c>
      <c r="M41" s="60">
        <v>4</v>
      </c>
    </row>
    <row r="42" spans="1:13" ht="15.75" x14ac:dyDescent="0.25">
      <c r="A42" s="61" t="s">
        <v>345</v>
      </c>
      <c r="B42" s="39" t="s">
        <v>309</v>
      </c>
      <c r="C42" s="50" t="s">
        <v>309</v>
      </c>
      <c r="D42" s="50" t="s">
        <v>1006</v>
      </c>
      <c r="E42" s="50">
        <v>3</v>
      </c>
      <c r="F42" s="50">
        <v>2</v>
      </c>
      <c r="G42" s="50">
        <v>4</v>
      </c>
      <c r="H42" s="50">
        <v>9</v>
      </c>
      <c r="I42" s="50">
        <v>14</v>
      </c>
      <c r="J42" s="50">
        <v>12</v>
      </c>
      <c r="K42" s="50">
        <v>23</v>
      </c>
      <c r="L42" s="40" t="s">
        <v>309</v>
      </c>
      <c r="M42" s="60">
        <v>5</v>
      </c>
    </row>
    <row r="43" spans="1:13" ht="15.75" x14ac:dyDescent="0.25">
      <c r="A43" s="61" t="s">
        <v>346</v>
      </c>
      <c r="B43" s="39" t="s">
        <v>309</v>
      </c>
      <c r="C43" s="50" t="s">
        <v>309</v>
      </c>
      <c r="D43" s="50" t="s">
        <v>1006</v>
      </c>
      <c r="E43" s="50">
        <v>2</v>
      </c>
      <c r="F43" s="50">
        <v>3</v>
      </c>
      <c r="G43" s="50">
        <v>3</v>
      </c>
      <c r="H43" s="50">
        <v>4</v>
      </c>
      <c r="I43" s="50">
        <v>8</v>
      </c>
      <c r="J43" s="50" t="s">
        <v>309</v>
      </c>
      <c r="K43" s="50" t="s">
        <v>1006</v>
      </c>
      <c r="L43" s="40" t="s">
        <v>1006</v>
      </c>
      <c r="M43" s="60">
        <v>3</v>
      </c>
    </row>
    <row r="44" spans="1:13" ht="15.75" x14ac:dyDescent="0.25">
      <c r="A44" s="61" t="s">
        <v>347</v>
      </c>
      <c r="B44" s="39" t="s">
        <v>309</v>
      </c>
      <c r="C44" s="50" t="s">
        <v>309</v>
      </c>
      <c r="D44" s="50">
        <v>1</v>
      </c>
      <c r="E44" s="50">
        <v>3</v>
      </c>
      <c r="F44" s="50">
        <v>5</v>
      </c>
      <c r="G44" s="50">
        <v>6</v>
      </c>
      <c r="H44" s="50">
        <v>19</v>
      </c>
      <c r="I44" s="50">
        <v>20</v>
      </c>
      <c r="J44" s="50" t="s">
        <v>1006</v>
      </c>
      <c r="K44" s="50" t="s">
        <v>309</v>
      </c>
      <c r="L44" s="40" t="s">
        <v>309</v>
      </c>
      <c r="M44" s="60">
        <v>11</v>
      </c>
    </row>
    <row r="45" spans="1:13" ht="15.75" x14ac:dyDescent="0.25">
      <c r="A45" s="61" t="s">
        <v>348</v>
      </c>
      <c r="B45" s="39" t="s">
        <v>309</v>
      </c>
      <c r="C45" s="50" t="s">
        <v>309</v>
      </c>
      <c r="D45" s="50" t="s">
        <v>309</v>
      </c>
      <c r="E45" s="50" t="s">
        <v>1006</v>
      </c>
      <c r="F45" s="50">
        <v>3</v>
      </c>
      <c r="G45" s="50">
        <v>9</v>
      </c>
      <c r="H45" s="50">
        <v>9</v>
      </c>
      <c r="I45" s="50">
        <v>15</v>
      </c>
      <c r="J45" s="50" t="s">
        <v>1006</v>
      </c>
      <c r="K45" s="50" t="s">
        <v>1006</v>
      </c>
      <c r="L45" s="40" t="s">
        <v>309</v>
      </c>
      <c r="M45" s="60">
        <v>10</v>
      </c>
    </row>
    <row r="46" spans="1:13" ht="15.75" x14ac:dyDescent="0.25">
      <c r="A46" s="61" t="s">
        <v>401</v>
      </c>
      <c r="B46" s="39">
        <v>19</v>
      </c>
      <c r="C46" s="50">
        <v>26</v>
      </c>
      <c r="D46" s="50">
        <v>2</v>
      </c>
      <c r="E46" s="50">
        <v>4</v>
      </c>
      <c r="F46" s="50">
        <v>13</v>
      </c>
      <c r="G46" s="50">
        <v>18</v>
      </c>
      <c r="H46" s="50">
        <v>20</v>
      </c>
      <c r="I46" s="50">
        <v>21</v>
      </c>
      <c r="J46" s="50">
        <v>23</v>
      </c>
      <c r="K46" s="50">
        <v>21</v>
      </c>
      <c r="L46" s="40">
        <v>28</v>
      </c>
      <c r="M46" s="60">
        <v>8</v>
      </c>
    </row>
    <row r="47" spans="1:13" ht="15.75" x14ac:dyDescent="0.25">
      <c r="A47" s="61" t="s">
        <v>349</v>
      </c>
      <c r="B47" s="39" t="s">
        <v>309</v>
      </c>
      <c r="C47" s="50" t="s">
        <v>1006</v>
      </c>
      <c r="D47" s="50">
        <v>2</v>
      </c>
      <c r="E47" s="50">
        <v>2</v>
      </c>
      <c r="F47" s="50">
        <v>4</v>
      </c>
      <c r="G47" s="50">
        <v>6</v>
      </c>
      <c r="H47" s="50">
        <v>14</v>
      </c>
      <c r="I47" s="50">
        <v>18</v>
      </c>
      <c r="J47" s="50">
        <v>23</v>
      </c>
      <c r="K47" s="50">
        <v>28</v>
      </c>
      <c r="L47" s="40">
        <v>31</v>
      </c>
      <c r="M47" s="60">
        <v>12</v>
      </c>
    </row>
    <row r="48" spans="1:13" ht="15.75" x14ac:dyDescent="0.25">
      <c r="A48" s="61" t="s">
        <v>350</v>
      </c>
      <c r="B48" s="39" t="s">
        <v>309</v>
      </c>
      <c r="C48" s="50" t="s">
        <v>309</v>
      </c>
      <c r="D48" s="50" t="s">
        <v>309</v>
      </c>
      <c r="E48" s="50" t="s">
        <v>309</v>
      </c>
      <c r="F48" s="50">
        <v>2</v>
      </c>
      <c r="G48" s="50">
        <v>3</v>
      </c>
      <c r="H48" s="50">
        <v>5</v>
      </c>
      <c r="I48" s="50">
        <v>4</v>
      </c>
      <c r="J48" s="50" t="s">
        <v>1006</v>
      </c>
      <c r="K48" s="50" t="s">
        <v>309</v>
      </c>
      <c r="L48" s="40" t="s">
        <v>309</v>
      </c>
      <c r="M48" s="60">
        <v>3</v>
      </c>
    </row>
    <row r="49" spans="1:13" ht="15.75" x14ac:dyDescent="0.25">
      <c r="A49" s="61" t="s">
        <v>351</v>
      </c>
      <c r="B49" s="39" t="s">
        <v>1006</v>
      </c>
      <c r="C49" s="50">
        <v>1</v>
      </c>
      <c r="D49" s="50">
        <v>0</v>
      </c>
      <c r="E49" s="50">
        <v>4</v>
      </c>
      <c r="F49" s="50">
        <v>3</v>
      </c>
      <c r="G49" s="50">
        <v>4</v>
      </c>
      <c r="H49" s="50">
        <v>7</v>
      </c>
      <c r="I49" s="50">
        <v>14</v>
      </c>
      <c r="J49" s="50">
        <v>19</v>
      </c>
      <c r="K49" s="50">
        <v>9</v>
      </c>
      <c r="L49" s="40" t="s">
        <v>1006</v>
      </c>
      <c r="M49" s="60">
        <v>6</v>
      </c>
    </row>
    <row r="50" spans="1:13" ht="15.75" x14ac:dyDescent="0.25">
      <c r="A50" s="61" t="s">
        <v>352</v>
      </c>
      <c r="B50" s="39">
        <v>14</v>
      </c>
      <c r="C50" s="50">
        <v>2</v>
      </c>
      <c r="D50" s="50">
        <v>3</v>
      </c>
      <c r="E50" s="50">
        <v>3</v>
      </c>
      <c r="F50" s="50">
        <v>3</v>
      </c>
      <c r="G50" s="50">
        <v>6</v>
      </c>
      <c r="H50" s="50">
        <v>11</v>
      </c>
      <c r="I50" s="50">
        <v>16</v>
      </c>
      <c r="J50" s="50">
        <v>19</v>
      </c>
      <c r="K50" s="50">
        <v>17</v>
      </c>
      <c r="L50" s="40">
        <v>10</v>
      </c>
      <c r="M50" s="60">
        <v>8</v>
      </c>
    </row>
    <row r="51" spans="1:13" ht="15.75" x14ac:dyDescent="0.25">
      <c r="A51" s="61" t="s">
        <v>353</v>
      </c>
      <c r="B51" s="39" t="s">
        <v>309</v>
      </c>
      <c r="C51" s="50" t="s">
        <v>309</v>
      </c>
      <c r="D51" s="50" t="s">
        <v>1006</v>
      </c>
      <c r="E51" s="50">
        <v>1</v>
      </c>
      <c r="F51" s="50">
        <v>3</v>
      </c>
      <c r="G51" s="50">
        <v>4</v>
      </c>
      <c r="H51" s="50">
        <v>6</v>
      </c>
      <c r="I51" s="50">
        <v>12</v>
      </c>
      <c r="J51" s="50">
        <v>19</v>
      </c>
      <c r="K51" s="50">
        <v>13</v>
      </c>
      <c r="L51" s="40" t="s">
        <v>1006</v>
      </c>
      <c r="M51" s="60">
        <v>4</v>
      </c>
    </row>
    <row r="52" spans="1:13" ht="15.75" x14ac:dyDescent="0.25">
      <c r="A52" s="61" t="s">
        <v>1005</v>
      </c>
      <c r="B52" s="39" t="s">
        <v>309</v>
      </c>
      <c r="C52" s="50" t="s">
        <v>1006</v>
      </c>
      <c r="D52" s="50" t="s">
        <v>1006</v>
      </c>
      <c r="E52" s="50">
        <v>3</v>
      </c>
      <c r="F52" s="50">
        <v>2</v>
      </c>
      <c r="G52" s="50">
        <v>4</v>
      </c>
      <c r="H52" s="50">
        <v>6</v>
      </c>
      <c r="I52" s="50">
        <v>15</v>
      </c>
      <c r="J52" s="50">
        <v>19</v>
      </c>
      <c r="K52" s="50" t="s">
        <v>1006</v>
      </c>
      <c r="L52" s="40" t="s">
        <v>309</v>
      </c>
      <c r="M52" s="60">
        <v>5</v>
      </c>
    </row>
    <row r="53" spans="1:13" ht="15.75" x14ac:dyDescent="0.25">
      <c r="A53" s="61" t="s">
        <v>354</v>
      </c>
      <c r="B53" s="39" t="s">
        <v>309</v>
      </c>
      <c r="C53" s="50" t="s">
        <v>309</v>
      </c>
      <c r="D53" s="50" t="s">
        <v>309</v>
      </c>
      <c r="E53" s="50" t="s">
        <v>1006</v>
      </c>
      <c r="F53" s="50">
        <v>3</v>
      </c>
      <c r="G53" s="50">
        <v>2</v>
      </c>
      <c r="H53" s="50">
        <v>3</v>
      </c>
      <c r="I53" s="50">
        <v>9</v>
      </c>
      <c r="J53" s="50" t="s">
        <v>1006</v>
      </c>
      <c r="K53" s="50" t="s">
        <v>1006</v>
      </c>
      <c r="L53" s="40" t="s">
        <v>1006</v>
      </c>
      <c r="M53" s="60">
        <v>3</v>
      </c>
    </row>
    <row r="54" spans="1:13" ht="15.75" x14ac:dyDescent="0.25">
      <c r="A54" s="61" t="s">
        <v>355</v>
      </c>
      <c r="B54" s="39" t="s">
        <v>309</v>
      </c>
      <c r="C54" s="50" t="s">
        <v>309</v>
      </c>
      <c r="D54" s="50" t="s">
        <v>309</v>
      </c>
      <c r="E54" s="50">
        <v>2</v>
      </c>
      <c r="F54" s="50">
        <v>2</v>
      </c>
      <c r="G54" s="50">
        <v>3</v>
      </c>
      <c r="H54" s="50">
        <v>3</v>
      </c>
      <c r="I54" s="50">
        <v>5</v>
      </c>
      <c r="J54" s="50">
        <v>9</v>
      </c>
      <c r="K54" s="50">
        <v>13</v>
      </c>
      <c r="L54" s="40" t="s">
        <v>1006</v>
      </c>
      <c r="M54" s="60">
        <v>3</v>
      </c>
    </row>
    <row r="55" spans="1:13" ht="15.75" x14ac:dyDescent="0.25">
      <c r="A55" s="61" t="s">
        <v>356</v>
      </c>
      <c r="B55" s="39" t="s">
        <v>309</v>
      </c>
      <c r="C55" s="50">
        <v>1</v>
      </c>
      <c r="D55" s="50">
        <v>1</v>
      </c>
      <c r="E55" s="50">
        <v>2</v>
      </c>
      <c r="F55" s="50">
        <v>3</v>
      </c>
      <c r="G55" s="50">
        <v>4</v>
      </c>
      <c r="H55" s="50">
        <v>10</v>
      </c>
      <c r="I55" s="50">
        <v>19</v>
      </c>
      <c r="J55" s="50">
        <v>23</v>
      </c>
      <c r="K55" s="50" t="s">
        <v>1006</v>
      </c>
      <c r="L55" s="40" t="s">
        <v>309</v>
      </c>
      <c r="M55" s="60">
        <v>5</v>
      </c>
    </row>
    <row r="56" spans="1:13" ht="15.75" x14ac:dyDescent="0.25">
      <c r="A56" s="61" t="s">
        <v>357</v>
      </c>
      <c r="B56" s="39" t="s">
        <v>309</v>
      </c>
      <c r="C56" s="50" t="s">
        <v>1006</v>
      </c>
      <c r="D56" s="50">
        <v>4</v>
      </c>
      <c r="E56" s="50">
        <v>9</v>
      </c>
      <c r="F56" s="50">
        <v>4</v>
      </c>
      <c r="G56" s="50">
        <v>4</v>
      </c>
      <c r="H56" s="50">
        <v>10</v>
      </c>
      <c r="I56" s="50">
        <v>12</v>
      </c>
      <c r="J56" s="50" t="s">
        <v>1006</v>
      </c>
      <c r="K56" s="50" t="s">
        <v>309</v>
      </c>
      <c r="L56" s="40" t="s">
        <v>309</v>
      </c>
      <c r="M56" s="60">
        <v>7</v>
      </c>
    </row>
    <row r="57" spans="1:13" ht="15.75" x14ac:dyDescent="0.25">
      <c r="A57" s="61" t="s">
        <v>358</v>
      </c>
      <c r="B57" s="39" t="s">
        <v>309</v>
      </c>
      <c r="C57" s="50" t="s">
        <v>309</v>
      </c>
      <c r="D57" s="50" t="s">
        <v>309</v>
      </c>
      <c r="E57" s="50" t="s">
        <v>1006</v>
      </c>
      <c r="F57" s="50">
        <v>2</v>
      </c>
      <c r="G57" s="50">
        <v>4</v>
      </c>
      <c r="H57" s="50">
        <v>6</v>
      </c>
      <c r="I57" s="50">
        <v>10</v>
      </c>
      <c r="J57" s="50" t="s">
        <v>1006</v>
      </c>
      <c r="K57" s="50" t="s">
        <v>1006</v>
      </c>
      <c r="L57" s="40" t="s">
        <v>309</v>
      </c>
      <c r="M57" s="60">
        <v>4</v>
      </c>
    </row>
    <row r="58" spans="1:13" ht="15.75" x14ac:dyDescent="0.25">
      <c r="A58" s="61" t="s">
        <v>359</v>
      </c>
      <c r="B58" s="39" t="s">
        <v>309</v>
      </c>
      <c r="C58" s="50" t="s">
        <v>309</v>
      </c>
      <c r="D58" s="50" t="s">
        <v>309</v>
      </c>
      <c r="E58" s="50">
        <v>6</v>
      </c>
      <c r="F58" s="50">
        <v>3</v>
      </c>
      <c r="G58" s="50">
        <v>5</v>
      </c>
      <c r="H58" s="50">
        <v>11</v>
      </c>
      <c r="I58" s="50">
        <v>21</v>
      </c>
      <c r="J58" s="50" t="s">
        <v>309</v>
      </c>
      <c r="K58" s="50" t="s">
        <v>1006</v>
      </c>
      <c r="L58" s="40" t="s">
        <v>1006</v>
      </c>
      <c r="M58" s="60">
        <v>8</v>
      </c>
    </row>
    <row r="59" spans="1:13" ht="15.75" x14ac:dyDescent="0.25">
      <c r="A59" s="61" t="s">
        <v>360</v>
      </c>
      <c r="B59" s="39" t="s">
        <v>309</v>
      </c>
      <c r="C59" s="50" t="s">
        <v>309</v>
      </c>
      <c r="D59" s="50" t="s">
        <v>309</v>
      </c>
      <c r="E59" s="50">
        <v>2</v>
      </c>
      <c r="F59" s="50">
        <v>4</v>
      </c>
      <c r="G59" s="50">
        <v>4</v>
      </c>
      <c r="H59" s="50">
        <v>17</v>
      </c>
      <c r="I59" s="50">
        <v>19</v>
      </c>
      <c r="J59" s="50" t="s">
        <v>1006</v>
      </c>
      <c r="K59" s="50" t="s">
        <v>309</v>
      </c>
      <c r="L59" s="40" t="s">
        <v>309</v>
      </c>
      <c r="M59" s="60">
        <v>7</v>
      </c>
    </row>
    <row r="60" spans="1:13" ht="15.75" x14ac:dyDescent="0.25">
      <c r="A60" s="61" t="s">
        <v>361</v>
      </c>
      <c r="B60" s="39" t="s">
        <v>309</v>
      </c>
      <c r="C60" s="50">
        <v>10</v>
      </c>
      <c r="D60" s="50">
        <v>1</v>
      </c>
      <c r="E60" s="50">
        <v>2</v>
      </c>
      <c r="F60" s="50">
        <v>3</v>
      </c>
      <c r="G60" s="50">
        <v>5</v>
      </c>
      <c r="H60" s="50">
        <v>7</v>
      </c>
      <c r="I60" s="50">
        <v>10</v>
      </c>
      <c r="J60" s="50">
        <v>12</v>
      </c>
      <c r="K60" s="50">
        <v>10</v>
      </c>
      <c r="L60" s="40">
        <v>5</v>
      </c>
      <c r="M60" s="60">
        <v>4</v>
      </c>
    </row>
    <row r="61" spans="1:13" ht="15.75" x14ac:dyDescent="0.25">
      <c r="A61" s="61" t="s">
        <v>362</v>
      </c>
      <c r="B61" s="39" t="s">
        <v>309</v>
      </c>
      <c r="C61" s="50" t="s">
        <v>309</v>
      </c>
      <c r="D61" s="50">
        <v>0</v>
      </c>
      <c r="E61" s="50">
        <v>2</v>
      </c>
      <c r="F61" s="50">
        <v>3</v>
      </c>
      <c r="G61" s="50">
        <v>5</v>
      </c>
      <c r="H61" s="50">
        <v>11</v>
      </c>
      <c r="I61" s="50">
        <v>19</v>
      </c>
      <c r="J61" s="50" t="s">
        <v>1006</v>
      </c>
      <c r="K61" s="50" t="s">
        <v>1006</v>
      </c>
      <c r="L61" s="40" t="s">
        <v>309</v>
      </c>
      <c r="M61" s="60">
        <v>6</v>
      </c>
    </row>
    <row r="62" spans="1:13" ht="15.75" x14ac:dyDescent="0.25">
      <c r="A62" s="61" t="s">
        <v>363</v>
      </c>
      <c r="B62" s="39" t="s">
        <v>309</v>
      </c>
      <c r="C62" s="50" t="s">
        <v>1006</v>
      </c>
      <c r="D62" s="50" t="s">
        <v>1006</v>
      </c>
      <c r="E62" s="50" t="s">
        <v>1006</v>
      </c>
      <c r="F62" s="50">
        <v>2</v>
      </c>
      <c r="G62" s="50">
        <v>11</v>
      </c>
      <c r="H62" s="50">
        <v>10</v>
      </c>
      <c r="I62" s="50" t="s">
        <v>1006</v>
      </c>
      <c r="J62" s="50" t="s">
        <v>1006</v>
      </c>
      <c r="K62" s="50" t="s">
        <v>309</v>
      </c>
      <c r="L62" s="40" t="s">
        <v>309</v>
      </c>
      <c r="M62" s="60">
        <v>6</v>
      </c>
    </row>
    <row r="63" spans="1:13" ht="15.75" x14ac:dyDescent="0.25">
      <c r="A63" s="61" t="s">
        <v>364</v>
      </c>
      <c r="B63" s="39" t="s">
        <v>309</v>
      </c>
      <c r="C63" s="50" t="s">
        <v>309</v>
      </c>
      <c r="D63" s="50">
        <v>1</v>
      </c>
      <c r="E63" s="50">
        <v>2</v>
      </c>
      <c r="F63" s="50">
        <v>3</v>
      </c>
      <c r="G63" s="50">
        <v>4</v>
      </c>
      <c r="H63" s="50">
        <v>6</v>
      </c>
      <c r="I63" s="50">
        <v>8</v>
      </c>
      <c r="J63" s="50">
        <v>16</v>
      </c>
      <c r="K63" s="50">
        <v>8</v>
      </c>
      <c r="L63" s="40" t="s">
        <v>1006</v>
      </c>
      <c r="M63" s="60">
        <v>4</v>
      </c>
    </row>
    <row r="64" spans="1:13" ht="15.75" x14ac:dyDescent="0.25">
      <c r="A64" s="61" t="s">
        <v>365</v>
      </c>
      <c r="B64" s="39" t="s">
        <v>309</v>
      </c>
      <c r="C64" s="50" t="s">
        <v>309</v>
      </c>
      <c r="D64" s="50" t="s">
        <v>309</v>
      </c>
      <c r="E64" s="50" t="s">
        <v>309</v>
      </c>
      <c r="F64" s="50" t="s">
        <v>1006</v>
      </c>
      <c r="G64" s="50">
        <v>3</v>
      </c>
      <c r="H64" s="50">
        <v>18</v>
      </c>
      <c r="I64" s="50">
        <v>13</v>
      </c>
      <c r="J64" s="50" t="s">
        <v>1006</v>
      </c>
      <c r="K64" s="50" t="s">
        <v>309</v>
      </c>
      <c r="L64" s="40" t="s">
        <v>309</v>
      </c>
      <c r="M64" s="60">
        <v>8</v>
      </c>
    </row>
    <row r="65" spans="1:13" ht="15.75" x14ac:dyDescent="0.25">
      <c r="A65" s="61" t="s">
        <v>366</v>
      </c>
      <c r="B65" s="39" t="s">
        <v>309</v>
      </c>
      <c r="C65" s="50" t="s">
        <v>309</v>
      </c>
      <c r="D65" s="50" t="s">
        <v>309</v>
      </c>
      <c r="E65" s="50" t="s">
        <v>309</v>
      </c>
      <c r="F65" s="50" t="s">
        <v>1006</v>
      </c>
      <c r="G65" s="50" t="s">
        <v>1006</v>
      </c>
      <c r="H65" s="50">
        <v>11</v>
      </c>
      <c r="I65" s="50">
        <v>12</v>
      </c>
      <c r="J65" s="50" t="s">
        <v>1006</v>
      </c>
      <c r="K65" s="50" t="s">
        <v>309</v>
      </c>
      <c r="L65" s="40" t="s">
        <v>309</v>
      </c>
      <c r="M65" s="60">
        <v>12</v>
      </c>
    </row>
    <row r="66" spans="1:13" ht="15.75" x14ac:dyDescent="0.25">
      <c r="A66" s="61" t="s">
        <v>367</v>
      </c>
      <c r="B66" s="39" t="s">
        <v>309</v>
      </c>
      <c r="C66" s="50" t="s">
        <v>309</v>
      </c>
      <c r="D66" s="50" t="s">
        <v>309</v>
      </c>
      <c r="E66" s="50">
        <v>2</v>
      </c>
      <c r="F66" s="50">
        <v>7</v>
      </c>
      <c r="G66" s="50">
        <v>4</v>
      </c>
      <c r="H66" s="50">
        <v>6</v>
      </c>
      <c r="I66" s="50">
        <v>11</v>
      </c>
      <c r="J66" s="50" t="s">
        <v>1006</v>
      </c>
      <c r="K66" s="50" t="s">
        <v>309</v>
      </c>
      <c r="L66" s="40" t="s">
        <v>309</v>
      </c>
      <c r="M66" s="60">
        <v>6</v>
      </c>
    </row>
    <row r="67" spans="1:13" ht="15.75" x14ac:dyDescent="0.25">
      <c r="A67" s="61" t="s">
        <v>368</v>
      </c>
      <c r="B67" s="39">
        <v>1</v>
      </c>
      <c r="C67" s="50">
        <v>3</v>
      </c>
      <c r="D67" s="50">
        <v>4</v>
      </c>
      <c r="E67" s="50">
        <v>4</v>
      </c>
      <c r="F67" s="50">
        <v>9</v>
      </c>
      <c r="G67" s="50">
        <v>15</v>
      </c>
      <c r="H67" s="50">
        <v>16</v>
      </c>
      <c r="I67" s="50">
        <v>19</v>
      </c>
      <c r="J67" s="50">
        <v>20</v>
      </c>
      <c r="K67" s="50">
        <v>21</v>
      </c>
      <c r="L67" s="40">
        <v>21</v>
      </c>
      <c r="M67" s="60">
        <v>10</v>
      </c>
    </row>
    <row r="68" spans="1:13" ht="15.75" x14ac:dyDescent="0.25">
      <c r="A68" s="61" t="s">
        <v>369</v>
      </c>
      <c r="B68" s="39" t="s">
        <v>309</v>
      </c>
      <c r="C68" s="50" t="s">
        <v>1006</v>
      </c>
      <c r="D68" s="50">
        <v>1</v>
      </c>
      <c r="E68" s="50">
        <v>1</v>
      </c>
      <c r="F68" s="50">
        <v>3</v>
      </c>
      <c r="G68" s="50">
        <v>5</v>
      </c>
      <c r="H68" s="50">
        <v>9</v>
      </c>
      <c r="I68" s="50">
        <v>16</v>
      </c>
      <c r="J68" s="50">
        <v>11</v>
      </c>
      <c r="K68" s="50">
        <v>18</v>
      </c>
      <c r="L68" s="40" t="s">
        <v>1006</v>
      </c>
      <c r="M68" s="60">
        <v>6</v>
      </c>
    </row>
    <row r="69" spans="1:13" ht="15.75" x14ac:dyDescent="0.25">
      <c r="A69" s="61" t="s">
        <v>370</v>
      </c>
      <c r="B69" s="39" t="s">
        <v>309</v>
      </c>
      <c r="C69" s="50" t="s">
        <v>1006</v>
      </c>
      <c r="D69" s="50" t="s">
        <v>1006</v>
      </c>
      <c r="E69" s="50">
        <v>2</v>
      </c>
      <c r="F69" s="50">
        <v>2</v>
      </c>
      <c r="G69" s="50">
        <v>4</v>
      </c>
      <c r="H69" s="50">
        <v>7</v>
      </c>
      <c r="I69" s="50">
        <v>15</v>
      </c>
      <c r="J69" s="50">
        <v>16</v>
      </c>
      <c r="K69" s="50">
        <v>5</v>
      </c>
      <c r="L69" s="40" t="s">
        <v>309</v>
      </c>
      <c r="M69" s="60">
        <v>5</v>
      </c>
    </row>
    <row r="70" spans="1:13" ht="15.75" x14ac:dyDescent="0.25">
      <c r="A70" s="61" t="s">
        <v>371</v>
      </c>
      <c r="B70" s="39" t="s">
        <v>309</v>
      </c>
      <c r="C70" s="50" t="s">
        <v>309</v>
      </c>
      <c r="D70" s="50" t="s">
        <v>309</v>
      </c>
      <c r="E70" s="50">
        <v>2</v>
      </c>
      <c r="F70" s="50">
        <v>3</v>
      </c>
      <c r="G70" s="50">
        <v>4</v>
      </c>
      <c r="H70" s="50">
        <v>12</v>
      </c>
      <c r="I70" s="50">
        <v>17</v>
      </c>
      <c r="J70" s="50">
        <v>19</v>
      </c>
      <c r="K70" s="50">
        <v>11</v>
      </c>
      <c r="L70" s="40">
        <v>20</v>
      </c>
      <c r="M70" s="60">
        <v>6</v>
      </c>
    </row>
    <row r="71" spans="1:13" ht="15.75" x14ac:dyDescent="0.25">
      <c r="A71" s="61" t="s">
        <v>372</v>
      </c>
      <c r="B71" s="39">
        <v>2</v>
      </c>
      <c r="C71" s="50">
        <v>2</v>
      </c>
      <c r="D71" s="50">
        <v>3</v>
      </c>
      <c r="E71" s="50">
        <v>3</v>
      </c>
      <c r="F71" s="50">
        <v>4</v>
      </c>
      <c r="G71" s="50">
        <v>7</v>
      </c>
      <c r="H71" s="50">
        <v>11</v>
      </c>
      <c r="I71" s="50">
        <v>17</v>
      </c>
      <c r="J71" s="50">
        <v>18</v>
      </c>
      <c r="K71" s="50">
        <v>21</v>
      </c>
      <c r="L71" s="40">
        <v>21</v>
      </c>
      <c r="M71" s="60">
        <v>8</v>
      </c>
    </row>
    <row r="72" spans="1:13" ht="31.5" x14ac:dyDescent="0.25">
      <c r="A72" s="61" t="s">
        <v>373</v>
      </c>
      <c r="B72" s="39" t="s">
        <v>309</v>
      </c>
      <c r="C72" s="50" t="s">
        <v>309</v>
      </c>
      <c r="D72" s="50" t="s">
        <v>1006</v>
      </c>
      <c r="E72" s="50">
        <v>5</v>
      </c>
      <c r="F72" s="50">
        <v>2</v>
      </c>
      <c r="G72" s="50">
        <v>4</v>
      </c>
      <c r="H72" s="50">
        <v>4</v>
      </c>
      <c r="I72" s="50">
        <v>9</v>
      </c>
      <c r="J72" s="50" t="s">
        <v>1006</v>
      </c>
      <c r="K72" s="50" t="s">
        <v>1006</v>
      </c>
      <c r="L72" s="40" t="s">
        <v>309</v>
      </c>
      <c r="M72" s="60">
        <v>4</v>
      </c>
    </row>
    <row r="73" spans="1:13" ht="31.5" x14ac:dyDescent="0.25">
      <c r="A73" s="61" t="s">
        <v>374</v>
      </c>
      <c r="B73" s="39" t="s">
        <v>1006</v>
      </c>
      <c r="C73" s="50">
        <v>2</v>
      </c>
      <c r="D73" s="50">
        <v>2</v>
      </c>
      <c r="E73" s="50">
        <v>3</v>
      </c>
      <c r="F73" s="50">
        <v>3</v>
      </c>
      <c r="G73" s="50">
        <v>6</v>
      </c>
      <c r="H73" s="50">
        <v>12</v>
      </c>
      <c r="I73" s="50">
        <v>18</v>
      </c>
      <c r="J73" s="50">
        <v>21</v>
      </c>
      <c r="K73" s="50">
        <v>23</v>
      </c>
      <c r="L73" s="40">
        <v>22</v>
      </c>
      <c r="M73" s="60">
        <v>8</v>
      </c>
    </row>
    <row r="74" spans="1:13" ht="15.75" x14ac:dyDescent="0.25">
      <c r="A74" s="61" t="s">
        <v>375</v>
      </c>
      <c r="B74" s="39" t="s">
        <v>309</v>
      </c>
      <c r="C74" s="50" t="s">
        <v>1006</v>
      </c>
      <c r="D74" s="50">
        <v>2</v>
      </c>
      <c r="E74" s="50">
        <v>2</v>
      </c>
      <c r="F74" s="50">
        <v>3</v>
      </c>
      <c r="G74" s="50">
        <v>5</v>
      </c>
      <c r="H74" s="50">
        <v>9</v>
      </c>
      <c r="I74" s="50">
        <v>16</v>
      </c>
      <c r="J74" s="50">
        <v>16</v>
      </c>
      <c r="K74" s="50">
        <v>23</v>
      </c>
      <c r="L74" s="40" t="s">
        <v>309</v>
      </c>
      <c r="M74" s="60">
        <v>7</v>
      </c>
    </row>
    <row r="75" spans="1:13" ht="15.75" x14ac:dyDescent="0.25">
      <c r="A75" s="61" t="s">
        <v>376</v>
      </c>
      <c r="B75" s="39" t="s">
        <v>309</v>
      </c>
      <c r="C75" s="50" t="s">
        <v>1006</v>
      </c>
      <c r="D75" s="50">
        <v>4</v>
      </c>
      <c r="E75" s="50">
        <v>1</v>
      </c>
      <c r="F75" s="50">
        <v>5</v>
      </c>
      <c r="G75" s="50">
        <v>5</v>
      </c>
      <c r="H75" s="50">
        <v>11</v>
      </c>
      <c r="I75" s="50">
        <v>5</v>
      </c>
      <c r="J75" s="50" t="s">
        <v>1006</v>
      </c>
      <c r="K75" s="50" t="s">
        <v>309</v>
      </c>
      <c r="L75" s="40" t="s">
        <v>309</v>
      </c>
      <c r="M75" s="60">
        <v>5</v>
      </c>
    </row>
    <row r="76" spans="1:13" ht="15.75" x14ac:dyDescent="0.25">
      <c r="A76" s="61" t="s">
        <v>377</v>
      </c>
      <c r="B76" s="39" t="s">
        <v>309</v>
      </c>
      <c r="C76" s="50" t="s">
        <v>309</v>
      </c>
      <c r="D76" s="50" t="s">
        <v>309</v>
      </c>
      <c r="E76" s="50" t="s">
        <v>1006</v>
      </c>
      <c r="F76" s="50">
        <v>3</v>
      </c>
      <c r="G76" s="50">
        <v>5</v>
      </c>
      <c r="H76" s="50">
        <v>19</v>
      </c>
      <c r="I76" s="50">
        <v>10</v>
      </c>
      <c r="J76" s="50" t="s">
        <v>309</v>
      </c>
      <c r="K76" s="50" t="s">
        <v>1006</v>
      </c>
      <c r="L76" s="40" t="s">
        <v>309</v>
      </c>
      <c r="M76" s="60">
        <v>9</v>
      </c>
    </row>
    <row r="77" spans="1:13" ht="15.75" x14ac:dyDescent="0.25">
      <c r="A77" s="61" t="s">
        <v>378</v>
      </c>
      <c r="B77" s="39" t="s">
        <v>309</v>
      </c>
      <c r="C77" s="50" t="s">
        <v>309</v>
      </c>
      <c r="D77" s="50" t="s">
        <v>309</v>
      </c>
      <c r="E77" s="50" t="s">
        <v>309</v>
      </c>
      <c r="F77" s="50" t="s">
        <v>1006</v>
      </c>
      <c r="G77" s="50">
        <v>2</v>
      </c>
      <c r="H77" s="50">
        <v>2</v>
      </c>
      <c r="I77" s="50">
        <v>3</v>
      </c>
      <c r="J77" s="50">
        <v>2</v>
      </c>
      <c r="K77" s="50" t="s">
        <v>1006</v>
      </c>
      <c r="L77" s="40" t="s">
        <v>309</v>
      </c>
      <c r="M77" s="60">
        <v>2</v>
      </c>
    </row>
    <row r="78" spans="1:13" ht="15.75" x14ac:dyDescent="0.25">
      <c r="A78" s="61" t="s">
        <v>379</v>
      </c>
      <c r="B78" s="39" t="s">
        <v>1006</v>
      </c>
      <c r="C78" s="50">
        <v>2</v>
      </c>
      <c r="D78" s="50">
        <v>2</v>
      </c>
      <c r="E78" s="50">
        <v>4</v>
      </c>
      <c r="F78" s="50">
        <v>9</v>
      </c>
      <c r="G78" s="50">
        <v>7</v>
      </c>
      <c r="H78" s="50">
        <v>15</v>
      </c>
      <c r="I78" s="50">
        <v>21</v>
      </c>
      <c r="J78" s="50">
        <v>10</v>
      </c>
      <c r="K78" s="50" t="s">
        <v>309</v>
      </c>
      <c r="L78" s="40" t="s">
        <v>309</v>
      </c>
      <c r="M78" s="60">
        <v>7</v>
      </c>
    </row>
    <row r="79" spans="1:13" ht="15.75" x14ac:dyDescent="0.25">
      <c r="A79" s="61" t="s">
        <v>380</v>
      </c>
      <c r="B79" s="39" t="s">
        <v>309</v>
      </c>
      <c r="C79" s="50" t="s">
        <v>1006</v>
      </c>
      <c r="D79" s="50" t="s">
        <v>1006</v>
      </c>
      <c r="E79" s="50">
        <v>5</v>
      </c>
      <c r="F79" s="50">
        <v>1</v>
      </c>
      <c r="G79" s="50">
        <v>7</v>
      </c>
      <c r="H79" s="50">
        <v>4</v>
      </c>
      <c r="I79" s="50">
        <v>15</v>
      </c>
      <c r="J79" s="50" t="s">
        <v>1006</v>
      </c>
      <c r="K79" s="50" t="s">
        <v>309</v>
      </c>
      <c r="L79" s="40" t="s">
        <v>309</v>
      </c>
      <c r="M79" s="60">
        <v>5</v>
      </c>
    </row>
    <row r="80" spans="1:13" ht="15.75" x14ac:dyDescent="0.25">
      <c r="A80" s="61" t="s">
        <v>381</v>
      </c>
      <c r="B80" s="39" t="s">
        <v>309</v>
      </c>
      <c r="C80" s="50">
        <v>2</v>
      </c>
      <c r="D80" s="50">
        <v>2</v>
      </c>
      <c r="E80" s="50">
        <v>3</v>
      </c>
      <c r="F80" s="50">
        <v>7</v>
      </c>
      <c r="G80" s="50">
        <v>6</v>
      </c>
      <c r="H80" s="50">
        <v>10</v>
      </c>
      <c r="I80" s="50">
        <v>9</v>
      </c>
      <c r="J80" s="50" t="s">
        <v>1006</v>
      </c>
      <c r="K80" s="50" t="s">
        <v>309</v>
      </c>
      <c r="L80" s="40" t="s">
        <v>309</v>
      </c>
      <c r="M80" s="60">
        <v>4</v>
      </c>
    </row>
    <row r="81" spans="1:13" ht="15.75" x14ac:dyDescent="0.25">
      <c r="A81" s="61" t="s">
        <v>382</v>
      </c>
      <c r="B81" s="39" t="s">
        <v>309</v>
      </c>
      <c r="C81" s="50">
        <v>1</v>
      </c>
      <c r="D81" s="50">
        <v>3</v>
      </c>
      <c r="E81" s="50">
        <v>3</v>
      </c>
      <c r="F81" s="50">
        <v>7</v>
      </c>
      <c r="G81" s="50">
        <v>9</v>
      </c>
      <c r="H81" s="50">
        <v>15</v>
      </c>
      <c r="I81" s="50">
        <v>20</v>
      </c>
      <c r="J81" s="50">
        <v>26</v>
      </c>
      <c r="K81" s="50" t="s">
        <v>309</v>
      </c>
      <c r="L81" s="40" t="s">
        <v>309</v>
      </c>
      <c r="M81" s="60">
        <v>10</v>
      </c>
    </row>
    <row r="82" spans="1:13" ht="15.75" x14ac:dyDescent="0.25">
      <c r="A82" s="61" t="s">
        <v>383</v>
      </c>
      <c r="B82" s="39">
        <v>3</v>
      </c>
      <c r="C82" s="50">
        <v>3</v>
      </c>
      <c r="D82" s="50">
        <v>2</v>
      </c>
      <c r="E82" s="50">
        <v>3</v>
      </c>
      <c r="F82" s="50">
        <v>4</v>
      </c>
      <c r="G82" s="50">
        <v>8</v>
      </c>
      <c r="H82" s="50">
        <v>11</v>
      </c>
      <c r="I82" s="50">
        <v>9</v>
      </c>
      <c r="J82" s="50">
        <v>10</v>
      </c>
      <c r="K82" s="50" t="s">
        <v>309</v>
      </c>
      <c r="L82" s="40" t="s">
        <v>309</v>
      </c>
      <c r="M82" s="60">
        <v>4</v>
      </c>
    </row>
    <row r="83" spans="1:13" ht="15.75" x14ac:dyDescent="0.25">
      <c r="A83" s="61" t="s">
        <v>384</v>
      </c>
      <c r="B83" s="39" t="s">
        <v>309</v>
      </c>
      <c r="C83" s="50">
        <v>2</v>
      </c>
      <c r="D83" s="50" t="s">
        <v>1006</v>
      </c>
      <c r="E83" s="50">
        <v>3</v>
      </c>
      <c r="F83" s="50">
        <v>5</v>
      </c>
      <c r="G83" s="50">
        <v>5</v>
      </c>
      <c r="H83" s="50">
        <v>8</v>
      </c>
      <c r="I83" s="50">
        <v>5</v>
      </c>
      <c r="J83" s="50" t="s">
        <v>309</v>
      </c>
      <c r="K83" s="50" t="s">
        <v>309</v>
      </c>
      <c r="L83" s="40" t="s">
        <v>309</v>
      </c>
      <c r="M83" s="60">
        <v>4</v>
      </c>
    </row>
    <row r="84" spans="1:13" ht="15.75" x14ac:dyDescent="0.25">
      <c r="A84" s="61" t="s">
        <v>385</v>
      </c>
      <c r="B84" s="39" t="s">
        <v>309</v>
      </c>
      <c r="C84" s="50" t="s">
        <v>309</v>
      </c>
      <c r="D84" s="50">
        <v>2</v>
      </c>
      <c r="E84" s="50">
        <v>2</v>
      </c>
      <c r="F84" s="50">
        <v>6</v>
      </c>
      <c r="G84" s="50">
        <v>7</v>
      </c>
      <c r="H84" s="50">
        <v>13</v>
      </c>
      <c r="I84" s="50">
        <v>13</v>
      </c>
      <c r="J84" s="50">
        <v>23</v>
      </c>
      <c r="K84" s="50" t="s">
        <v>309</v>
      </c>
      <c r="L84" s="40" t="s">
        <v>309</v>
      </c>
      <c r="M84" s="60">
        <v>5</v>
      </c>
    </row>
    <row r="85" spans="1:13" ht="15.75" x14ac:dyDescent="0.25">
      <c r="A85" s="61" t="s">
        <v>386</v>
      </c>
      <c r="B85" s="39" t="s">
        <v>309</v>
      </c>
      <c r="C85" s="50" t="s">
        <v>309</v>
      </c>
      <c r="D85" s="50" t="s">
        <v>309</v>
      </c>
      <c r="E85" s="50" t="s">
        <v>309</v>
      </c>
      <c r="F85" s="50" t="s">
        <v>309</v>
      </c>
      <c r="G85" s="50" t="s">
        <v>309</v>
      </c>
      <c r="H85" s="50" t="s">
        <v>1006</v>
      </c>
      <c r="I85" s="50" t="s">
        <v>1006</v>
      </c>
      <c r="J85" s="50" t="s">
        <v>309</v>
      </c>
      <c r="K85" s="50" t="s">
        <v>309</v>
      </c>
      <c r="L85" s="40" t="s">
        <v>309</v>
      </c>
      <c r="M85" s="60">
        <v>21</v>
      </c>
    </row>
    <row r="86" spans="1:13" ht="15.75" x14ac:dyDescent="0.25">
      <c r="A86" s="61" t="s">
        <v>387</v>
      </c>
      <c r="B86" s="39">
        <v>5</v>
      </c>
      <c r="C86" s="50">
        <v>2</v>
      </c>
      <c r="D86" s="50">
        <v>4</v>
      </c>
      <c r="E86" s="50">
        <v>2</v>
      </c>
      <c r="F86" s="50">
        <v>4</v>
      </c>
      <c r="G86" s="50">
        <v>5</v>
      </c>
      <c r="H86" s="50">
        <v>8</v>
      </c>
      <c r="I86" s="50">
        <v>9</v>
      </c>
      <c r="J86" s="50">
        <v>14</v>
      </c>
      <c r="K86" s="50" t="s">
        <v>1006</v>
      </c>
      <c r="L86" s="40" t="s">
        <v>309</v>
      </c>
      <c r="M86" s="60">
        <v>5</v>
      </c>
    </row>
    <row r="87" spans="1:13" ht="15.75" x14ac:dyDescent="0.25">
      <c r="A87" s="61" t="s">
        <v>388</v>
      </c>
      <c r="B87" s="39">
        <v>0</v>
      </c>
      <c r="C87" s="50">
        <v>1</v>
      </c>
      <c r="D87" s="50">
        <v>3</v>
      </c>
      <c r="E87" s="50">
        <v>2</v>
      </c>
      <c r="F87" s="50">
        <v>3</v>
      </c>
      <c r="G87" s="50">
        <v>4</v>
      </c>
      <c r="H87" s="50">
        <v>9</v>
      </c>
      <c r="I87" s="50">
        <v>14</v>
      </c>
      <c r="J87" s="50">
        <v>19</v>
      </c>
      <c r="K87" s="50">
        <v>21</v>
      </c>
      <c r="L87" s="40">
        <v>19</v>
      </c>
      <c r="M87" s="60">
        <v>7</v>
      </c>
    </row>
    <row r="88" spans="1:13" ht="15.75" x14ac:dyDescent="0.25">
      <c r="A88" s="61" t="s">
        <v>389</v>
      </c>
      <c r="B88" s="39" t="s">
        <v>309</v>
      </c>
      <c r="C88" s="50">
        <v>3</v>
      </c>
      <c r="D88" s="50">
        <v>3</v>
      </c>
      <c r="E88" s="50">
        <v>3</v>
      </c>
      <c r="F88" s="50">
        <v>7</v>
      </c>
      <c r="G88" s="50">
        <v>10</v>
      </c>
      <c r="H88" s="50">
        <v>7</v>
      </c>
      <c r="I88" s="50">
        <v>12</v>
      </c>
      <c r="J88" s="50" t="s">
        <v>1006</v>
      </c>
      <c r="K88" s="50" t="s">
        <v>309</v>
      </c>
      <c r="L88" s="40" t="s">
        <v>309</v>
      </c>
      <c r="M88" s="60">
        <v>4</v>
      </c>
    </row>
    <row r="89" spans="1:13" ht="15.75" x14ac:dyDescent="0.25">
      <c r="A89" s="61" t="s">
        <v>390</v>
      </c>
      <c r="B89" s="39" t="s">
        <v>309</v>
      </c>
      <c r="C89" s="50" t="s">
        <v>1006</v>
      </c>
      <c r="D89" s="50" t="s">
        <v>1006</v>
      </c>
      <c r="E89" s="50">
        <v>4</v>
      </c>
      <c r="F89" s="50">
        <v>3</v>
      </c>
      <c r="G89" s="50">
        <v>6</v>
      </c>
      <c r="H89" s="50">
        <v>6</v>
      </c>
      <c r="I89" s="50">
        <v>11</v>
      </c>
      <c r="J89" s="50">
        <v>11</v>
      </c>
      <c r="K89" s="50" t="s">
        <v>1006</v>
      </c>
      <c r="L89" s="40" t="s">
        <v>309</v>
      </c>
      <c r="M89" s="60">
        <v>5</v>
      </c>
    </row>
    <row r="90" spans="1:13" ht="15.75" x14ac:dyDescent="0.25">
      <c r="A90" s="61" t="s">
        <v>391</v>
      </c>
      <c r="B90" s="39" t="s">
        <v>1006</v>
      </c>
      <c r="C90" s="50" t="s">
        <v>1006</v>
      </c>
      <c r="D90" s="50" t="s">
        <v>1006</v>
      </c>
      <c r="E90" s="50">
        <v>2</v>
      </c>
      <c r="F90" s="50">
        <v>3</v>
      </c>
      <c r="G90" s="50">
        <v>5</v>
      </c>
      <c r="H90" s="50">
        <v>8</v>
      </c>
      <c r="I90" s="50">
        <v>15</v>
      </c>
      <c r="J90" s="50">
        <v>21</v>
      </c>
      <c r="K90" s="50">
        <v>28</v>
      </c>
      <c r="L90" s="40" t="s">
        <v>309</v>
      </c>
      <c r="M90" s="60">
        <v>6</v>
      </c>
    </row>
    <row r="91" spans="1:13" ht="15.75" x14ac:dyDescent="0.25">
      <c r="A91" s="61" t="s">
        <v>392</v>
      </c>
      <c r="B91" s="39">
        <v>0</v>
      </c>
      <c r="C91" s="50">
        <v>1</v>
      </c>
      <c r="D91" s="50" t="s">
        <v>1006</v>
      </c>
      <c r="E91" s="50">
        <v>3</v>
      </c>
      <c r="F91" s="50">
        <v>3</v>
      </c>
      <c r="G91" s="50">
        <v>7</v>
      </c>
      <c r="H91" s="50">
        <v>13</v>
      </c>
      <c r="I91" s="50">
        <v>16</v>
      </c>
      <c r="J91" s="50">
        <v>20</v>
      </c>
      <c r="K91" s="50" t="s">
        <v>1006</v>
      </c>
      <c r="L91" s="40" t="s">
        <v>1006</v>
      </c>
      <c r="M91" s="60">
        <v>9</v>
      </c>
    </row>
    <row r="92" spans="1:13" ht="15.75" x14ac:dyDescent="0.25">
      <c r="A92" s="61" t="s">
        <v>393</v>
      </c>
      <c r="B92" s="39" t="s">
        <v>1006</v>
      </c>
      <c r="C92" s="50">
        <v>1</v>
      </c>
      <c r="D92" s="50">
        <v>2</v>
      </c>
      <c r="E92" s="50">
        <v>3</v>
      </c>
      <c r="F92" s="50">
        <v>4</v>
      </c>
      <c r="G92" s="50">
        <v>6</v>
      </c>
      <c r="H92" s="50">
        <v>14</v>
      </c>
      <c r="I92" s="50">
        <v>18</v>
      </c>
      <c r="J92" s="50">
        <v>20</v>
      </c>
      <c r="K92" s="50">
        <v>19</v>
      </c>
      <c r="L92" s="40" t="s">
        <v>1006</v>
      </c>
      <c r="M92" s="60">
        <v>10</v>
      </c>
    </row>
    <row r="93" spans="1:13" ht="15.75" x14ac:dyDescent="0.25">
      <c r="A93" s="61" t="s">
        <v>394</v>
      </c>
      <c r="B93" s="39" t="s">
        <v>309</v>
      </c>
      <c r="C93" s="50" t="s">
        <v>1006</v>
      </c>
      <c r="D93" s="50">
        <v>1</v>
      </c>
      <c r="E93" s="50">
        <v>2</v>
      </c>
      <c r="F93" s="50">
        <v>3</v>
      </c>
      <c r="G93" s="50">
        <v>5</v>
      </c>
      <c r="H93" s="50">
        <v>7</v>
      </c>
      <c r="I93" s="50">
        <v>15</v>
      </c>
      <c r="J93" s="50">
        <v>17</v>
      </c>
      <c r="K93" s="50">
        <v>21</v>
      </c>
      <c r="L93" s="40" t="s">
        <v>1006</v>
      </c>
      <c r="M93" s="60">
        <v>8</v>
      </c>
    </row>
    <row r="94" spans="1:13" ht="15.75" x14ac:dyDescent="0.25">
      <c r="A94" s="61" t="s">
        <v>395</v>
      </c>
      <c r="B94" s="39">
        <v>3</v>
      </c>
      <c r="C94" s="50">
        <v>6</v>
      </c>
      <c r="D94" s="50">
        <v>10</v>
      </c>
      <c r="E94" s="50">
        <v>7</v>
      </c>
      <c r="F94" s="50">
        <v>8</v>
      </c>
      <c r="G94" s="50">
        <v>13</v>
      </c>
      <c r="H94" s="50">
        <v>7</v>
      </c>
      <c r="I94" s="50">
        <v>20</v>
      </c>
      <c r="J94" s="50" t="s">
        <v>309</v>
      </c>
      <c r="K94" s="50" t="s">
        <v>309</v>
      </c>
      <c r="L94" s="40" t="s">
        <v>309</v>
      </c>
      <c r="M94" s="60">
        <v>8</v>
      </c>
    </row>
    <row r="95" spans="1:13" ht="15.75" x14ac:dyDescent="0.25">
      <c r="A95" s="61" t="s">
        <v>396</v>
      </c>
      <c r="B95" s="39" t="s">
        <v>309</v>
      </c>
      <c r="C95" s="50" t="s">
        <v>309</v>
      </c>
      <c r="D95" s="50" t="s">
        <v>309</v>
      </c>
      <c r="E95" s="50">
        <v>2</v>
      </c>
      <c r="F95" s="50">
        <v>2</v>
      </c>
      <c r="G95" s="50">
        <v>3</v>
      </c>
      <c r="H95" s="50">
        <v>5</v>
      </c>
      <c r="I95" s="50">
        <v>4</v>
      </c>
      <c r="J95" s="50" t="s">
        <v>1006</v>
      </c>
      <c r="K95" s="50" t="s">
        <v>309</v>
      </c>
      <c r="L95" s="40" t="s">
        <v>1006</v>
      </c>
      <c r="M95" s="60">
        <v>3</v>
      </c>
    </row>
    <row r="96" spans="1:13" ht="15.75" x14ac:dyDescent="0.25">
      <c r="A96" s="61" t="s">
        <v>397</v>
      </c>
      <c r="B96" s="39" t="s">
        <v>1006</v>
      </c>
      <c r="C96" s="50">
        <v>2</v>
      </c>
      <c r="D96" s="50" t="s">
        <v>1006</v>
      </c>
      <c r="E96" s="50">
        <v>3</v>
      </c>
      <c r="F96" s="50">
        <v>4</v>
      </c>
      <c r="G96" s="50">
        <v>7</v>
      </c>
      <c r="H96" s="50">
        <v>15</v>
      </c>
      <c r="I96" s="50">
        <v>16</v>
      </c>
      <c r="J96" s="50">
        <v>22</v>
      </c>
      <c r="K96" s="50">
        <v>18</v>
      </c>
      <c r="L96" s="40" t="s">
        <v>1006</v>
      </c>
      <c r="M96" s="60">
        <v>7</v>
      </c>
    </row>
    <row r="97" spans="1:13" ht="15.75" x14ac:dyDescent="0.25">
      <c r="A97" s="61" t="s">
        <v>398</v>
      </c>
      <c r="B97" s="39" t="s">
        <v>309</v>
      </c>
      <c r="C97" s="50" t="s">
        <v>309</v>
      </c>
      <c r="D97" s="50" t="s">
        <v>1006</v>
      </c>
      <c r="E97" s="50">
        <v>1</v>
      </c>
      <c r="F97" s="50">
        <v>3</v>
      </c>
      <c r="G97" s="50">
        <v>3</v>
      </c>
      <c r="H97" s="50">
        <v>8</v>
      </c>
      <c r="I97" s="50">
        <v>4</v>
      </c>
      <c r="J97" s="50" t="s">
        <v>1006</v>
      </c>
      <c r="K97" s="50" t="s">
        <v>309</v>
      </c>
      <c r="L97" s="40" t="s">
        <v>309</v>
      </c>
      <c r="M97" s="60">
        <v>4</v>
      </c>
    </row>
    <row r="98" spans="1:13" ht="15.75" x14ac:dyDescent="0.25">
      <c r="A98" s="64" t="s">
        <v>399</v>
      </c>
      <c r="B98" s="39" t="s">
        <v>309</v>
      </c>
      <c r="C98" s="50" t="s">
        <v>309</v>
      </c>
      <c r="D98" s="50" t="s">
        <v>309</v>
      </c>
      <c r="E98" s="50" t="s">
        <v>309</v>
      </c>
      <c r="F98" s="50" t="s">
        <v>1006</v>
      </c>
      <c r="G98" s="50">
        <v>5</v>
      </c>
      <c r="H98" s="50">
        <v>5</v>
      </c>
      <c r="I98" s="50">
        <v>12</v>
      </c>
      <c r="J98" s="50" t="s">
        <v>1006</v>
      </c>
      <c r="K98" s="50" t="s">
        <v>309</v>
      </c>
      <c r="L98" s="40" t="s">
        <v>309</v>
      </c>
      <c r="M98" s="60">
        <v>4</v>
      </c>
    </row>
    <row r="99" spans="1:13" ht="31.5" x14ac:dyDescent="0.25">
      <c r="A99" s="61" t="s">
        <v>400</v>
      </c>
      <c r="B99" s="39" t="s">
        <v>309</v>
      </c>
      <c r="C99" s="50" t="s">
        <v>309</v>
      </c>
      <c r="D99" s="50" t="s">
        <v>309</v>
      </c>
      <c r="E99" s="50" t="s">
        <v>309</v>
      </c>
      <c r="F99" s="50">
        <v>4</v>
      </c>
      <c r="G99" s="50">
        <v>8</v>
      </c>
      <c r="H99" s="50" t="s">
        <v>1006</v>
      </c>
      <c r="I99" s="50">
        <v>5</v>
      </c>
      <c r="J99" s="50" t="s">
        <v>309</v>
      </c>
      <c r="K99" s="50" t="s">
        <v>309</v>
      </c>
      <c r="L99" s="40" t="s">
        <v>309</v>
      </c>
      <c r="M99" s="60">
        <v>4</v>
      </c>
    </row>
    <row r="100" spans="1:13" ht="15.75" x14ac:dyDescent="0.25">
      <c r="A100" s="61" t="s">
        <v>402</v>
      </c>
      <c r="B100" s="39" t="s">
        <v>1006</v>
      </c>
      <c r="C100" s="50">
        <v>2</v>
      </c>
      <c r="D100" s="50">
        <v>4</v>
      </c>
      <c r="E100" s="50">
        <v>3</v>
      </c>
      <c r="F100" s="50">
        <v>3</v>
      </c>
      <c r="G100" s="50">
        <v>5</v>
      </c>
      <c r="H100" s="50">
        <v>10</v>
      </c>
      <c r="I100" s="50">
        <v>15</v>
      </c>
      <c r="J100" s="50">
        <v>19</v>
      </c>
      <c r="K100" s="50">
        <v>22</v>
      </c>
      <c r="L100" s="40">
        <v>21</v>
      </c>
      <c r="M100" s="60">
        <v>7</v>
      </c>
    </row>
    <row r="101" spans="1:13" ht="15.75" x14ac:dyDescent="0.25">
      <c r="A101" s="61" t="s">
        <v>403</v>
      </c>
      <c r="B101" s="39" t="s">
        <v>309</v>
      </c>
      <c r="C101" s="50">
        <v>2</v>
      </c>
      <c r="D101" s="50">
        <v>1</v>
      </c>
      <c r="E101" s="50">
        <v>2</v>
      </c>
      <c r="F101" s="50">
        <v>4</v>
      </c>
      <c r="G101" s="50">
        <v>8</v>
      </c>
      <c r="H101" s="50">
        <v>16</v>
      </c>
      <c r="I101" s="50">
        <v>21</v>
      </c>
      <c r="J101" s="50">
        <v>24</v>
      </c>
      <c r="K101" s="50">
        <v>25</v>
      </c>
      <c r="L101" s="40" t="s">
        <v>1006</v>
      </c>
      <c r="M101" s="60">
        <v>6</v>
      </c>
    </row>
    <row r="102" spans="1:13" ht="15.75" x14ac:dyDescent="0.25">
      <c r="A102" s="61" t="s">
        <v>404</v>
      </c>
      <c r="B102" s="39" t="s">
        <v>1006</v>
      </c>
      <c r="C102" s="50" t="s">
        <v>309</v>
      </c>
      <c r="D102" s="50">
        <v>1</v>
      </c>
      <c r="E102" s="50">
        <v>2</v>
      </c>
      <c r="F102" s="50">
        <v>3</v>
      </c>
      <c r="G102" s="50">
        <v>4</v>
      </c>
      <c r="H102" s="50">
        <v>8</v>
      </c>
      <c r="I102" s="50">
        <v>15</v>
      </c>
      <c r="J102" s="50">
        <v>17</v>
      </c>
      <c r="K102" s="50">
        <v>25</v>
      </c>
      <c r="L102" s="40" t="s">
        <v>1006</v>
      </c>
      <c r="M102" s="60">
        <v>7</v>
      </c>
    </row>
    <row r="103" spans="1:13" ht="15.75" x14ac:dyDescent="0.25">
      <c r="A103" s="61" t="s">
        <v>405</v>
      </c>
      <c r="B103" s="39" t="s">
        <v>309</v>
      </c>
      <c r="C103" s="50" t="s">
        <v>1006</v>
      </c>
      <c r="D103" s="50">
        <v>3</v>
      </c>
      <c r="E103" s="50">
        <v>4</v>
      </c>
      <c r="F103" s="50">
        <v>6</v>
      </c>
      <c r="G103" s="50">
        <v>9</v>
      </c>
      <c r="H103" s="50">
        <v>9</v>
      </c>
      <c r="I103" s="50">
        <v>14</v>
      </c>
      <c r="J103" s="50">
        <v>20</v>
      </c>
      <c r="K103" s="50" t="s">
        <v>1006</v>
      </c>
      <c r="L103" s="40" t="s">
        <v>309</v>
      </c>
      <c r="M103" s="60">
        <v>8</v>
      </c>
    </row>
    <row r="104" spans="1:13" ht="15.75" x14ac:dyDescent="0.25">
      <c r="A104" s="61" t="s">
        <v>406</v>
      </c>
      <c r="B104" s="39">
        <v>6</v>
      </c>
      <c r="C104" s="50">
        <v>1</v>
      </c>
      <c r="D104" s="50">
        <v>3</v>
      </c>
      <c r="E104" s="50">
        <v>4</v>
      </c>
      <c r="F104" s="50">
        <v>8</v>
      </c>
      <c r="G104" s="50">
        <v>15</v>
      </c>
      <c r="H104" s="50">
        <v>17</v>
      </c>
      <c r="I104" s="50">
        <v>19</v>
      </c>
      <c r="J104" s="50">
        <v>23</v>
      </c>
      <c r="K104" s="50">
        <v>26</v>
      </c>
      <c r="L104" s="40" t="s">
        <v>1006</v>
      </c>
      <c r="M104" s="60">
        <v>10</v>
      </c>
    </row>
    <row r="105" spans="1:13" ht="15.75" x14ac:dyDescent="0.25">
      <c r="A105" s="61" t="s">
        <v>407</v>
      </c>
      <c r="B105" s="39" t="s">
        <v>309</v>
      </c>
      <c r="C105" s="50" t="s">
        <v>309</v>
      </c>
      <c r="D105" s="50" t="s">
        <v>309</v>
      </c>
      <c r="E105" s="50" t="s">
        <v>1006</v>
      </c>
      <c r="F105" s="50">
        <v>5</v>
      </c>
      <c r="G105" s="50">
        <v>9</v>
      </c>
      <c r="H105" s="50">
        <v>10</v>
      </c>
      <c r="I105" s="50">
        <v>16</v>
      </c>
      <c r="J105" s="50" t="s">
        <v>1006</v>
      </c>
      <c r="K105" s="50" t="s">
        <v>309</v>
      </c>
      <c r="L105" s="40" t="s">
        <v>309</v>
      </c>
      <c r="M105" s="60">
        <v>10</v>
      </c>
    </row>
    <row r="106" spans="1:13" ht="15.75" x14ac:dyDescent="0.25">
      <c r="A106" s="61" t="s">
        <v>408</v>
      </c>
      <c r="B106" s="39" t="s">
        <v>309</v>
      </c>
      <c r="C106" s="50" t="s">
        <v>309</v>
      </c>
      <c r="D106" s="50" t="s">
        <v>1006</v>
      </c>
      <c r="E106" s="50">
        <v>16</v>
      </c>
      <c r="F106" s="50">
        <v>3</v>
      </c>
      <c r="G106" s="50">
        <v>5</v>
      </c>
      <c r="H106" s="50">
        <v>7</v>
      </c>
      <c r="I106" s="50">
        <v>13</v>
      </c>
      <c r="J106" s="50">
        <v>17</v>
      </c>
      <c r="K106" s="50" t="s">
        <v>1006</v>
      </c>
      <c r="L106" s="40" t="s">
        <v>1006</v>
      </c>
      <c r="M106" s="60">
        <v>6</v>
      </c>
    </row>
    <row r="107" spans="1:13" ht="15.75" x14ac:dyDescent="0.25">
      <c r="A107" s="61" t="s">
        <v>409</v>
      </c>
      <c r="B107" s="39">
        <v>0</v>
      </c>
      <c r="C107" s="50">
        <v>2</v>
      </c>
      <c r="D107" s="50">
        <v>3</v>
      </c>
      <c r="E107" s="50">
        <v>3</v>
      </c>
      <c r="F107" s="50">
        <v>4</v>
      </c>
      <c r="G107" s="50">
        <v>5</v>
      </c>
      <c r="H107" s="50">
        <v>14</v>
      </c>
      <c r="I107" s="50">
        <v>16</v>
      </c>
      <c r="J107" s="50">
        <v>20</v>
      </c>
      <c r="K107" s="50">
        <v>19</v>
      </c>
      <c r="L107" s="40">
        <v>23</v>
      </c>
      <c r="M107" s="60">
        <v>5</v>
      </c>
    </row>
    <row r="108" spans="1:13" ht="15.75" x14ac:dyDescent="0.25">
      <c r="A108" s="61" t="s">
        <v>410</v>
      </c>
      <c r="B108" s="39" t="s">
        <v>309</v>
      </c>
      <c r="C108" s="50" t="s">
        <v>1006</v>
      </c>
      <c r="D108" s="50">
        <v>1</v>
      </c>
      <c r="E108" s="50">
        <v>3</v>
      </c>
      <c r="F108" s="50">
        <v>4</v>
      </c>
      <c r="G108" s="50">
        <v>10</v>
      </c>
      <c r="H108" s="50">
        <v>17</v>
      </c>
      <c r="I108" s="50">
        <v>16</v>
      </c>
      <c r="J108" s="50" t="s">
        <v>1006</v>
      </c>
      <c r="K108" s="50" t="s">
        <v>1006</v>
      </c>
      <c r="L108" s="40" t="s">
        <v>309</v>
      </c>
      <c r="M108" s="60">
        <v>5</v>
      </c>
    </row>
    <row r="109" spans="1:13" ht="16.5" thickBot="1" x14ac:dyDescent="0.3">
      <c r="A109" s="76" t="s">
        <v>88</v>
      </c>
      <c r="B109" s="41">
        <v>3</v>
      </c>
      <c r="C109" s="52">
        <v>2</v>
      </c>
      <c r="D109" s="52">
        <v>3</v>
      </c>
      <c r="E109" s="52">
        <v>3</v>
      </c>
      <c r="F109" s="52">
        <v>4</v>
      </c>
      <c r="G109" s="52">
        <v>7</v>
      </c>
      <c r="H109" s="52">
        <v>13</v>
      </c>
      <c r="I109" s="52">
        <v>17</v>
      </c>
      <c r="J109" s="52">
        <v>20</v>
      </c>
      <c r="K109" s="52">
        <v>21</v>
      </c>
      <c r="L109" s="42">
        <v>23</v>
      </c>
      <c r="M109" s="43">
        <v>7</v>
      </c>
    </row>
    <row r="111" spans="1:13" ht="15.75" x14ac:dyDescent="0.25">
      <c r="A111" s="100" t="s">
        <v>89</v>
      </c>
      <c r="B111" s="71"/>
      <c r="C111" s="71"/>
      <c r="D111" s="71"/>
      <c r="E111" s="71"/>
      <c r="F111" s="71"/>
      <c r="G111" s="71"/>
      <c r="H111" s="71"/>
      <c r="I111" s="71"/>
      <c r="J111" s="71"/>
      <c r="K111" s="71"/>
      <c r="L111" s="71"/>
      <c r="M111" s="71"/>
    </row>
    <row r="112" spans="1:13" ht="15.75" x14ac:dyDescent="0.25">
      <c r="A112" s="72"/>
      <c r="B112" s="71"/>
      <c r="C112" s="71"/>
      <c r="D112" s="71"/>
      <c r="E112" s="71"/>
      <c r="F112" s="71"/>
      <c r="G112" s="71"/>
      <c r="H112" s="71"/>
      <c r="I112" s="71"/>
      <c r="J112" s="71"/>
      <c r="K112" s="71"/>
      <c r="L112" s="71"/>
      <c r="M112" s="71"/>
    </row>
    <row r="113" spans="1:13" ht="15.75" x14ac:dyDescent="0.25">
      <c r="A113" s="100" t="s">
        <v>142</v>
      </c>
      <c r="B113" s="71"/>
      <c r="C113" s="71"/>
      <c r="D113" s="71"/>
      <c r="E113" s="71"/>
      <c r="F113" s="71"/>
      <c r="G113" s="71"/>
      <c r="H113" s="71"/>
      <c r="I113" s="71"/>
      <c r="J113" s="71"/>
      <c r="K113" s="71"/>
      <c r="L113" s="71"/>
      <c r="M113" s="71"/>
    </row>
    <row r="114" spans="1:13" x14ac:dyDescent="0.25">
      <c r="A114" s="101" t="s">
        <v>144</v>
      </c>
    </row>
  </sheetData>
  <mergeCells count="3">
    <mergeCell ref="B3:L3"/>
    <mergeCell ref="A3:A4"/>
    <mergeCell ref="M3:M4"/>
  </mergeCells>
  <hyperlinks>
    <hyperlink ref="E1" location="'Table of Contents'!C2" display="Back to Table of Contents" xr:uid="{00000000-0004-0000-1600-000000000000}"/>
  </hyperlink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111"/>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80.5703125" customWidth="1"/>
    <col min="2" max="12" width="9.85546875" customWidth="1"/>
  </cols>
  <sheetData>
    <row r="1" spans="1:12" x14ac:dyDescent="0.25">
      <c r="A1" s="22" t="s">
        <v>920</v>
      </c>
      <c r="C1" s="21" t="s">
        <v>78</v>
      </c>
    </row>
    <row r="2" spans="1:12" ht="15.75" thickBot="1" x14ac:dyDescent="0.3">
      <c r="A2" s="1"/>
    </row>
    <row r="3" spans="1:12" x14ac:dyDescent="0.25">
      <c r="A3" s="379" t="s">
        <v>1</v>
      </c>
      <c r="B3" s="375" t="s">
        <v>145</v>
      </c>
      <c r="C3" s="376"/>
      <c r="D3" s="376"/>
      <c r="E3" s="376"/>
      <c r="F3" s="376"/>
      <c r="G3" s="376"/>
      <c r="H3" s="376"/>
      <c r="I3" s="376"/>
      <c r="J3" s="376"/>
      <c r="K3" s="377"/>
      <c r="L3" s="399" t="s">
        <v>88</v>
      </c>
    </row>
    <row r="4" spans="1:12" ht="15.75" thickBot="1" x14ac:dyDescent="0.3">
      <c r="A4" s="380"/>
      <c r="B4" s="29" t="s">
        <v>146</v>
      </c>
      <c r="C4" s="30" t="s">
        <v>147</v>
      </c>
      <c r="D4" s="30" t="s">
        <v>148</v>
      </c>
      <c r="E4" s="30" t="s">
        <v>149</v>
      </c>
      <c r="F4" s="30" t="s">
        <v>150</v>
      </c>
      <c r="G4" s="30" t="s">
        <v>151</v>
      </c>
      <c r="H4" s="30" t="s">
        <v>152</v>
      </c>
      <c r="I4" s="30" t="s">
        <v>153</v>
      </c>
      <c r="J4" s="30" t="s">
        <v>154</v>
      </c>
      <c r="K4" s="31" t="s">
        <v>155</v>
      </c>
      <c r="L4" s="414"/>
    </row>
    <row r="5" spans="1:12" ht="15.75" x14ac:dyDescent="0.25">
      <c r="A5" s="61" t="s">
        <v>310</v>
      </c>
      <c r="B5" s="230">
        <v>10</v>
      </c>
      <c r="C5" s="237">
        <v>232</v>
      </c>
      <c r="D5" s="237">
        <v>749</v>
      </c>
      <c r="E5" s="237">
        <v>881</v>
      </c>
      <c r="F5" s="237">
        <v>845</v>
      </c>
      <c r="G5" s="237">
        <v>1006</v>
      </c>
      <c r="H5" s="237">
        <v>994</v>
      </c>
      <c r="I5" s="237">
        <v>880</v>
      </c>
      <c r="J5" s="237">
        <v>710</v>
      </c>
      <c r="K5" s="231">
        <v>729</v>
      </c>
      <c r="L5" s="247">
        <v>7036</v>
      </c>
    </row>
    <row r="6" spans="1:12" ht="15.75" x14ac:dyDescent="0.25">
      <c r="A6" s="61" t="s">
        <v>311</v>
      </c>
      <c r="B6" s="230" t="s">
        <v>309</v>
      </c>
      <c r="C6" s="237">
        <v>10</v>
      </c>
      <c r="D6" s="237">
        <v>14</v>
      </c>
      <c r="E6" s="237">
        <v>22</v>
      </c>
      <c r="F6" s="237">
        <v>15</v>
      </c>
      <c r="G6" s="237">
        <v>25</v>
      </c>
      <c r="H6" s="237">
        <v>25</v>
      </c>
      <c r="I6" s="237">
        <v>19</v>
      </c>
      <c r="J6" s="237">
        <v>23</v>
      </c>
      <c r="K6" s="231">
        <v>13</v>
      </c>
      <c r="L6" s="247">
        <v>166</v>
      </c>
    </row>
    <row r="7" spans="1:12" ht="15.75" x14ac:dyDescent="0.25">
      <c r="A7" s="61" t="s">
        <v>312</v>
      </c>
      <c r="B7" s="230" t="s">
        <v>309</v>
      </c>
      <c r="C7" s="237">
        <v>4</v>
      </c>
      <c r="D7" s="237">
        <v>14</v>
      </c>
      <c r="E7" s="237">
        <v>15</v>
      </c>
      <c r="F7" s="237">
        <v>38</v>
      </c>
      <c r="G7" s="237">
        <v>44</v>
      </c>
      <c r="H7" s="237">
        <v>44</v>
      </c>
      <c r="I7" s="237">
        <v>42</v>
      </c>
      <c r="J7" s="237">
        <v>24</v>
      </c>
      <c r="K7" s="231">
        <v>28</v>
      </c>
      <c r="L7" s="247">
        <v>253</v>
      </c>
    </row>
    <row r="8" spans="1:12" ht="15.75" x14ac:dyDescent="0.25">
      <c r="A8" s="61" t="s">
        <v>313</v>
      </c>
      <c r="B8" s="230">
        <v>6</v>
      </c>
      <c r="C8" s="237">
        <v>148</v>
      </c>
      <c r="D8" s="237">
        <v>451</v>
      </c>
      <c r="E8" s="237">
        <v>471</v>
      </c>
      <c r="F8" s="237">
        <v>349</v>
      </c>
      <c r="G8" s="237">
        <v>289</v>
      </c>
      <c r="H8" s="237">
        <v>212</v>
      </c>
      <c r="I8" s="237">
        <v>180</v>
      </c>
      <c r="J8" s="237">
        <v>105</v>
      </c>
      <c r="K8" s="231">
        <v>92</v>
      </c>
      <c r="L8" s="247">
        <v>2303</v>
      </c>
    </row>
    <row r="9" spans="1:12" ht="15.75" x14ac:dyDescent="0.25">
      <c r="A9" s="61" t="s">
        <v>314</v>
      </c>
      <c r="B9" s="230">
        <v>4</v>
      </c>
      <c r="C9" s="237">
        <v>115</v>
      </c>
      <c r="D9" s="237">
        <v>159</v>
      </c>
      <c r="E9" s="237">
        <v>146</v>
      </c>
      <c r="F9" s="237">
        <v>155</v>
      </c>
      <c r="G9" s="237">
        <v>164</v>
      </c>
      <c r="H9" s="237">
        <v>123</v>
      </c>
      <c r="I9" s="237">
        <v>129</v>
      </c>
      <c r="J9" s="237">
        <v>113</v>
      </c>
      <c r="K9" s="231">
        <v>111</v>
      </c>
      <c r="L9" s="247">
        <v>1219</v>
      </c>
    </row>
    <row r="10" spans="1:12" ht="15.75" x14ac:dyDescent="0.25">
      <c r="A10" s="61" t="s">
        <v>315</v>
      </c>
      <c r="B10" s="230" t="s">
        <v>309</v>
      </c>
      <c r="C10" s="237">
        <v>7</v>
      </c>
      <c r="D10" s="237">
        <v>31</v>
      </c>
      <c r="E10" s="237">
        <v>42</v>
      </c>
      <c r="F10" s="237">
        <v>28</v>
      </c>
      <c r="G10" s="237">
        <v>26</v>
      </c>
      <c r="H10" s="237">
        <v>28</v>
      </c>
      <c r="I10" s="237">
        <v>26</v>
      </c>
      <c r="J10" s="237">
        <v>7</v>
      </c>
      <c r="K10" s="231">
        <v>17</v>
      </c>
      <c r="L10" s="247">
        <v>212</v>
      </c>
    </row>
    <row r="11" spans="1:12" ht="15.75" x14ac:dyDescent="0.25">
      <c r="A11" s="61" t="s">
        <v>316</v>
      </c>
      <c r="B11" s="230" t="s">
        <v>309</v>
      </c>
      <c r="C11" s="237">
        <v>3</v>
      </c>
      <c r="D11" s="237">
        <v>6</v>
      </c>
      <c r="E11" s="237">
        <v>4</v>
      </c>
      <c r="F11" s="237">
        <v>3</v>
      </c>
      <c r="G11" s="237">
        <v>3</v>
      </c>
      <c r="H11" s="237">
        <v>6</v>
      </c>
      <c r="I11" s="237" t="s">
        <v>309</v>
      </c>
      <c r="J11" s="237">
        <v>2</v>
      </c>
      <c r="K11" s="231" t="s">
        <v>309</v>
      </c>
      <c r="L11" s="247">
        <v>27</v>
      </c>
    </row>
    <row r="12" spans="1:12" ht="15.75" x14ac:dyDescent="0.25">
      <c r="A12" s="61" t="s">
        <v>317</v>
      </c>
      <c r="B12" s="230">
        <v>4</v>
      </c>
      <c r="C12" s="237">
        <v>244</v>
      </c>
      <c r="D12" s="237">
        <v>366</v>
      </c>
      <c r="E12" s="237">
        <v>222</v>
      </c>
      <c r="F12" s="237">
        <v>178</v>
      </c>
      <c r="G12" s="237">
        <v>189</v>
      </c>
      <c r="H12" s="237">
        <v>181</v>
      </c>
      <c r="I12" s="237">
        <v>160</v>
      </c>
      <c r="J12" s="237">
        <v>142</v>
      </c>
      <c r="K12" s="231">
        <v>161</v>
      </c>
      <c r="L12" s="247">
        <v>1847</v>
      </c>
    </row>
    <row r="13" spans="1:12" ht="15.75" x14ac:dyDescent="0.25">
      <c r="A13" s="61" t="s">
        <v>318</v>
      </c>
      <c r="B13" s="230" t="s">
        <v>309</v>
      </c>
      <c r="C13" s="237">
        <v>6</v>
      </c>
      <c r="D13" s="237">
        <v>32</v>
      </c>
      <c r="E13" s="237">
        <v>34</v>
      </c>
      <c r="F13" s="237">
        <v>35</v>
      </c>
      <c r="G13" s="237">
        <v>33</v>
      </c>
      <c r="H13" s="237">
        <v>46</v>
      </c>
      <c r="I13" s="237">
        <v>30</v>
      </c>
      <c r="J13" s="237">
        <v>15</v>
      </c>
      <c r="K13" s="231">
        <v>11</v>
      </c>
      <c r="L13" s="247">
        <v>242</v>
      </c>
    </row>
    <row r="14" spans="1:12" ht="15.75" x14ac:dyDescent="0.25">
      <c r="A14" s="61" t="s">
        <v>319</v>
      </c>
      <c r="B14" s="230" t="s">
        <v>309</v>
      </c>
      <c r="C14" s="237">
        <v>8</v>
      </c>
      <c r="D14" s="237">
        <v>23</v>
      </c>
      <c r="E14" s="237">
        <v>28</v>
      </c>
      <c r="F14" s="237">
        <v>33</v>
      </c>
      <c r="G14" s="237">
        <v>32</v>
      </c>
      <c r="H14" s="237">
        <v>30</v>
      </c>
      <c r="I14" s="237">
        <v>17</v>
      </c>
      <c r="J14" s="237">
        <v>7</v>
      </c>
      <c r="K14" s="231">
        <v>14</v>
      </c>
      <c r="L14" s="247">
        <v>192</v>
      </c>
    </row>
    <row r="15" spans="1:12" ht="15.75" x14ac:dyDescent="0.25">
      <c r="A15" s="61" t="s">
        <v>320</v>
      </c>
      <c r="B15" s="230" t="s">
        <v>309</v>
      </c>
      <c r="C15" s="237">
        <v>13</v>
      </c>
      <c r="D15" s="237">
        <v>43</v>
      </c>
      <c r="E15" s="237">
        <v>60</v>
      </c>
      <c r="F15" s="237">
        <v>56</v>
      </c>
      <c r="G15" s="237">
        <v>47</v>
      </c>
      <c r="H15" s="237">
        <v>56</v>
      </c>
      <c r="I15" s="237">
        <v>29</v>
      </c>
      <c r="J15" s="237">
        <v>24</v>
      </c>
      <c r="K15" s="231">
        <v>12</v>
      </c>
      <c r="L15" s="247">
        <v>340</v>
      </c>
    </row>
    <row r="16" spans="1:12" ht="15.75" x14ac:dyDescent="0.25">
      <c r="A16" s="61" t="s">
        <v>321</v>
      </c>
      <c r="B16" s="230" t="s">
        <v>309</v>
      </c>
      <c r="C16" s="237">
        <v>6</v>
      </c>
      <c r="D16" s="237">
        <v>85</v>
      </c>
      <c r="E16" s="237">
        <v>115</v>
      </c>
      <c r="F16" s="237">
        <v>90</v>
      </c>
      <c r="G16" s="237">
        <v>55</v>
      </c>
      <c r="H16" s="237">
        <v>62</v>
      </c>
      <c r="I16" s="237">
        <v>45</v>
      </c>
      <c r="J16" s="237">
        <v>29</v>
      </c>
      <c r="K16" s="231">
        <v>30</v>
      </c>
      <c r="L16" s="247">
        <v>517</v>
      </c>
    </row>
    <row r="17" spans="1:12" ht="15.75" x14ac:dyDescent="0.25">
      <c r="A17" s="61" t="s">
        <v>322</v>
      </c>
      <c r="B17" s="230" t="s">
        <v>309</v>
      </c>
      <c r="C17" s="237">
        <v>2</v>
      </c>
      <c r="D17" s="237">
        <v>11</v>
      </c>
      <c r="E17" s="237">
        <v>3</v>
      </c>
      <c r="F17" s="237">
        <v>6</v>
      </c>
      <c r="G17" s="237">
        <v>12</v>
      </c>
      <c r="H17" s="237">
        <v>10</v>
      </c>
      <c r="I17" s="237">
        <v>4</v>
      </c>
      <c r="J17" s="237">
        <v>6</v>
      </c>
      <c r="K17" s="231">
        <v>3</v>
      </c>
      <c r="L17" s="247">
        <v>57</v>
      </c>
    </row>
    <row r="18" spans="1:12" ht="15.75" x14ac:dyDescent="0.25">
      <c r="A18" s="61" t="s">
        <v>323</v>
      </c>
      <c r="B18" s="230">
        <v>1</v>
      </c>
      <c r="C18" s="237">
        <v>15</v>
      </c>
      <c r="D18" s="237">
        <v>13</v>
      </c>
      <c r="E18" s="237">
        <v>26</v>
      </c>
      <c r="F18" s="237">
        <v>16</v>
      </c>
      <c r="G18" s="237">
        <v>19</v>
      </c>
      <c r="H18" s="237">
        <v>17</v>
      </c>
      <c r="I18" s="237">
        <v>22</v>
      </c>
      <c r="J18" s="237">
        <v>10</v>
      </c>
      <c r="K18" s="231">
        <v>13</v>
      </c>
      <c r="L18" s="247">
        <v>152</v>
      </c>
    </row>
    <row r="19" spans="1:12" ht="15.75" x14ac:dyDescent="0.25">
      <c r="A19" s="61" t="s">
        <v>324</v>
      </c>
      <c r="B19" s="230" t="s">
        <v>309</v>
      </c>
      <c r="C19" s="237" t="s">
        <v>309</v>
      </c>
      <c r="D19" s="237" t="s">
        <v>309</v>
      </c>
      <c r="E19" s="237" t="s">
        <v>309</v>
      </c>
      <c r="F19" s="237" t="s">
        <v>309</v>
      </c>
      <c r="G19" s="237" t="s">
        <v>309</v>
      </c>
      <c r="H19" s="237">
        <v>1</v>
      </c>
      <c r="I19" s="237">
        <v>1</v>
      </c>
      <c r="J19" s="237" t="s">
        <v>309</v>
      </c>
      <c r="K19" s="231">
        <v>2</v>
      </c>
      <c r="L19" s="247">
        <v>4</v>
      </c>
    </row>
    <row r="20" spans="1:12" ht="15.75" x14ac:dyDescent="0.25">
      <c r="A20" s="61" t="s">
        <v>325</v>
      </c>
      <c r="B20" s="230">
        <v>25</v>
      </c>
      <c r="C20" s="237">
        <v>244</v>
      </c>
      <c r="D20" s="237">
        <v>691</v>
      </c>
      <c r="E20" s="237">
        <v>877</v>
      </c>
      <c r="F20" s="237">
        <v>824</v>
      </c>
      <c r="G20" s="237">
        <v>862</v>
      </c>
      <c r="H20" s="237">
        <v>770</v>
      </c>
      <c r="I20" s="237">
        <v>698</v>
      </c>
      <c r="J20" s="237">
        <v>459</v>
      </c>
      <c r="K20" s="231">
        <v>333</v>
      </c>
      <c r="L20" s="247">
        <v>5783</v>
      </c>
    </row>
    <row r="21" spans="1:12" ht="15.75" x14ac:dyDescent="0.25">
      <c r="A21" s="61" t="s">
        <v>326</v>
      </c>
      <c r="B21" s="230" t="s">
        <v>309</v>
      </c>
      <c r="C21" s="237">
        <v>53</v>
      </c>
      <c r="D21" s="237">
        <v>152</v>
      </c>
      <c r="E21" s="237">
        <v>194</v>
      </c>
      <c r="F21" s="237">
        <v>242</v>
      </c>
      <c r="G21" s="237">
        <v>314</v>
      </c>
      <c r="H21" s="237">
        <v>295</v>
      </c>
      <c r="I21" s="237">
        <v>283</v>
      </c>
      <c r="J21" s="237">
        <v>222</v>
      </c>
      <c r="K21" s="231">
        <v>226</v>
      </c>
      <c r="L21" s="247">
        <v>1981</v>
      </c>
    </row>
    <row r="22" spans="1:12" ht="15.75" x14ac:dyDescent="0.25">
      <c r="A22" s="61" t="s">
        <v>327</v>
      </c>
      <c r="B22" s="230">
        <v>3</v>
      </c>
      <c r="C22" s="237">
        <v>37</v>
      </c>
      <c r="D22" s="237">
        <v>79</v>
      </c>
      <c r="E22" s="237">
        <v>89</v>
      </c>
      <c r="F22" s="237">
        <v>76</v>
      </c>
      <c r="G22" s="237">
        <v>78</v>
      </c>
      <c r="H22" s="237">
        <v>66</v>
      </c>
      <c r="I22" s="237">
        <v>34</v>
      </c>
      <c r="J22" s="237">
        <v>31</v>
      </c>
      <c r="K22" s="231">
        <v>14</v>
      </c>
      <c r="L22" s="247">
        <v>507</v>
      </c>
    </row>
    <row r="23" spans="1:12" ht="15.75" x14ac:dyDescent="0.25">
      <c r="A23" s="61" t="s">
        <v>328</v>
      </c>
      <c r="B23" s="230" t="s">
        <v>309</v>
      </c>
      <c r="C23" s="237">
        <v>1</v>
      </c>
      <c r="D23" s="237">
        <v>12</v>
      </c>
      <c r="E23" s="237">
        <v>14</v>
      </c>
      <c r="F23" s="237">
        <v>11</v>
      </c>
      <c r="G23" s="237">
        <v>7</v>
      </c>
      <c r="H23" s="237">
        <v>12</v>
      </c>
      <c r="I23" s="237">
        <v>3</v>
      </c>
      <c r="J23" s="237">
        <v>4</v>
      </c>
      <c r="K23" s="231">
        <v>5</v>
      </c>
      <c r="L23" s="247">
        <v>69</v>
      </c>
    </row>
    <row r="24" spans="1:12" ht="15.75" x14ac:dyDescent="0.25">
      <c r="A24" s="61" t="s">
        <v>329</v>
      </c>
      <c r="B24" s="230" t="s">
        <v>309</v>
      </c>
      <c r="C24" s="237">
        <v>5</v>
      </c>
      <c r="D24" s="237">
        <v>21</v>
      </c>
      <c r="E24" s="237">
        <v>24</v>
      </c>
      <c r="F24" s="237">
        <v>29</v>
      </c>
      <c r="G24" s="237">
        <v>26</v>
      </c>
      <c r="H24" s="237">
        <v>40</v>
      </c>
      <c r="I24" s="237">
        <v>40</v>
      </c>
      <c r="J24" s="237">
        <v>35</v>
      </c>
      <c r="K24" s="231">
        <v>14</v>
      </c>
      <c r="L24" s="247">
        <v>234</v>
      </c>
    </row>
    <row r="25" spans="1:12" ht="15.75" x14ac:dyDescent="0.25">
      <c r="A25" s="61" t="s">
        <v>330</v>
      </c>
      <c r="B25" s="230" t="s">
        <v>309</v>
      </c>
      <c r="C25" s="237">
        <v>13</v>
      </c>
      <c r="D25" s="237">
        <v>24</v>
      </c>
      <c r="E25" s="237">
        <v>46</v>
      </c>
      <c r="F25" s="237">
        <v>34</v>
      </c>
      <c r="G25" s="237">
        <v>68</v>
      </c>
      <c r="H25" s="237">
        <v>60</v>
      </c>
      <c r="I25" s="237">
        <v>59</v>
      </c>
      <c r="J25" s="237">
        <v>40</v>
      </c>
      <c r="K25" s="231">
        <v>32</v>
      </c>
      <c r="L25" s="247">
        <v>376</v>
      </c>
    </row>
    <row r="26" spans="1:12" ht="15.75" x14ac:dyDescent="0.25">
      <c r="A26" s="61" t="s">
        <v>331</v>
      </c>
      <c r="B26" s="230">
        <v>51</v>
      </c>
      <c r="C26" s="237">
        <v>774</v>
      </c>
      <c r="D26" s="237">
        <v>2108</v>
      </c>
      <c r="E26" s="237">
        <v>2271</v>
      </c>
      <c r="F26" s="237">
        <v>2473</v>
      </c>
      <c r="G26" s="237">
        <v>2813</v>
      </c>
      <c r="H26" s="237">
        <v>2647</v>
      </c>
      <c r="I26" s="237">
        <v>2626</v>
      </c>
      <c r="J26" s="237">
        <v>2582</v>
      </c>
      <c r="K26" s="231">
        <v>2447</v>
      </c>
      <c r="L26" s="247">
        <v>20792</v>
      </c>
    </row>
    <row r="27" spans="1:12" ht="15.75" x14ac:dyDescent="0.25">
      <c r="A27" s="61" t="s">
        <v>415</v>
      </c>
      <c r="B27" s="230" t="s">
        <v>309</v>
      </c>
      <c r="C27" s="237">
        <v>2</v>
      </c>
      <c r="D27" s="237">
        <v>6</v>
      </c>
      <c r="E27" s="237">
        <v>10</v>
      </c>
      <c r="F27" s="237">
        <v>15</v>
      </c>
      <c r="G27" s="237">
        <v>12</v>
      </c>
      <c r="H27" s="237">
        <v>10</v>
      </c>
      <c r="I27" s="237">
        <v>7</v>
      </c>
      <c r="J27" s="237">
        <v>9</v>
      </c>
      <c r="K27" s="231">
        <v>4</v>
      </c>
      <c r="L27" s="247">
        <v>75</v>
      </c>
    </row>
    <row r="28" spans="1:12" ht="15.75" x14ac:dyDescent="0.25">
      <c r="A28" s="61" t="s">
        <v>332</v>
      </c>
      <c r="B28" s="230">
        <v>3</v>
      </c>
      <c r="C28" s="237">
        <v>68</v>
      </c>
      <c r="D28" s="237">
        <v>151</v>
      </c>
      <c r="E28" s="237">
        <v>155</v>
      </c>
      <c r="F28" s="237">
        <v>119</v>
      </c>
      <c r="G28" s="237">
        <v>113</v>
      </c>
      <c r="H28" s="237">
        <v>100</v>
      </c>
      <c r="I28" s="237">
        <v>100</v>
      </c>
      <c r="J28" s="237">
        <v>67</v>
      </c>
      <c r="K28" s="231">
        <v>39</v>
      </c>
      <c r="L28" s="247">
        <v>915</v>
      </c>
    </row>
    <row r="29" spans="1:12" ht="15.75" x14ac:dyDescent="0.25">
      <c r="A29" s="61" t="s">
        <v>333</v>
      </c>
      <c r="B29" s="230" t="s">
        <v>309</v>
      </c>
      <c r="C29" s="237">
        <v>18</v>
      </c>
      <c r="D29" s="237">
        <v>54</v>
      </c>
      <c r="E29" s="237">
        <v>88</v>
      </c>
      <c r="F29" s="237">
        <v>125</v>
      </c>
      <c r="G29" s="237">
        <v>108</v>
      </c>
      <c r="H29" s="237">
        <v>76</v>
      </c>
      <c r="I29" s="237">
        <v>73</v>
      </c>
      <c r="J29" s="237">
        <v>56</v>
      </c>
      <c r="K29" s="231">
        <v>53</v>
      </c>
      <c r="L29" s="247">
        <v>651</v>
      </c>
    </row>
    <row r="30" spans="1:12" ht="15.75" x14ac:dyDescent="0.25">
      <c r="A30" s="61" t="s">
        <v>9</v>
      </c>
      <c r="B30" s="230">
        <v>2</v>
      </c>
      <c r="C30" s="237">
        <v>77</v>
      </c>
      <c r="D30" s="237">
        <v>233</v>
      </c>
      <c r="E30" s="237">
        <v>254</v>
      </c>
      <c r="F30" s="237">
        <v>236</v>
      </c>
      <c r="G30" s="237">
        <v>307</v>
      </c>
      <c r="H30" s="237">
        <v>232</v>
      </c>
      <c r="I30" s="237">
        <v>188</v>
      </c>
      <c r="J30" s="237">
        <v>163</v>
      </c>
      <c r="K30" s="231">
        <v>83</v>
      </c>
      <c r="L30" s="247">
        <v>1775</v>
      </c>
    </row>
    <row r="31" spans="1:12" ht="15.75" x14ac:dyDescent="0.25">
      <c r="A31" s="61" t="s">
        <v>334</v>
      </c>
      <c r="B31" s="230" t="s">
        <v>309</v>
      </c>
      <c r="C31" s="237">
        <v>9</v>
      </c>
      <c r="D31" s="237">
        <v>5</v>
      </c>
      <c r="E31" s="237">
        <v>15</v>
      </c>
      <c r="F31" s="237">
        <v>24</v>
      </c>
      <c r="G31" s="237">
        <v>23</v>
      </c>
      <c r="H31" s="237">
        <v>20</v>
      </c>
      <c r="I31" s="237">
        <v>13</v>
      </c>
      <c r="J31" s="237">
        <v>8</v>
      </c>
      <c r="K31" s="231">
        <v>7</v>
      </c>
      <c r="L31" s="247">
        <v>124</v>
      </c>
    </row>
    <row r="32" spans="1:12" ht="15.75" x14ac:dyDescent="0.25">
      <c r="A32" s="61" t="s">
        <v>335</v>
      </c>
      <c r="B32" s="230" t="s">
        <v>309</v>
      </c>
      <c r="C32" s="237">
        <v>1</v>
      </c>
      <c r="D32" s="237">
        <v>4</v>
      </c>
      <c r="E32" s="237">
        <v>19</v>
      </c>
      <c r="F32" s="237">
        <v>18</v>
      </c>
      <c r="G32" s="237">
        <v>11</v>
      </c>
      <c r="H32" s="237">
        <v>24</v>
      </c>
      <c r="I32" s="237">
        <v>18</v>
      </c>
      <c r="J32" s="237">
        <v>9</v>
      </c>
      <c r="K32" s="231">
        <v>14</v>
      </c>
      <c r="L32" s="247">
        <v>118</v>
      </c>
    </row>
    <row r="33" spans="1:12" ht="15.75" x14ac:dyDescent="0.25">
      <c r="A33" s="61" t="s">
        <v>336</v>
      </c>
      <c r="B33" s="230">
        <v>14</v>
      </c>
      <c r="C33" s="237">
        <v>178</v>
      </c>
      <c r="D33" s="237">
        <v>438</v>
      </c>
      <c r="E33" s="237">
        <v>501</v>
      </c>
      <c r="F33" s="237">
        <v>576</v>
      </c>
      <c r="G33" s="237">
        <v>683</v>
      </c>
      <c r="H33" s="237">
        <v>593</v>
      </c>
      <c r="I33" s="237">
        <v>580</v>
      </c>
      <c r="J33" s="237">
        <v>359</v>
      </c>
      <c r="K33" s="231">
        <v>279</v>
      </c>
      <c r="L33" s="247">
        <v>4201</v>
      </c>
    </row>
    <row r="34" spans="1:12" ht="15.75" x14ac:dyDescent="0.25">
      <c r="A34" s="61" t="s">
        <v>337</v>
      </c>
      <c r="B34" s="230" t="s">
        <v>309</v>
      </c>
      <c r="C34" s="237" t="s">
        <v>309</v>
      </c>
      <c r="D34" s="237" t="s">
        <v>309</v>
      </c>
      <c r="E34" s="237">
        <v>3</v>
      </c>
      <c r="F34" s="237">
        <v>2</v>
      </c>
      <c r="G34" s="237">
        <v>1</v>
      </c>
      <c r="H34" s="237">
        <v>5</v>
      </c>
      <c r="I34" s="237">
        <v>4</v>
      </c>
      <c r="J34" s="237">
        <v>3</v>
      </c>
      <c r="K34" s="231">
        <v>5</v>
      </c>
      <c r="L34" s="247">
        <v>23</v>
      </c>
    </row>
    <row r="35" spans="1:12" ht="15.75" x14ac:dyDescent="0.25">
      <c r="A35" s="61" t="s">
        <v>338</v>
      </c>
      <c r="B35" s="230" t="s">
        <v>309</v>
      </c>
      <c r="C35" s="237">
        <v>3</v>
      </c>
      <c r="D35" s="237">
        <v>15</v>
      </c>
      <c r="E35" s="237">
        <v>29</v>
      </c>
      <c r="F35" s="237">
        <v>37</v>
      </c>
      <c r="G35" s="237">
        <v>43</v>
      </c>
      <c r="H35" s="237">
        <v>30</v>
      </c>
      <c r="I35" s="237">
        <v>44</v>
      </c>
      <c r="J35" s="237">
        <v>27</v>
      </c>
      <c r="K35" s="231">
        <v>19</v>
      </c>
      <c r="L35" s="247">
        <v>247</v>
      </c>
    </row>
    <row r="36" spans="1:12" ht="15.75" x14ac:dyDescent="0.25">
      <c r="A36" s="61" t="s">
        <v>339</v>
      </c>
      <c r="B36" s="230">
        <v>3</v>
      </c>
      <c r="C36" s="237">
        <v>25</v>
      </c>
      <c r="D36" s="237">
        <v>71</v>
      </c>
      <c r="E36" s="237">
        <v>96</v>
      </c>
      <c r="F36" s="237">
        <v>131</v>
      </c>
      <c r="G36" s="237">
        <v>140</v>
      </c>
      <c r="H36" s="237">
        <v>102</v>
      </c>
      <c r="I36" s="237">
        <v>89</v>
      </c>
      <c r="J36" s="237">
        <v>71</v>
      </c>
      <c r="K36" s="231">
        <v>60</v>
      </c>
      <c r="L36" s="247">
        <v>788</v>
      </c>
    </row>
    <row r="37" spans="1:12" ht="15.75" x14ac:dyDescent="0.25">
      <c r="A37" s="61" t="s">
        <v>340</v>
      </c>
      <c r="B37" s="230" t="s">
        <v>309</v>
      </c>
      <c r="C37" s="237">
        <v>18</v>
      </c>
      <c r="D37" s="237">
        <v>72</v>
      </c>
      <c r="E37" s="237">
        <v>65</v>
      </c>
      <c r="F37" s="237">
        <v>58</v>
      </c>
      <c r="G37" s="237">
        <v>42</v>
      </c>
      <c r="H37" s="237">
        <v>29</v>
      </c>
      <c r="I37" s="237">
        <v>27</v>
      </c>
      <c r="J37" s="237">
        <v>29</v>
      </c>
      <c r="K37" s="231">
        <v>37</v>
      </c>
      <c r="L37" s="247">
        <v>377</v>
      </c>
    </row>
    <row r="38" spans="1:12" ht="15.75" x14ac:dyDescent="0.25">
      <c r="A38" s="61" t="s">
        <v>341</v>
      </c>
      <c r="B38" s="230">
        <v>2</v>
      </c>
      <c r="C38" s="237">
        <v>29</v>
      </c>
      <c r="D38" s="237">
        <v>125</v>
      </c>
      <c r="E38" s="237">
        <v>173</v>
      </c>
      <c r="F38" s="237">
        <v>160</v>
      </c>
      <c r="G38" s="237">
        <v>187</v>
      </c>
      <c r="H38" s="237">
        <v>132</v>
      </c>
      <c r="I38" s="237">
        <v>100</v>
      </c>
      <c r="J38" s="237">
        <v>77</v>
      </c>
      <c r="K38" s="231">
        <v>64</v>
      </c>
      <c r="L38" s="247">
        <v>1049</v>
      </c>
    </row>
    <row r="39" spans="1:12" ht="15.75" x14ac:dyDescent="0.25">
      <c r="A39" s="61" t="s">
        <v>342</v>
      </c>
      <c r="B39" s="230" t="s">
        <v>309</v>
      </c>
      <c r="C39" s="237">
        <v>6</v>
      </c>
      <c r="D39" s="237">
        <v>23</v>
      </c>
      <c r="E39" s="237">
        <v>22</v>
      </c>
      <c r="F39" s="237">
        <v>29</v>
      </c>
      <c r="G39" s="237">
        <v>12</v>
      </c>
      <c r="H39" s="237">
        <v>22</v>
      </c>
      <c r="I39" s="237">
        <v>13</v>
      </c>
      <c r="J39" s="237">
        <v>4</v>
      </c>
      <c r="K39" s="231">
        <v>5</v>
      </c>
      <c r="L39" s="247">
        <v>136</v>
      </c>
    </row>
    <row r="40" spans="1:12" ht="15.75" x14ac:dyDescent="0.25">
      <c r="A40" s="61" t="s">
        <v>343</v>
      </c>
      <c r="B40" s="230">
        <v>40</v>
      </c>
      <c r="C40" s="237">
        <v>226</v>
      </c>
      <c r="D40" s="237">
        <v>237</v>
      </c>
      <c r="E40" s="237">
        <v>214</v>
      </c>
      <c r="F40" s="237">
        <v>263</v>
      </c>
      <c r="G40" s="237">
        <v>279</v>
      </c>
      <c r="H40" s="237">
        <v>285</v>
      </c>
      <c r="I40" s="237">
        <v>211</v>
      </c>
      <c r="J40" s="237">
        <v>209</v>
      </c>
      <c r="K40" s="231">
        <v>321</v>
      </c>
      <c r="L40" s="247">
        <v>2285</v>
      </c>
    </row>
    <row r="41" spans="1:12" ht="15.75" x14ac:dyDescent="0.25">
      <c r="A41" s="61" t="s">
        <v>344</v>
      </c>
      <c r="B41" s="230">
        <v>3</v>
      </c>
      <c r="C41" s="237">
        <v>99</v>
      </c>
      <c r="D41" s="237">
        <v>177</v>
      </c>
      <c r="E41" s="237">
        <v>180</v>
      </c>
      <c r="F41" s="237">
        <v>165</v>
      </c>
      <c r="G41" s="237">
        <v>189</v>
      </c>
      <c r="H41" s="237">
        <v>174</v>
      </c>
      <c r="I41" s="237">
        <v>221</v>
      </c>
      <c r="J41" s="237">
        <v>218</v>
      </c>
      <c r="K41" s="231">
        <v>312</v>
      </c>
      <c r="L41" s="247">
        <v>1738</v>
      </c>
    </row>
    <row r="42" spans="1:12" ht="15.75" x14ac:dyDescent="0.25">
      <c r="A42" s="61" t="s">
        <v>345</v>
      </c>
      <c r="B42" s="230" t="s">
        <v>309</v>
      </c>
      <c r="C42" s="237">
        <v>19</v>
      </c>
      <c r="D42" s="237">
        <v>43</v>
      </c>
      <c r="E42" s="237">
        <v>52</v>
      </c>
      <c r="F42" s="237">
        <v>68</v>
      </c>
      <c r="G42" s="237">
        <v>75</v>
      </c>
      <c r="H42" s="237">
        <v>41</v>
      </c>
      <c r="I42" s="237">
        <v>46</v>
      </c>
      <c r="J42" s="237">
        <v>21</v>
      </c>
      <c r="K42" s="231">
        <v>16</v>
      </c>
      <c r="L42" s="247">
        <v>381</v>
      </c>
    </row>
    <row r="43" spans="1:12" ht="15.75" x14ac:dyDescent="0.25">
      <c r="A43" s="61" t="s">
        <v>346</v>
      </c>
      <c r="B43" s="230" t="s">
        <v>309</v>
      </c>
      <c r="C43" s="237">
        <v>2</v>
      </c>
      <c r="D43" s="237">
        <v>23</v>
      </c>
      <c r="E43" s="237">
        <v>60</v>
      </c>
      <c r="F43" s="237">
        <v>59</v>
      </c>
      <c r="G43" s="237">
        <v>81</v>
      </c>
      <c r="H43" s="237">
        <v>55</v>
      </c>
      <c r="I43" s="237">
        <v>35</v>
      </c>
      <c r="J43" s="237">
        <v>25</v>
      </c>
      <c r="K43" s="231">
        <v>7</v>
      </c>
      <c r="L43" s="247">
        <v>347</v>
      </c>
    </row>
    <row r="44" spans="1:12" ht="15.75" x14ac:dyDescent="0.25">
      <c r="A44" s="61" t="s">
        <v>347</v>
      </c>
      <c r="B44" s="230">
        <v>1</v>
      </c>
      <c r="C44" s="237">
        <v>4</v>
      </c>
      <c r="D44" s="237">
        <v>10</v>
      </c>
      <c r="E44" s="237">
        <v>6</v>
      </c>
      <c r="F44" s="237">
        <v>11</v>
      </c>
      <c r="G44" s="237">
        <v>4</v>
      </c>
      <c r="H44" s="237">
        <v>6</v>
      </c>
      <c r="I44" s="237">
        <v>8</v>
      </c>
      <c r="J44" s="237">
        <v>8</v>
      </c>
      <c r="K44" s="231">
        <v>5</v>
      </c>
      <c r="L44" s="247">
        <v>63</v>
      </c>
    </row>
    <row r="45" spans="1:12" ht="15.75" x14ac:dyDescent="0.25">
      <c r="A45" s="61" t="s">
        <v>348</v>
      </c>
      <c r="B45" s="230" t="s">
        <v>309</v>
      </c>
      <c r="C45" s="237">
        <v>1</v>
      </c>
      <c r="D45" s="237">
        <v>7</v>
      </c>
      <c r="E45" s="237">
        <v>11</v>
      </c>
      <c r="F45" s="237">
        <v>14</v>
      </c>
      <c r="G45" s="237">
        <v>10</v>
      </c>
      <c r="H45" s="237">
        <v>9</v>
      </c>
      <c r="I45" s="237">
        <v>8</v>
      </c>
      <c r="J45" s="237">
        <v>8</v>
      </c>
      <c r="K45" s="231">
        <v>5</v>
      </c>
      <c r="L45" s="247">
        <v>73</v>
      </c>
    </row>
    <row r="46" spans="1:12" ht="15.75" x14ac:dyDescent="0.25">
      <c r="A46" s="61" t="s">
        <v>401</v>
      </c>
      <c r="B46" s="230">
        <v>44</v>
      </c>
      <c r="C46" s="237">
        <v>1242</v>
      </c>
      <c r="D46" s="237">
        <v>2353</v>
      </c>
      <c r="E46" s="237">
        <v>2998</v>
      </c>
      <c r="F46" s="237">
        <v>3789</v>
      </c>
      <c r="G46" s="237">
        <v>5232</v>
      </c>
      <c r="H46" s="237">
        <v>5128</v>
      </c>
      <c r="I46" s="237">
        <v>5413</v>
      </c>
      <c r="J46" s="237">
        <v>4149</v>
      </c>
      <c r="K46" s="231">
        <v>3117</v>
      </c>
      <c r="L46" s="247">
        <v>33465</v>
      </c>
    </row>
    <row r="47" spans="1:12" ht="15.75" x14ac:dyDescent="0.25">
      <c r="A47" s="61" t="s">
        <v>349</v>
      </c>
      <c r="B47" s="230" t="s">
        <v>309</v>
      </c>
      <c r="C47" s="237">
        <v>136</v>
      </c>
      <c r="D47" s="237">
        <v>600</v>
      </c>
      <c r="E47" s="237">
        <v>643</v>
      </c>
      <c r="F47" s="237">
        <v>769</v>
      </c>
      <c r="G47" s="237">
        <v>863</v>
      </c>
      <c r="H47" s="237">
        <v>836</v>
      </c>
      <c r="I47" s="237">
        <v>655</v>
      </c>
      <c r="J47" s="237">
        <v>495</v>
      </c>
      <c r="K47" s="231">
        <v>268</v>
      </c>
      <c r="L47" s="247">
        <v>5265</v>
      </c>
    </row>
    <row r="48" spans="1:12" ht="15.75" x14ac:dyDescent="0.25">
      <c r="A48" s="61" t="s">
        <v>350</v>
      </c>
      <c r="B48" s="230" t="s">
        <v>309</v>
      </c>
      <c r="C48" s="237" t="s">
        <v>309</v>
      </c>
      <c r="D48" s="237">
        <v>4</v>
      </c>
      <c r="E48" s="237">
        <v>9</v>
      </c>
      <c r="F48" s="237">
        <v>8</v>
      </c>
      <c r="G48" s="237">
        <v>10</v>
      </c>
      <c r="H48" s="237">
        <v>8</v>
      </c>
      <c r="I48" s="237">
        <v>9</v>
      </c>
      <c r="J48" s="237">
        <v>5</v>
      </c>
      <c r="K48" s="231">
        <v>4</v>
      </c>
      <c r="L48" s="247">
        <v>57</v>
      </c>
    </row>
    <row r="49" spans="1:12" ht="15.75" x14ac:dyDescent="0.25">
      <c r="A49" s="61" t="s">
        <v>351</v>
      </c>
      <c r="B49" s="230">
        <v>2</v>
      </c>
      <c r="C49" s="237">
        <v>31</v>
      </c>
      <c r="D49" s="237">
        <v>92</v>
      </c>
      <c r="E49" s="237">
        <v>80</v>
      </c>
      <c r="F49" s="237">
        <v>106</v>
      </c>
      <c r="G49" s="237">
        <v>120</v>
      </c>
      <c r="H49" s="237">
        <v>94</v>
      </c>
      <c r="I49" s="237">
        <v>79</v>
      </c>
      <c r="J49" s="237">
        <v>79</v>
      </c>
      <c r="K49" s="231">
        <v>49</v>
      </c>
      <c r="L49" s="247">
        <v>732</v>
      </c>
    </row>
    <row r="50" spans="1:12" ht="15.75" x14ac:dyDescent="0.25">
      <c r="A50" s="61" t="s">
        <v>352</v>
      </c>
      <c r="B50" s="230">
        <v>17</v>
      </c>
      <c r="C50" s="237">
        <v>267</v>
      </c>
      <c r="D50" s="237">
        <v>796</v>
      </c>
      <c r="E50" s="237">
        <v>978</v>
      </c>
      <c r="F50" s="237">
        <v>1088</v>
      </c>
      <c r="G50" s="237">
        <v>1150</v>
      </c>
      <c r="H50" s="237">
        <v>1018</v>
      </c>
      <c r="I50" s="237">
        <v>873</v>
      </c>
      <c r="J50" s="237">
        <v>634</v>
      </c>
      <c r="K50" s="231">
        <v>512</v>
      </c>
      <c r="L50" s="247">
        <v>7333</v>
      </c>
    </row>
    <row r="51" spans="1:12" ht="15.75" x14ac:dyDescent="0.25">
      <c r="A51" s="61" t="s">
        <v>353</v>
      </c>
      <c r="B51" s="230">
        <v>1</v>
      </c>
      <c r="C51" s="237">
        <v>36</v>
      </c>
      <c r="D51" s="237">
        <v>146</v>
      </c>
      <c r="E51" s="237">
        <v>254</v>
      </c>
      <c r="F51" s="237">
        <v>286</v>
      </c>
      <c r="G51" s="237">
        <v>319</v>
      </c>
      <c r="H51" s="237">
        <v>277</v>
      </c>
      <c r="I51" s="237">
        <v>303</v>
      </c>
      <c r="J51" s="237">
        <v>210</v>
      </c>
      <c r="K51" s="231">
        <v>215</v>
      </c>
      <c r="L51" s="247">
        <v>2047</v>
      </c>
    </row>
    <row r="52" spans="1:12" ht="15.75" x14ac:dyDescent="0.25">
      <c r="A52" s="61" t="s">
        <v>1005</v>
      </c>
      <c r="B52" s="230" t="s">
        <v>309</v>
      </c>
      <c r="C52" s="237">
        <v>8</v>
      </c>
      <c r="D52" s="237">
        <v>45</v>
      </c>
      <c r="E52" s="237">
        <v>48</v>
      </c>
      <c r="F52" s="237">
        <v>35</v>
      </c>
      <c r="G52" s="237">
        <v>39</v>
      </c>
      <c r="H52" s="237">
        <v>32</v>
      </c>
      <c r="I52" s="237">
        <v>31</v>
      </c>
      <c r="J52" s="237">
        <v>20</v>
      </c>
      <c r="K52" s="231">
        <v>14</v>
      </c>
      <c r="L52" s="247">
        <v>272</v>
      </c>
    </row>
    <row r="53" spans="1:12" ht="15.75" x14ac:dyDescent="0.25">
      <c r="A53" s="61" t="s">
        <v>354</v>
      </c>
      <c r="B53" s="230" t="s">
        <v>309</v>
      </c>
      <c r="C53" s="237">
        <v>1</v>
      </c>
      <c r="D53" s="237">
        <v>13</v>
      </c>
      <c r="E53" s="237">
        <v>33</v>
      </c>
      <c r="F53" s="237">
        <v>25</v>
      </c>
      <c r="G53" s="237">
        <v>24</v>
      </c>
      <c r="H53" s="237">
        <v>19</v>
      </c>
      <c r="I53" s="237">
        <v>17</v>
      </c>
      <c r="J53" s="237">
        <v>8</v>
      </c>
      <c r="K53" s="231">
        <v>16</v>
      </c>
      <c r="L53" s="247">
        <v>156</v>
      </c>
    </row>
    <row r="54" spans="1:12" ht="15.75" x14ac:dyDescent="0.25">
      <c r="A54" s="61" t="s">
        <v>355</v>
      </c>
      <c r="B54" s="230" t="s">
        <v>309</v>
      </c>
      <c r="C54" s="237">
        <v>22</v>
      </c>
      <c r="D54" s="237">
        <v>60</v>
      </c>
      <c r="E54" s="237">
        <v>88</v>
      </c>
      <c r="F54" s="237">
        <v>105</v>
      </c>
      <c r="G54" s="237">
        <v>126</v>
      </c>
      <c r="H54" s="237">
        <v>108</v>
      </c>
      <c r="I54" s="237">
        <v>97</v>
      </c>
      <c r="J54" s="237">
        <v>69</v>
      </c>
      <c r="K54" s="231">
        <v>38</v>
      </c>
      <c r="L54" s="247">
        <v>713</v>
      </c>
    </row>
    <row r="55" spans="1:12" ht="15.75" x14ac:dyDescent="0.25">
      <c r="A55" s="61" t="s">
        <v>356</v>
      </c>
      <c r="B55" s="230">
        <v>1</v>
      </c>
      <c r="C55" s="237">
        <v>36</v>
      </c>
      <c r="D55" s="237">
        <v>95</v>
      </c>
      <c r="E55" s="237">
        <v>86</v>
      </c>
      <c r="F55" s="237">
        <v>114</v>
      </c>
      <c r="G55" s="237">
        <v>124</v>
      </c>
      <c r="H55" s="237">
        <v>105</v>
      </c>
      <c r="I55" s="237">
        <v>77</v>
      </c>
      <c r="J55" s="237">
        <v>63</v>
      </c>
      <c r="K55" s="231">
        <v>40</v>
      </c>
      <c r="L55" s="247">
        <v>741</v>
      </c>
    </row>
    <row r="56" spans="1:12" ht="15.75" x14ac:dyDescent="0.25">
      <c r="A56" s="61" t="s">
        <v>357</v>
      </c>
      <c r="B56" s="230" t="s">
        <v>309</v>
      </c>
      <c r="C56" s="237">
        <v>3</v>
      </c>
      <c r="D56" s="237">
        <v>13</v>
      </c>
      <c r="E56" s="237">
        <v>15</v>
      </c>
      <c r="F56" s="237">
        <v>20</v>
      </c>
      <c r="G56" s="237">
        <v>31</v>
      </c>
      <c r="H56" s="237">
        <v>28</v>
      </c>
      <c r="I56" s="237">
        <v>27</v>
      </c>
      <c r="J56" s="237">
        <v>27</v>
      </c>
      <c r="K56" s="231">
        <v>29</v>
      </c>
      <c r="L56" s="247">
        <v>193</v>
      </c>
    </row>
    <row r="57" spans="1:12" ht="15.75" x14ac:dyDescent="0.25">
      <c r="A57" s="61" t="s">
        <v>358</v>
      </c>
      <c r="B57" s="230" t="s">
        <v>309</v>
      </c>
      <c r="C57" s="237" t="s">
        <v>309</v>
      </c>
      <c r="D57" s="237">
        <v>11</v>
      </c>
      <c r="E57" s="237">
        <v>17</v>
      </c>
      <c r="F57" s="237">
        <v>10</v>
      </c>
      <c r="G57" s="237">
        <v>13</v>
      </c>
      <c r="H57" s="237">
        <v>7</v>
      </c>
      <c r="I57" s="237">
        <v>6</v>
      </c>
      <c r="J57" s="237">
        <v>9</v>
      </c>
      <c r="K57" s="231">
        <v>7</v>
      </c>
      <c r="L57" s="247">
        <v>80</v>
      </c>
    </row>
    <row r="58" spans="1:12" ht="15.75" x14ac:dyDescent="0.25">
      <c r="A58" s="61" t="s">
        <v>359</v>
      </c>
      <c r="B58" s="230" t="s">
        <v>309</v>
      </c>
      <c r="C58" s="237">
        <v>2</v>
      </c>
      <c r="D58" s="237">
        <v>9</v>
      </c>
      <c r="E58" s="237">
        <v>18</v>
      </c>
      <c r="F58" s="237">
        <v>22</v>
      </c>
      <c r="G58" s="237">
        <v>16</v>
      </c>
      <c r="H58" s="237">
        <v>17</v>
      </c>
      <c r="I58" s="237">
        <v>15</v>
      </c>
      <c r="J58" s="237">
        <v>13</v>
      </c>
      <c r="K58" s="231">
        <v>6</v>
      </c>
      <c r="L58" s="247">
        <v>118</v>
      </c>
    </row>
    <row r="59" spans="1:12" ht="15.75" x14ac:dyDescent="0.25">
      <c r="A59" s="61" t="s">
        <v>360</v>
      </c>
      <c r="B59" s="230" t="s">
        <v>309</v>
      </c>
      <c r="C59" s="237">
        <v>2</v>
      </c>
      <c r="D59" s="237">
        <v>11</v>
      </c>
      <c r="E59" s="237">
        <v>16</v>
      </c>
      <c r="F59" s="237">
        <v>4</v>
      </c>
      <c r="G59" s="237">
        <v>13</v>
      </c>
      <c r="H59" s="237">
        <v>19</v>
      </c>
      <c r="I59" s="237">
        <v>16</v>
      </c>
      <c r="J59" s="237">
        <v>8</v>
      </c>
      <c r="K59" s="231">
        <v>4</v>
      </c>
      <c r="L59" s="247">
        <v>93</v>
      </c>
    </row>
    <row r="60" spans="1:12" ht="15.75" x14ac:dyDescent="0.25">
      <c r="A60" s="61" t="s">
        <v>361</v>
      </c>
      <c r="B60" s="230">
        <v>4</v>
      </c>
      <c r="C60" s="237">
        <v>212</v>
      </c>
      <c r="D60" s="237">
        <v>857</v>
      </c>
      <c r="E60" s="237">
        <v>1283</v>
      </c>
      <c r="F60" s="237">
        <v>1557</v>
      </c>
      <c r="G60" s="237">
        <v>1812</v>
      </c>
      <c r="H60" s="237">
        <v>1653</v>
      </c>
      <c r="I60" s="237">
        <v>1498</v>
      </c>
      <c r="J60" s="237">
        <v>1134</v>
      </c>
      <c r="K60" s="231">
        <v>941</v>
      </c>
      <c r="L60" s="247">
        <v>10951</v>
      </c>
    </row>
    <row r="61" spans="1:12" ht="15.75" x14ac:dyDescent="0.25">
      <c r="A61" s="61" t="s">
        <v>362</v>
      </c>
      <c r="B61" s="230">
        <v>1</v>
      </c>
      <c r="C61" s="237">
        <v>7</v>
      </c>
      <c r="D61" s="237">
        <v>32</v>
      </c>
      <c r="E61" s="237">
        <v>43</v>
      </c>
      <c r="F61" s="237">
        <v>48</v>
      </c>
      <c r="G61" s="237">
        <v>46</v>
      </c>
      <c r="H61" s="237">
        <v>44</v>
      </c>
      <c r="I61" s="237">
        <v>24</v>
      </c>
      <c r="J61" s="237">
        <v>20</v>
      </c>
      <c r="K61" s="231">
        <v>18</v>
      </c>
      <c r="L61" s="247">
        <v>283</v>
      </c>
    </row>
    <row r="62" spans="1:12" ht="15.75" x14ac:dyDescent="0.25">
      <c r="A62" s="61" t="s">
        <v>363</v>
      </c>
      <c r="B62" s="230" t="s">
        <v>309</v>
      </c>
      <c r="C62" s="237">
        <v>7</v>
      </c>
      <c r="D62" s="237">
        <v>3</v>
      </c>
      <c r="E62" s="237">
        <v>1</v>
      </c>
      <c r="F62" s="237">
        <v>7</v>
      </c>
      <c r="G62" s="237">
        <v>8</v>
      </c>
      <c r="H62" s="237">
        <v>7</v>
      </c>
      <c r="I62" s="237">
        <v>1</v>
      </c>
      <c r="J62" s="237" t="s">
        <v>309</v>
      </c>
      <c r="K62" s="231" t="s">
        <v>309</v>
      </c>
      <c r="L62" s="247">
        <v>34</v>
      </c>
    </row>
    <row r="63" spans="1:12" ht="15.75" x14ac:dyDescent="0.25">
      <c r="A63" s="61" t="s">
        <v>364</v>
      </c>
      <c r="B63" s="230" t="s">
        <v>309</v>
      </c>
      <c r="C63" s="237">
        <v>28</v>
      </c>
      <c r="D63" s="237">
        <v>83</v>
      </c>
      <c r="E63" s="237">
        <v>119</v>
      </c>
      <c r="F63" s="237">
        <v>142</v>
      </c>
      <c r="G63" s="237">
        <v>141</v>
      </c>
      <c r="H63" s="237">
        <v>148</v>
      </c>
      <c r="I63" s="237">
        <v>141</v>
      </c>
      <c r="J63" s="237">
        <v>92</v>
      </c>
      <c r="K63" s="231">
        <v>82</v>
      </c>
      <c r="L63" s="247">
        <v>976</v>
      </c>
    </row>
    <row r="64" spans="1:12" ht="15.75" x14ac:dyDescent="0.25">
      <c r="A64" s="61" t="s">
        <v>365</v>
      </c>
      <c r="B64" s="230" t="s">
        <v>309</v>
      </c>
      <c r="C64" s="237" t="s">
        <v>309</v>
      </c>
      <c r="D64" s="237">
        <v>2</v>
      </c>
      <c r="E64" s="237">
        <v>2</v>
      </c>
      <c r="F64" s="237">
        <v>2</v>
      </c>
      <c r="G64" s="237">
        <v>3</v>
      </c>
      <c r="H64" s="237">
        <v>3</v>
      </c>
      <c r="I64" s="237">
        <v>4</v>
      </c>
      <c r="J64" s="237">
        <v>5</v>
      </c>
      <c r="K64" s="231" t="s">
        <v>309</v>
      </c>
      <c r="L64" s="247">
        <v>21</v>
      </c>
    </row>
    <row r="65" spans="1:12" ht="15.75" x14ac:dyDescent="0.25">
      <c r="A65" s="61" t="s">
        <v>366</v>
      </c>
      <c r="B65" s="230" t="s">
        <v>309</v>
      </c>
      <c r="C65" s="237" t="s">
        <v>309</v>
      </c>
      <c r="D65" s="237">
        <v>3</v>
      </c>
      <c r="E65" s="237">
        <v>2</v>
      </c>
      <c r="F65" s="237">
        <v>5</v>
      </c>
      <c r="G65" s="237">
        <v>9</v>
      </c>
      <c r="H65" s="237">
        <v>4</v>
      </c>
      <c r="I65" s="237">
        <v>5</v>
      </c>
      <c r="J65" s="237">
        <v>4</v>
      </c>
      <c r="K65" s="231">
        <v>1</v>
      </c>
      <c r="L65" s="247">
        <v>33</v>
      </c>
    </row>
    <row r="66" spans="1:12" ht="15.75" x14ac:dyDescent="0.25">
      <c r="A66" s="61" t="s">
        <v>367</v>
      </c>
      <c r="B66" s="230" t="s">
        <v>309</v>
      </c>
      <c r="C66" s="237">
        <v>4</v>
      </c>
      <c r="D66" s="237">
        <v>4</v>
      </c>
      <c r="E66" s="237">
        <v>10</v>
      </c>
      <c r="F66" s="237">
        <v>12</v>
      </c>
      <c r="G66" s="237">
        <v>6</v>
      </c>
      <c r="H66" s="237">
        <v>7</v>
      </c>
      <c r="I66" s="237">
        <v>5</v>
      </c>
      <c r="J66" s="237">
        <v>7</v>
      </c>
      <c r="K66" s="231">
        <v>4</v>
      </c>
      <c r="L66" s="247">
        <v>59</v>
      </c>
    </row>
    <row r="67" spans="1:12" ht="15.75" x14ac:dyDescent="0.25">
      <c r="A67" s="61" t="s">
        <v>368</v>
      </c>
      <c r="B67" s="230">
        <v>30</v>
      </c>
      <c r="C67" s="237">
        <v>799</v>
      </c>
      <c r="D67" s="237">
        <v>1662</v>
      </c>
      <c r="E67" s="237">
        <v>1694</v>
      </c>
      <c r="F67" s="237">
        <v>1997</v>
      </c>
      <c r="G67" s="237">
        <v>2485</v>
      </c>
      <c r="H67" s="237">
        <v>2480</v>
      </c>
      <c r="I67" s="237">
        <v>2300</v>
      </c>
      <c r="J67" s="237">
        <v>1688</v>
      </c>
      <c r="K67" s="231">
        <v>1281</v>
      </c>
      <c r="L67" s="247">
        <v>16416</v>
      </c>
    </row>
    <row r="68" spans="1:12" ht="15.75" x14ac:dyDescent="0.25">
      <c r="A68" s="61" t="s">
        <v>369</v>
      </c>
      <c r="B68" s="230">
        <v>8</v>
      </c>
      <c r="C68" s="237">
        <v>78</v>
      </c>
      <c r="D68" s="237">
        <v>120</v>
      </c>
      <c r="E68" s="237">
        <v>110</v>
      </c>
      <c r="F68" s="237">
        <v>121</v>
      </c>
      <c r="G68" s="237">
        <v>142</v>
      </c>
      <c r="H68" s="237">
        <v>127</v>
      </c>
      <c r="I68" s="237">
        <v>119</v>
      </c>
      <c r="J68" s="237">
        <v>107</v>
      </c>
      <c r="K68" s="231">
        <v>70</v>
      </c>
      <c r="L68" s="247">
        <v>1002</v>
      </c>
    </row>
    <row r="69" spans="1:12" ht="15.75" x14ac:dyDescent="0.25">
      <c r="A69" s="61" t="s">
        <v>370</v>
      </c>
      <c r="B69" s="230" t="s">
        <v>309</v>
      </c>
      <c r="C69" s="237">
        <v>18</v>
      </c>
      <c r="D69" s="237">
        <v>104</v>
      </c>
      <c r="E69" s="237">
        <v>140</v>
      </c>
      <c r="F69" s="237">
        <v>146</v>
      </c>
      <c r="G69" s="237">
        <v>151</v>
      </c>
      <c r="H69" s="237">
        <v>138</v>
      </c>
      <c r="I69" s="237">
        <v>86</v>
      </c>
      <c r="J69" s="237">
        <v>60</v>
      </c>
      <c r="K69" s="231">
        <v>42</v>
      </c>
      <c r="L69" s="247">
        <v>885</v>
      </c>
    </row>
    <row r="70" spans="1:12" ht="15.75" x14ac:dyDescent="0.25">
      <c r="A70" s="61" t="s">
        <v>371</v>
      </c>
      <c r="B70" s="230" t="s">
        <v>309</v>
      </c>
      <c r="C70" s="237">
        <v>19</v>
      </c>
      <c r="D70" s="237">
        <v>54</v>
      </c>
      <c r="E70" s="237">
        <v>69</v>
      </c>
      <c r="F70" s="237">
        <v>45</v>
      </c>
      <c r="G70" s="237">
        <v>61</v>
      </c>
      <c r="H70" s="237">
        <v>56</v>
      </c>
      <c r="I70" s="237">
        <v>44</v>
      </c>
      <c r="J70" s="237">
        <v>38</v>
      </c>
      <c r="K70" s="231">
        <v>24</v>
      </c>
      <c r="L70" s="247">
        <v>410</v>
      </c>
    </row>
    <row r="71" spans="1:12" ht="15.75" x14ac:dyDescent="0.25">
      <c r="A71" s="61" t="s">
        <v>372</v>
      </c>
      <c r="B71" s="230">
        <v>20</v>
      </c>
      <c r="C71" s="237">
        <v>243</v>
      </c>
      <c r="D71" s="237">
        <v>502</v>
      </c>
      <c r="E71" s="237">
        <v>724</v>
      </c>
      <c r="F71" s="237">
        <v>800</v>
      </c>
      <c r="G71" s="237">
        <v>878</v>
      </c>
      <c r="H71" s="237">
        <v>783</v>
      </c>
      <c r="I71" s="237">
        <v>644</v>
      </c>
      <c r="J71" s="237">
        <v>508</v>
      </c>
      <c r="K71" s="231">
        <v>427</v>
      </c>
      <c r="L71" s="247">
        <v>5529</v>
      </c>
    </row>
    <row r="72" spans="1:12" ht="31.5" x14ac:dyDescent="0.25">
      <c r="A72" s="61" t="s">
        <v>373</v>
      </c>
      <c r="B72" s="230" t="s">
        <v>309</v>
      </c>
      <c r="C72" s="237" t="s">
        <v>309</v>
      </c>
      <c r="D72" s="237">
        <v>2</v>
      </c>
      <c r="E72" s="237">
        <v>11</v>
      </c>
      <c r="F72" s="237">
        <v>18</v>
      </c>
      <c r="G72" s="237">
        <v>40</v>
      </c>
      <c r="H72" s="237">
        <v>37</v>
      </c>
      <c r="I72" s="237">
        <v>31</v>
      </c>
      <c r="J72" s="237">
        <v>26</v>
      </c>
      <c r="K72" s="231">
        <v>24</v>
      </c>
      <c r="L72" s="247">
        <v>189</v>
      </c>
    </row>
    <row r="73" spans="1:12" ht="31.5" x14ac:dyDescent="0.25">
      <c r="A73" s="61" t="s">
        <v>374</v>
      </c>
      <c r="B73" s="230">
        <v>1</v>
      </c>
      <c r="C73" s="237">
        <v>147</v>
      </c>
      <c r="D73" s="237">
        <v>245</v>
      </c>
      <c r="E73" s="237">
        <v>295</v>
      </c>
      <c r="F73" s="237">
        <v>315</v>
      </c>
      <c r="G73" s="237">
        <v>348</v>
      </c>
      <c r="H73" s="237">
        <v>316</v>
      </c>
      <c r="I73" s="237">
        <v>305</v>
      </c>
      <c r="J73" s="237">
        <v>212</v>
      </c>
      <c r="K73" s="231">
        <v>136</v>
      </c>
      <c r="L73" s="247">
        <v>2320</v>
      </c>
    </row>
    <row r="74" spans="1:12" ht="15.75" x14ac:dyDescent="0.25">
      <c r="A74" s="61" t="s">
        <v>375</v>
      </c>
      <c r="B74" s="230">
        <v>2</v>
      </c>
      <c r="C74" s="237">
        <v>21</v>
      </c>
      <c r="D74" s="237">
        <v>74</v>
      </c>
      <c r="E74" s="237">
        <v>91</v>
      </c>
      <c r="F74" s="237">
        <v>90</v>
      </c>
      <c r="G74" s="237">
        <v>138</v>
      </c>
      <c r="H74" s="237">
        <v>109</v>
      </c>
      <c r="I74" s="237">
        <v>93</v>
      </c>
      <c r="J74" s="237">
        <v>72</v>
      </c>
      <c r="K74" s="231">
        <v>50</v>
      </c>
      <c r="L74" s="247">
        <v>740</v>
      </c>
    </row>
    <row r="75" spans="1:12" ht="15.75" x14ac:dyDescent="0.25">
      <c r="A75" s="61" t="s">
        <v>376</v>
      </c>
      <c r="B75" s="230" t="s">
        <v>309</v>
      </c>
      <c r="C75" s="237">
        <v>3</v>
      </c>
      <c r="D75" s="237">
        <v>10</v>
      </c>
      <c r="E75" s="237">
        <v>10</v>
      </c>
      <c r="F75" s="237">
        <v>11</v>
      </c>
      <c r="G75" s="237">
        <v>25</v>
      </c>
      <c r="H75" s="237">
        <v>12</v>
      </c>
      <c r="I75" s="237">
        <v>21</v>
      </c>
      <c r="J75" s="237">
        <v>15</v>
      </c>
      <c r="K75" s="231">
        <v>30</v>
      </c>
      <c r="L75" s="247">
        <v>137</v>
      </c>
    </row>
    <row r="76" spans="1:12" ht="15.75" x14ac:dyDescent="0.25">
      <c r="A76" s="61" t="s">
        <v>377</v>
      </c>
      <c r="B76" s="230" t="s">
        <v>309</v>
      </c>
      <c r="C76" s="237">
        <v>4</v>
      </c>
      <c r="D76" s="237">
        <v>2</v>
      </c>
      <c r="E76" s="237">
        <v>12</v>
      </c>
      <c r="F76" s="237">
        <v>14</v>
      </c>
      <c r="G76" s="237">
        <v>22</v>
      </c>
      <c r="H76" s="237">
        <v>20</v>
      </c>
      <c r="I76" s="237">
        <v>24</v>
      </c>
      <c r="J76" s="237">
        <v>12</v>
      </c>
      <c r="K76" s="231">
        <v>13</v>
      </c>
      <c r="L76" s="247">
        <v>123</v>
      </c>
    </row>
    <row r="77" spans="1:12" ht="15.75" x14ac:dyDescent="0.25">
      <c r="A77" s="61" t="s">
        <v>378</v>
      </c>
      <c r="B77" s="230" t="s">
        <v>309</v>
      </c>
      <c r="C77" s="237" t="s">
        <v>309</v>
      </c>
      <c r="D77" s="237" t="s">
        <v>309</v>
      </c>
      <c r="E77" s="237">
        <v>3</v>
      </c>
      <c r="F77" s="237">
        <v>4</v>
      </c>
      <c r="G77" s="237">
        <v>11</v>
      </c>
      <c r="H77" s="237">
        <v>3</v>
      </c>
      <c r="I77" s="237">
        <v>4</v>
      </c>
      <c r="J77" s="237">
        <v>4</v>
      </c>
      <c r="K77" s="231" t="s">
        <v>309</v>
      </c>
      <c r="L77" s="247">
        <v>29</v>
      </c>
    </row>
    <row r="78" spans="1:12" ht="15.75" x14ac:dyDescent="0.25">
      <c r="A78" s="61" t="s">
        <v>379</v>
      </c>
      <c r="B78" s="230">
        <v>3</v>
      </c>
      <c r="C78" s="237">
        <v>16</v>
      </c>
      <c r="D78" s="237">
        <v>58</v>
      </c>
      <c r="E78" s="237">
        <v>47</v>
      </c>
      <c r="F78" s="237">
        <v>44</v>
      </c>
      <c r="G78" s="237">
        <v>48</v>
      </c>
      <c r="H78" s="237">
        <v>50</v>
      </c>
      <c r="I78" s="237">
        <v>59</v>
      </c>
      <c r="J78" s="237">
        <v>63</v>
      </c>
      <c r="K78" s="231">
        <v>56</v>
      </c>
      <c r="L78" s="247">
        <v>444</v>
      </c>
    </row>
    <row r="79" spans="1:12" ht="15.75" x14ac:dyDescent="0.25">
      <c r="A79" s="61" t="s">
        <v>380</v>
      </c>
      <c r="B79" s="230" t="s">
        <v>309</v>
      </c>
      <c r="C79" s="237">
        <v>2</v>
      </c>
      <c r="D79" s="237">
        <v>6</v>
      </c>
      <c r="E79" s="237">
        <v>11</v>
      </c>
      <c r="F79" s="237">
        <v>12</v>
      </c>
      <c r="G79" s="237">
        <v>7</v>
      </c>
      <c r="H79" s="237">
        <v>13</v>
      </c>
      <c r="I79" s="237">
        <v>4</v>
      </c>
      <c r="J79" s="237">
        <v>7</v>
      </c>
      <c r="K79" s="231">
        <v>12</v>
      </c>
      <c r="L79" s="247">
        <v>74</v>
      </c>
    </row>
    <row r="80" spans="1:12" ht="15.75" x14ac:dyDescent="0.25">
      <c r="A80" s="61" t="s">
        <v>381</v>
      </c>
      <c r="B80" s="230" t="s">
        <v>309</v>
      </c>
      <c r="C80" s="237">
        <v>25</v>
      </c>
      <c r="D80" s="237">
        <v>53</v>
      </c>
      <c r="E80" s="237">
        <v>44</v>
      </c>
      <c r="F80" s="237">
        <v>32</v>
      </c>
      <c r="G80" s="237">
        <v>32</v>
      </c>
      <c r="H80" s="237">
        <v>33</v>
      </c>
      <c r="I80" s="237">
        <v>30</v>
      </c>
      <c r="J80" s="237">
        <v>24</v>
      </c>
      <c r="K80" s="231">
        <v>13</v>
      </c>
      <c r="L80" s="247">
        <v>286</v>
      </c>
    </row>
    <row r="81" spans="1:12" ht="15.75" x14ac:dyDescent="0.25">
      <c r="A81" s="61" t="s">
        <v>382</v>
      </c>
      <c r="B81" s="230">
        <v>1</v>
      </c>
      <c r="C81" s="237">
        <v>11</v>
      </c>
      <c r="D81" s="237">
        <v>39</v>
      </c>
      <c r="E81" s="237">
        <v>42</v>
      </c>
      <c r="F81" s="237">
        <v>51</v>
      </c>
      <c r="G81" s="237">
        <v>57</v>
      </c>
      <c r="H81" s="237">
        <v>51</v>
      </c>
      <c r="I81" s="237">
        <v>77</v>
      </c>
      <c r="J81" s="237">
        <v>62</v>
      </c>
      <c r="K81" s="231">
        <v>29</v>
      </c>
      <c r="L81" s="247">
        <v>420</v>
      </c>
    </row>
    <row r="82" spans="1:12" ht="15.75" x14ac:dyDescent="0.25">
      <c r="A82" s="61" t="s">
        <v>383</v>
      </c>
      <c r="B82" s="230">
        <v>9</v>
      </c>
      <c r="C82" s="237">
        <v>31</v>
      </c>
      <c r="D82" s="237">
        <v>34</v>
      </c>
      <c r="E82" s="237">
        <v>34</v>
      </c>
      <c r="F82" s="237">
        <v>39</v>
      </c>
      <c r="G82" s="237">
        <v>40</v>
      </c>
      <c r="H82" s="237">
        <v>36</v>
      </c>
      <c r="I82" s="237">
        <v>33</v>
      </c>
      <c r="J82" s="237">
        <v>31</v>
      </c>
      <c r="K82" s="231">
        <v>30</v>
      </c>
      <c r="L82" s="247">
        <v>317</v>
      </c>
    </row>
    <row r="83" spans="1:12" ht="15.75" x14ac:dyDescent="0.25">
      <c r="A83" s="61" t="s">
        <v>384</v>
      </c>
      <c r="B83" s="230" t="s">
        <v>309</v>
      </c>
      <c r="C83" s="237">
        <v>4</v>
      </c>
      <c r="D83" s="237">
        <v>8</v>
      </c>
      <c r="E83" s="237">
        <v>9</v>
      </c>
      <c r="F83" s="237">
        <v>12</v>
      </c>
      <c r="G83" s="237">
        <v>8</v>
      </c>
      <c r="H83" s="237">
        <v>11</v>
      </c>
      <c r="I83" s="237">
        <v>7</v>
      </c>
      <c r="J83" s="237">
        <v>9</v>
      </c>
      <c r="K83" s="231" t="s">
        <v>309</v>
      </c>
      <c r="L83" s="247">
        <v>68</v>
      </c>
    </row>
    <row r="84" spans="1:12" ht="15.75" x14ac:dyDescent="0.25">
      <c r="A84" s="61" t="s">
        <v>385</v>
      </c>
      <c r="B84" s="230">
        <v>3</v>
      </c>
      <c r="C84" s="237">
        <v>27</v>
      </c>
      <c r="D84" s="237">
        <v>29</v>
      </c>
      <c r="E84" s="237">
        <v>13</v>
      </c>
      <c r="F84" s="237">
        <v>24</v>
      </c>
      <c r="G84" s="237">
        <v>20</v>
      </c>
      <c r="H84" s="237">
        <v>10</v>
      </c>
      <c r="I84" s="237">
        <v>7</v>
      </c>
      <c r="J84" s="237">
        <v>14</v>
      </c>
      <c r="K84" s="231">
        <v>17</v>
      </c>
      <c r="L84" s="247">
        <v>164</v>
      </c>
    </row>
    <row r="85" spans="1:12" ht="15.75" x14ac:dyDescent="0.25">
      <c r="A85" s="61" t="s">
        <v>386</v>
      </c>
      <c r="B85" s="230" t="s">
        <v>309</v>
      </c>
      <c r="C85" s="237" t="s">
        <v>309</v>
      </c>
      <c r="D85" s="237" t="s">
        <v>309</v>
      </c>
      <c r="E85" s="237" t="s">
        <v>309</v>
      </c>
      <c r="F85" s="237" t="s">
        <v>309</v>
      </c>
      <c r="G85" s="237" t="s">
        <v>309</v>
      </c>
      <c r="H85" s="237">
        <v>1</v>
      </c>
      <c r="I85" s="237" t="s">
        <v>309</v>
      </c>
      <c r="J85" s="237">
        <v>1</v>
      </c>
      <c r="K85" s="231">
        <v>1</v>
      </c>
      <c r="L85" s="247">
        <v>3</v>
      </c>
    </row>
    <row r="86" spans="1:12" ht="15.75" x14ac:dyDescent="0.25">
      <c r="A86" s="61" t="s">
        <v>387</v>
      </c>
      <c r="B86" s="230" t="s">
        <v>309</v>
      </c>
      <c r="C86" s="237">
        <v>21</v>
      </c>
      <c r="D86" s="237">
        <v>36</v>
      </c>
      <c r="E86" s="237">
        <v>50</v>
      </c>
      <c r="F86" s="237">
        <v>43</v>
      </c>
      <c r="G86" s="237">
        <v>42</v>
      </c>
      <c r="H86" s="237">
        <v>44</v>
      </c>
      <c r="I86" s="237">
        <v>69</v>
      </c>
      <c r="J86" s="237">
        <v>63</v>
      </c>
      <c r="K86" s="231">
        <v>139</v>
      </c>
      <c r="L86" s="247">
        <v>507</v>
      </c>
    </row>
    <row r="87" spans="1:12" ht="15.75" x14ac:dyDescent="0.25">
      <c r="A87" s="61" t="s">
        <v>388</v>
      </c>
      <c r="B87" s="230">
        <v>5</v>
      </c>
      <c r="C87" s="237">
        <v>76</v>
      </c>
      <c r="D87" s="237">
        <v>225</v>
      </c>
      <c r="E87" s="237">
        <v>255</v>
      </c>
      <c r="F87" s="237">
        <v>220</v>
      </c>
      <c r="G87" s="237">
        <v>176</v>
      </c>
      <c r="H87" s="237">
        <v>147</v>
      </c>
      <c r="I87" s="237">
        <v>106</v>
      </c>
      <c r="J87" s="237">
        <v>83</v>
      </c>
      <c r="K87" s="231">
        <v>52</v>
      </c>
      <c r="L87" s="247">
        <v>1345</v>
      </c>
    </row>
    <row r="88" spans="1:12" ht="15.75" x14ac:dyDescent="0.25">
      <c r="A88" s="61" t="s">
        <v>389</v>
      </c>
      <c r="B88" s="230">
        <v>4</v>
      </c>
      <c r="C88" s="237">
        <v>22</v>
      </c>
      <c r="D88" s="237">
        <v>29</v>
      </c>
      <c r="E88" s="237">
        <v>40</v>
      </c>
      <c r="F88" s="237">
        <v>56</v>
      </c>
      <c r="G88" s="237">
        <v>58</v>
      </c>
      <c r="H88" s="237">
        <v>64</v>
      </c>
      <c r="I88" s="237">
        <v>87</v>
      </c>
      <c r="J88" s="237">
        <v>67</v>
      </c>
      <c r="K88" s="231">
        <v>97</v>
      </c>
      <c r="L88" s="247">
        <v>524</v>
      </c>
    </row>
    <row r="89" spans="1:12" ht="15.75" x14ac:dyDescent="0.25">
      <c r="A89" s="61" t="s">
        <v>390</v>
      </c>
      <c r="B89" s="230" t="s">
        <v>309</v>
      </c>
      <c r="C89" s="237">
        <v>10</v>
      </c>
      <c r="D89" s="237">
        <v>16</v>
      </c>
      <c r="E89" s="237">
        <v>26</v>
      </c>
      <c r="F89" s="237">
        <v>18</v>
      </c>
      <c r="G89" s="237">
        <v>27</v>
      </c>
      <c r="H89" s="237">
        <v>15</v>
      </c>
      <c r="I89" s="237">
        <v>15</v>
      </c>
      <c r="J89" s="237">
        <v>25</v>
      </c>
      <c r="K89" s="231">
        <v>17</v>
      </c>
      <c r="L89" s="247">
        <v>169</v>
      </c>
    </row>
    <row r="90" spans="1:12" ht="15.75" x14ac:dyDescent="0.25">
      <c r="A90" s="61" t="s">
        <v>391</v>
      </c>
      <c r="B90" s="230" t="s">
        <v>309</v>
      </c>
      <c r="C90" s="237">
        <v>26</v>
      </c>
      <c r="D90" s="237">
        <v>76</v>
      </c>
      <c r="E90" s="237">
        <v>68</v>
      </c>
      <c r="F90" s="237">
        <v>66</v>
      </c>
      <c r="G90" s="237">
        <v>58</v>
      </c>
      <c r="H90" s="237">
        <v>43</v>
      </c>
      <c r="I90" s="237">
        <v>44</v>
      </c>
      <c r="J90" s="237">
        <v>36</v>
      </c>
      <c r="K90" s="231">
        <v>19</v>
      </c>
      <c r="L90" s="247">
        <v>436</v>
      </c>
    </row>
    <row r="91" spans="1:12" ht="15.75" x14ac:dyDescent="0.25">
      <c r="A91" s="61" t="s">
        <v>392</v>
      </c>
      <c r="B91" s="230">
        <v>6</v>
      </c>
      <c r="C91" s="237">
        <v>19</v>
      </c>
      <c r="D91" s="237">
        <v>39</v>
      </c>
      <c r="E91" s="237">
        <v>39</v>
      </c>
      <c r="F91" s="237">
        <v>50</v>
      </c>
      <c r="G91" s="237">
        <v>58</v>
      </c>
      <c r="H91" s="237">
        <v>62</v>
      </c>
      <c r="I91" s="237">
        <v>45</v>
      </c>
      <c r="J91" s="237">
        <v>37</v>
      </c>
      <c r="K91" s="231">
        <v>39</v>
      </c>
      <c r="L91" s="247">
        <v>394</v>
      </c>
    </row>
    <row r="92" spans="1:12" ht="15.75" x14ac:dyDescent="0.25">
      <c r="A92" s="61" t="s">
        <v>393</v>
      </c>
      <c r="B92" s="230">
        <v>5</v>
      </c>
      <c r="C92" s="237">
        <v>63</v>
      </c>
      <c r="D92" s="237">
        <v>170</v>
      </c>
      <c r="E92" s="237">
        <v>149</v>
      </c>
      <c r="F92" s="237">
        <v>155</v>
      </c>
      <c r="G92" s="237">
        <v>212</v>
      </c>
      <c r="H92" s="237">
        <v>209</v>
      </c>
      <c r="I92" s="237">
        <v>209</v>
      </c>
      <c r="J92" s="237">
        <v>170</v>
      </c>
      <c r="K92" s="231">
        <v>149</v>
      </c>
      <c r="L92" s="247">
        <v>1491</v>
      </c>
    </row>
    <row r="93" spans="1:12" ht="15.75" x14ac:dyDescent="0.25">
      <c r="A93" s="61" t="s">
        <v>394</v>
      </c>
      <c r="B93" s="230" t="s">
        <v>309</v>
      </c>
      <c r="C93" s="237">
        <v>17</v>
      </c>
      <c r="D93" s="237">
        <v>54</v>
      </c>
      <c r="E93" s="237">
        <v>53</v>
      </c>
      <c r="F93" s="237">
        <v>71</v>
      </c>
      <c r="G93" s="237">
        <v>80</v>
      </c>
      <c r="H93" s="237">
        <v>64</v>
      </c>
      <c r="I93" s="237">
        <v>55</v>
      </c>
      <c r="J93" s="237">
        <v>31</v>
      </c>
      <c r="K93" s="231">
        <v>22</v>
      </c>
      <c r="L93" s="247">
        <v>447</v>
      </c>
    </row>
    <row r="94" spans="1:12" ht="15.75" x14ac:dyDescent="0.25">
      <c r="A94" s="61" t="s">
        <v>395</v>
      </c>
      <c r="B94" s="230" t="s">
        <v>309</v>
      </c>
      <c r="C94" s="237">
        <v>6</v>
      </c>
      <c r="D94" s="237">
        <v>18</v>
      </c>
      <c r="E94" s="237">
        <v>22</v>
      </c>
      <c r="F94" s="237">
        <v>29</v>
      </c>
      <c r="G94" s="237">
        <v>18</v>
      </c>
      <c r="H94" s="237">
        <v>20</v>
      </c>
      <c r="I94" s="237">
        <v>20</v>
      </c>
      <c r="J94" s="237">
        <v>9</v>
      </c>
      <c r="K94" s="231">
        <v>18</v>
      </c>
      <c r="L94" s="247">
        <v>160</v>
      </c>
    </row>
    <row r="95" spans="1:12" ht="15.75" x14ac:dyDescent="0.25">
      <c r="A95" s="61" t="s">
        <v>396</v>
      </c>
      <c r="B95" s="230" t="s">
        <v>309</v>
      </c>
      <c r="C95" s="237" t="s">
        <v>309</v>
      </c>
      <c r="D95" s="237">
        <v>3</v>
      </c>
      <c r="E95" s="237">
        <v>9</v>
      </c>
      <c r="F95" s="237">
        <v>12</v>
      </c>
      <c r="G95" s="237">
        <v>8</v>
      </c>
      <c r="H95" s="237">
        <v>5</v>
      </c>
      <c r="I95" s="237">
        <v>2</v>
      </c>
      <c r="J95" s="237">
        <v>6</v>
      </c>
      <c r="K95" s="231">
        <v>4</v>
      </c>
      <c r="L95" s="247">
        <v>49</v>
      </c>
    </row>
    <row r="96" spans="1:12" ht="15.75" x14ac:dyDescent="0.25">
      <c r="A96" s="61" t="s">
        <v>397</v>
      </c>
      <c r="B96" s="230">
        <v>3</v>
      </c>
      <c r="C96" s="237">
        <v>103</v>
      </c>
      <c r="D96" s="237">
        <v>317</v>
      </c>
      <c r="E96" s="237">
        <v>352</v>
      </c>
      <c r="F96" s="237">
        <v>332</v>
      </c>
      <c r="G96" s="237">
        <v>356</v>
      </c>
      <c r="H96" s="237">
        <v>321</v>
      </c>
      <c r="I96" s="237">
        <v>301</v>
      </c>
      <c r="J96" s="237">
        <v>239</v>
      </c>
      <c r="K96" s="231">
        <v>132</v>
      </c>
      <c r="L96" s="247">
        <v>2456</v>
      </c>
    </row>
    <row r="97" spans="1:12" ht="15.75" x14ac:dyDescent="0.25">
      <c r="A97" s="61" t="s">
        <v>398</v>
      </c>
      <c r="B97" s="230" t="s">
        <v>309</v>
      </c>
      <c r="C97" s="237">
        <v>2</v>
      </c>
      <c r="D97" s="237">
        <v>10</v>
      </c>
      <c r="E97" s="237">
        <v>11</v>
      </c>
      <c r="F97" s="237">
        <v>17</v>
      </c>
      <c r="G97" s="237">
        <v>25</v>
      </c>
      <c r="H97" s="237">
        <v>16</v>
      </c>
      <c r="I97" s="237">
        <v>10</v>
      </c>
      <c r="J97" s="237">
        <v>11</v>
      </c>
      <c r="K97" s="231">
        <v>6</v>
      </c>
      <c r="L97" s="247">
        <v>108</v>
      </c>
    </row>
    <row r="98" spans="1:12" ht="15.75" x14ac:dyDescent="0.25">
      <c r="A98" s="61" t="s">
        <v>399</v>
      </c>
      <c r="B98" s="230" t="s">
        <v>309</v>
      </c>
      <c r="C98" s="237">
        <v>1</v>
      </c>
      <c r="D98" s="237">
        <v>3</v>
      </c>
      <c r="E98" s="237">
        <v>3</v>
      </c>
      <c r="F98" s="237">
        <v>6</v>
      </c>
      <c r="G98" s="237">
        <v>5</v>
      </c>
      <c r="H98" s="237">
        <v>1</v>
      </c>
      <c r="I98" s="237">
        <v>5</v>
      </c>
      <c r="J98" s="237">
        <v>2</v>
      </c>
      <c r="K98" s="231" t="s">
        <v>309</v>
      </c>
      <c r="L98" s="247">
        <v>26</v>
      </c>
    </row>
    <row r="99" spans="1:12" ht="31.5" x14ac:dyDescent="0.25">
      <c r="A99" s="61" t="s">
        <v>400</v>
      </c>
      <c r="B99" s="230" t="s">
        <v>309</v>
      </c>
      <c r="C99" s="237">
        <v>1</v>
      </c>
      <c r="D99" s="237">
        <v>1</v>
      </c>
      <c r="E99" s="237">
        <v>1</v>
      </c>
      <c r="F99" s="237">
        <v>5</v>
      </c>
      <c r="G99" s="237">
        <v>1</v>
      </c>
      <c r="H99" s="237">
        <v>4</v>
      </c>
      <c r="I99" s="237" t="s">
        <v>309</v>
      </c>
      <c r="J99" s="237">
        <v>1</v>
      </c>
      <c r="K99" s="231" t="s">
        <v>309</v>
      </c>
      <c r="L99" s="247">
        <v>14</v>
      </c>
    </row>
    <row r="100" spans="1:12" ht="15.75" x14ac:dyDescent="0.25">
      <c r="A100" s="61" t="s">
        <v>402</v>
      </c>
      <c r="B100" s="230">
        <v>7</v>
      </c>
      <c r="C100" s="237">
        <v>141</v>
      </c>
      <c r="D100" s="237">
        <v>374</v>
      </c>
      <c r="E100" s="237">
        <v>376</v>
      </c>
      <c r="F100" s="237">
        <v>359</v>
      </c>
      <c r="G100" s="237">
        <v>307</v>
      </c>
      <c r="H100" s="237">
        <v>243</v>
      </c>
      <c r="I100" s="237">
        <v>191</v>
      </c>
      <c r="J100" s="237">
        <v>130</v>
      </c>
      <c r="K100" s="231">
        <v>94</v>
      </c>
      <c r="L100" s="247">
        <v>2222</v>
      </c>
    </row>
    <row r="101" spans="1:12" ht="15.75" x14ac:dyDescent="0.25">
      <c r="A101" s="61" t="s">
        <v>403</v>
      </c>
      <c r="B101" s="230">
        <v>23</v>
      </c>
      <c r="C101" s="237">
        <v>265</v>
      </c>
      <c r="D101" s="237">
        <v>544</v>
      </c>
      <c r="E101" s="237">
        <v>489</v>
      </c>
      <c r="F101" s="237">
        <v>559</v>
      </c>
      <c r="G101" s="237">
        <v>518</v>
      </c>
      <c r="H101" s="237">
        <v>487</v>
      </c>
      <c r="I101" s="237">
        <v>518</v>
      </c>
      <c r="J101" s="237">
        <v>371</v>
      </c>
      <c r="K101" s="231">
        <v>354</v>
      </c>
      <c r="L101" s="247">
        <v>4128</v>
      </c>
    </row>
    <row r="102" spans="1:12" ht="15.75" x14ac:dyDescent="0.25">
      <c r="A102" s="61" t="s">
        <v>404</v>
      </c>
      <c r="B102" s="230">
        <v>1</v>
      </c>
      <c r="C102" s="237">
        <v>64</v>
      </c>
      <c r="D102" s="237">
        <v>297</v>
      </c>
      <c r="E102" s="237">
        <v>361</v>
      </c>
      <c r="F102" s="237">
        <v>316</v>
      </c>
      <c r="G102" s="237">
        <v>314</v>
      </c>
      <c r="H102" s="237">
        <v>245</v>
      </c>
      <c r="I102" s="237">
        <v>186</v>
      </c>
      <c r="J102" s="237">
        <v>104</v>
      </c>
      <c r="K102" s="231">
        <v>60</v>
      </c>
      <c r="L102" s="247">
        <v>1948</v>
      </c>
    </row>
    <row r="103" spans="1:12" ht="15.75" x14ac:dyDescent="0.25">
      <c r="A103" s="61" t="s">
        <v>405</v>
      </c>
      <c r="B103" s="230" t="s">
        <v>309</v>
      </c>
      <c r="C103" s="237">
        <v>7</v>
      </c>
      <c r="D103" s="237">
        <v>28</v>
      </c>
      <c r="E103" s="237">
        <v>50</v>
      </c>
      <c r="F103" s="237">
        <v>75</v>
      </c>
      <c r="G103" s="237">
        <v>91</v>
      </c>
      <c r="H103" s="237">
        <v>82</v>
      </c>
      <c r="I103" s="237">
        <v>60</v>
      </c>
      <c r="J103" s="237">
        <v>40</v>
      </c>
      <c r="K103" s="231">
        <v>41</v>
      </c>
      <c r="L103" s="247">
        <v>474</v>
      </c>
    </row>
    <row r="104" spans="1:12" ht="15.75" x14ac:dyDescent="0.25">
      <c r="A104" s="61" t="s">
        <v>406</v>
      </c>
      <c r="B104" s="230">
        <v>147</v>
      </c>
      <c r="C104" s="237">
        <v>1391</v>
      </c>
      <c r="D104" s="237">
        <v>2223</v>
      </c>
      <c r="E104" s="237">
        <v>2280</v>
      </c>
      <c r="F104" s="237">
        <v>2682</v>
      </c>
      <c r="G104" s="237">
        <v>3077</v>
      </c>
      <c r="H104" s="237">
        <v>3079</v>
      </c>
      <c r="I104" s="237">
        <v>2862</v>
      </c>
      <c r="J104" s="237">
        <v>2423</v>
      </c>
      <c r="K104" s="231">
        <v>2171</v>
      </c>
      <c r="L104" s="247">
        <v>22335</v>
      </c>
    </row>
    <row r="105" spans="1:12" ht="15.75" x14ac:dyDescent="0.25">
      <c r="A105" s="61" t="s">
        <v>407</v>
      </c>
      <c r="B105" s="230" t="s">
        <v>309</v>
      </c>
      <c r="C105" s="237">
        <v>1</v>
      </c>
      <c r="D105" s="237" t="s">
        <v>309</v>
      </c>
      <c r="E105" s="237">
        <v>6</v>
      </c>
      <c r="F105" s="237">
        <v>7</v>
      </c>
      <c r="G105" s="237">
        <v>8</v>
      </c>
      <c r="H105" s="237">
        <v>4</v>
      </c>
      <c r="I105" s="237">
        <v>4</v>
      </c>
      <c r="J105" s="237">
        <v>5</v>
      </c>
      <c r="K105" s="231">
        <v>2</v>
      </c>
      <c r="L105" s="247">
        <v>37</v>
      </c>
    </row>
    <row r="106" spans="1:12" ht="15.75" x14ac:dyDescent="0.25">
      <c r="A106" s="61" t="s">
        <v>408</v>
      </c>
      <c r="B106" s="230" t="s">
        <v>309</v>
      </c>
      <c r="C106" s="237">
        <v>13</v>
      </c>
      <c r="D106" s="237">
        <v>28</v>
      </c>
      <c r="E106" s="237">
        <v>17</v>
      </c>
      <c r="F106" s="237">
        <v>24</v>
      </c>
      <c r="G106" s="237">
        <v>18</v>
      </c>
      <c r="H106" s="237">
        <v>23</v>
      </c>
      <c r="I106" s="237">
        <v>19</v>
      </c>
      <c r="J106" s="237">
        <v>14</v>
      </c>
      <c r="K106" s="231">
        <v>5</v>
      </c>
      <c r="L106" s="247">
        <v>161</v>
      </c>
    </row>
    <row r="107" spans="1:12" ht="15.75" x14ac:dyDescent="0.25">
      <c r="A107" s="61" t="s">
        <v>409</v>
      </c>
      <c r="B107" s="230">
        <v>18</v>
      </c>
      <c r="C107" s="237">
        <v>77</v>
      </c>
      <c r="D107" s="237">
        <v>296</v>
      </c>
      <c r="E107" s="237">
        <v>492</v>
      </c>
      <c r="F107" s="237">
        <v>490</v>
      </c>
      <c r="G107" s="237">
        <v>530</v>
      </c>
      <c r="H107" s="237">
        <v>491</v>
      </c>
      <c r="I107" s="237">
        <v>504</v>
      </c>
      <c r="J107" s="237">
        <v>420</v>
      </c>
      <c r="K107" s="231">
        <v>335</v>
      </c>
      <c r="L107" s="247">
        <v>3653</v>
      </c>
    </row>
    <row r="108" spans="1:12" ht="15.75" x14ac:dyDescent="0.25">
      <c r="A108" s="61" t="s">
        <v>410</v>
      </c>
      <c r="B108" s="230">
        <v>3</v>
      </c>
      <c r="C108" s="237">
        <v>26</v>
      </c>
      <c r="D108" s="237">
        <v>60</v>
      </c>
      <c r="E108" s="237">
        <v>47</v>
      </c>
      <c r="F108" s="237">
        <v>38</v>
      </c>
      <c r="G108" s="237">
        <v>43</v>
      </c>
      <c r="H108" s="237">
        <v>39</v>
      </c>
      <c r="I108" s="237">
        <v>44</v>
      </c>
      <c r="J108" s="237">
        <v>47</v>
      </c>
      <c r="K108" s="231">
        <v>38</v>
      </c>
      <c r="L108" s="247">
        <v>385</v>
      </c>
    </row>
    <row r="109" spans="1:12" ht="16.5" thickBot="1" x14ac:dyDescent="0.3">
      <c r="A109" s="76" t="s">
        <v>88</v>
      </c>
      <c r="B109" s="234">
        <v>541</v>
      </c>
      <c r="C109" s="245">
        <v>8569</v>
      </c>
      <c r="D109" s="245">
        <v>19859</v>
      </c>
      <c r="E109" s="245">
        <v>22835</v>
      </c>
      <c r="F109" s="245">
        <v>25205</v>
      </c>
      <c r="G109" s="245">
        <v>29080</v>
      </c>
      <c r="H109" s="245">
        <v>27226</v>
      </c>
      <c r="I109" s="245">
        <v>25652</v>
      </c>
      <c r="J109" s="245">
        <v>20299</v>
      </c>
      <c r="K109" s="235">
        <v>17056</v>
      </c>
      <c r="L109" s="236">
        <v>196322</v>
      </c>
    </row>
    <row r="110" spans="1:12" x14ac:dyDescent="0.25">
      <c r="A110" s="102"/>
    </row>
    <row r="111" spans="1:12" x14ac:dyDescent="0.25">
      <c r="A111" s="51" t="s">
        <v>89</v>
      </c>
    </row>
  </sheetData>
  <mergeCells count="3">
    <mergeCell ref="A3:A4"/>
    <mergeCell ref="B3:K3"/>
    <mergeCell ref="L3:L4"/>
  </mergeCells>
  <hyperlinks>
    <hyperlink ref="C1" location="'Table of Contents'!C2" display="Back to Table of Contents" xr:uid="{00000000-0004-0000-1700-000000000000}"/>
  </hyperlink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48"/>
  <sheetViews>
    <sheetView showGridLines="0" workbookViewId="0"/>
  </sheetViews>
  <sheetFormatPr defaultRowHeight="15" x14ac:dyDescent="0.25"/>
  <cols>
    <col min="1" max="1" width="19.85546875" customWidth="1"/>
    <col min="2" max="15" width="9.85546875" customWidth="1"/>
  </cols>
  <sheetData>
    <row r="1" spans="1:15" x14ac:dyDescent="0.25">
      <c r="A1" s="22" t="s">
        <v>921</v>
      </c>
      <c r="I1" s="21" t="s">
        <v>78</v>
      </c>
    </row>
    <row r="2" spans="1:15" x14ac:dyDescent="0.25">
      <c r="A2" s="1"/>
    </row>
    <row r="3" spans="1:15" ht="15.75" thickBot="1" x14ac:dyDescent="0.3">
      <c r="A3" s="406" t="s">
        <v>81</v>
      </c>
      <c r="B3" s="407"/>
      <c r="C3" s="407"/>
      <c r="D3" s="407"/>
      <c r="E3" s="407"/>
      <c r="F3" s="407"/>
      <c r="G3" s="407"/>
      <c r="H3" s="407"/>
      <c r="I3" s="407"/>
      <c r="J3" s="407"/>
      <c r="K3" s="407"/>
      <c r="L3" s="407"/>
      <c r="M3" s="407"/>
      <c r="N3" s="407"/>
      <c r="O3" s="407"/>
    </row>
    <row r="4" spans="1:15" ht="14.85" customHeight="1" thickBot="1" x14ac:dyDescent="0.3">
      <c r="A4" s="379" t="s">
        <v>145</v>
      </c>
      <c r="B4" s="397" t="s">
        <v>0</v>
      </c>
      <c r="C4" s="397"/>
      <c r="D4" s="397"/>
      <c r="E4" s="397"/>
      <c r="F4" s="397"/>
      <c r="G4" s="397"/>
      <c r="H4" s="397"/>
      <c r="I4" s="397"/>
      <c r="J4" s="397"/>
      <c r="K4" s="397"/>
      <c r="L4" s="397"/>
      <c r="M4" s="397"/>
      <c r="N4" s="397"/>
      <c r="O4" s="399" t="s">
        <v>88</v>
      </c>
    </row>
    <row r="5" spans="1:15" ht="15.75" thickBot="1" x14ac:dyDescent="0.3">
      <c r="A5" s="380"/>
      <c r="B5" s="54" t="s">
        <v>93</v>
      </c>
      <c r="C5" s="55" t="s">
        <v>94</v>
      </c>
      <c r="D5" s="55" t="s">
        <v>95</v>
      </c>
      <c r="E5" s="55" t="s">
        <v>96</v>
      </c>
      <c r="F5" s="55" t="s">
        <v>97</v>
      </c>
      <c r="G5" s="55" t="s">
        <v>98</v>
      </c>
      <c r="H5" s="55" t="s">
        <v>99</v>
      </c>
      <c r="I5" s="55" t="s">
        <v>100</v>
      </c>
      <c r="J5" s="55" t="s">
        <v>101</v>
      </c>
      <c r="K5" s="55" t="s">
        <v>102</v>
      </c>
      <c r="L5" s="55" t="s">
        <v>103</v>
      </c>
      <c r="M5" s="55" t="s">
        <v>104</v>
      </c>
      <c r="N5" s="56" t="s">
        <v>105</v>
      </c>
      <c r="O5" s="400"/>
    </row>
    <row r="6" spans="1:15" ht="15.75" x14ac:dyDescent="0.25">
      <c r="A6" s="75" t="s">
        <v>146</v>
      </c>
      <c r="B6" s="248">
        <v>67</v>
      </c>
      <c r="C6" s="249">
        <v>1</v>
      </c>
      <c r="D6" s="249">
        <v>99</v>
      </c>
      <c r="E6" s="249">
        <v>79</v>
      </c>
      <c r="F6" s="249">
        <v>56</v>
      </c>
      <c r="G6" s="249">
        <v>37</v>
      </c>
      <c r="H6" s="249">
        <v>4</v>
      </c>
      <c r="I6" s="249" t="s">
        <v>309</v>
      </c>
      <c r="J6" s="249" t="s">
        <v>309</v>
      </c>
      <c r="K6" s="249" t="s">
        <v>309</v>
      </c>
      <c r="L6" s="249" t="s">
        <v>309</v>
      </c>
      <c r="M6" s="249" t="s">
        <v>309</v>
      </c>
      <c r="N6" s="250" t="s">
        <v>309</v>
      </c>
      <c r="O6" s="258">
        <v>343</v>
      </c>
    </row>
    <row r="7" spans="1:15" ht="15.75" x14ac:dyDescent="0.25">
      <c r="A7" s="61" t="s">
        <v>147</v>
      </c>
      <c r="B7" s="230">
        <v>228</v>
      </c>
      <c r="C7" s="237">
        <v>1003</v>
      </c>
      <c r="D7" s="237">
        <v>12</v>
      </c>
      <c r="E7" s="237">
        <v>286</v>
      </c>
      <c r="F7" s="237">
        <v>929</v>
      </c>
      <c r="G7" s="237">
        <v>2463</v>
      </c>
      <c r="H7" s="237">
        <v>1428</v>
      </c>
      <c r="I7" s="237">
        <v>472</v>
      </c>
      <c r="J7" s="237">
        <v>20</v>
      </c>
      <c r="K7" s="237" t="s">
        <v>309</v>
      </c>
      <c r="L7" s="237" t="s">
        <v>309</v>
      </c>
      <c r="M7" s="237" t="s">
        <v>309</v>
      </c>
      <c r="N7" s="231" t="s">
        <v>309</v>
      </c>
      <c r="O7" s="247">
        <v>6841</v>
      </c>
    </row>
    <row r="8" spans="1:15" ht="15.75" x14ac:dyDescent="0.25">
      <c r="A8" s="61" t="s">
        <v>148</v>
      </c>
      <c r="B8" s="230">
        <v>88</v>
      </c>
      <c r="C8" s="237">
        <v>555</v>
      </c>
      <c r="D8" s="237">
        <v>11</v>
      </c>
      <c r="E8" s="237">
        <v>105</v>
      </c>
      <c r="F8" s="237">
        <v>1230</v>
      </c>
      <c r="G8" s="237">
        <v>4464</v>
      </c>
      <c r="H8" s="237">
        <v>5179</v>
      </c>
      <c r="I8" s="237">
        <v>5233</v>
      </c>
      <c r="J8" s="237">
        <v>1521</v>
      </c>
      <c r="K8" s="237">
        <v>68</v>
      </c>
      <c r="L8" s="237">
        <v>1</v>
      </c>
      <c r="M8" s="237" t="s">
        <v>309</v>
      </c>
      <c r="N8" s="231" t="s">
        <v>309</v>
      </c>
      <c r="O8" s="247">
        <v>18455</v>
      </c>
    </row>
    <row r="9" spans="1:15" ht="15.75" x14ac:dyDescent="0.25">
      <c r="A9" s="61" t="s">
        <v>149</v>
      </c>
      <c r="B9" s="230">
        <v>59</v>
      </c>
      <c r="C9" s="237">
        <v>103</v>
      </c>
      <c r="D9" s="237">
        <v>16</v>
      </c>
      <c r="E9" s="237">
        <v>96</v>
      </c>
      <c r="F9" s="237">
        <v>1193</v>
      </c>
      <c r="G9" s="237">
        <v>3877</v>
      </c>
      <c r="H9" s="237">
        <v>3925</v>
      </c>
      <c r="I9" s="237">
        <v>6701</v>
      </c>
      <c r="J9" s="237">
        <v>5059</v>
      </c>
      <c r="K9" s="237">
        <v>830</v>
      </c>
      <c r="L9" s="237">
        <v>23</v>
      </c>
      <c r="M9" s="237">
        <v>2</v>
      </c>
      <c r="N9" s="231" t="s">
        <v>309</v>
      </c>
      <c r="O9" s="247">
        <v>21884</v>
      </c>
    </row>
    <row r="10" spans="1:15" ht="15.75" x14ac:dyDescent="0.25">
      <c r="A10" s="61" t="s">
        <v>150</v>
      </c>
      <c r="B10" s="230">
        <v>48</v>
      </c>
      <c r="C10" s="237">
        <v>38</v>
      </c>
      <c r="D10" s="237">
        <v>7</v>
      </c>
      <c r="E10" s="237">
        <v>111</v>
      </c>
      <c r="F10" s="237">
        <v>1194</v>
      </c>
      <c r="G10" s="237">
        <v>4048</v>
      </c>
      <c r="H10" s="237">
        <v>3242</v>
      </c>
      <c r="I10" s="237">
        <v>6574</v>
      </c>
      <c r="J10" s="237">
        <v>6592</v>
      </c>
      <c r="K10" s="237">
        <v>2275</v>
      </c>
      <c r="L10" s="237">
        <v>187</v>
      </c>
      <c r="M10" s="237">
        <v>8</v>
      </c>
      <c r="N10" s="231">
        <v>1</v>
      </c>
      <c r="O10" s="247">
        <v>24325</v>
      </c>
    </row>
    <row r="11" spans="1:15" ht="15.75" x14ac:dyDescent="0.25">
      <c r="A11" s="61" t="s">
        <v>151</v>
      </c>
      <c r="B11" s="230">
        <v>22</v>
      </c>
      <c r="C11" s="237">
        <v>29</v>
      </c>
      <c r="D11" s="237">
        <v>20</v>
      </c>
      <c r="E11" s="237">
        <v>109</v>
      </c>
      <c r="F11" s="237">
        <v>1347</v>
      </c>
      <c r="G11" s="237">
        <v>4584</v>
      </c>
      <c r="H11" s="237">
        <v>3329</v>
      </c>
      <c r="I11" s="237">
        <v>7019</v>
      </c>
      <c r="J11" s="237">
        <v>7544</v>
      </c>
      <c r="K11" s="237">
        <v>3565</v>
      </c>
      <c r="L11" s="237">
        <v>535</v>
      </c>
      <c r="M11" s="237">
        <v>73</v>
      </c>
      <c r="N11" s="231">
        <v>9</v>
      </c>
      <c r="O11" s="247">
        <v>28185</v>
      </c>
    </row>
    <row r="12" spans="1:15" ht="15.75" x14ac:dyDescent="0.25">
      <c r="A12" s="61" t="s">
        <v>152</v>
      </c>
      <c r="B12" s="230">
        <v>15</v>
      </c>
      <c r="C12" s="237">
        <v>13</v>
      </c>
      <c r="D12" s="237">
        <v>10</v>
      </c>
      <c r="E12" s="237">
        <v>87</v>
      </c>
      <c r="F12" s="237">
        <v>1244</v>
      </c>
      <c r="G12" s="237">
        <v>4202</v>
      </c>
      <c r="H12" s="237">
        <v>3067</v>
      </c>
      <c r="I12" s="237">
        <v>6350</v>
      </c>
      <c r="J12" s="237">
        <v>6851</v>
      </c>
      <c r="K12" s="237">
        <v>3700</v>
      </c>
      <c r="L12" s="237">
        <v>733</v>
      </c>
      <c r="M12" s="237">
        <v>166</v>
      </c>
      <c r="N12" s="231">
        <v>31</v>
      </c>
      <c r="O12" s="247">
        <v>26469</v>
      </c>
    </row>
    <row r="13" spans="1:15" ht="15.75" x14ac:dyDescent="0.25">
      <c r="A13" s="61" t="s">
        <v>153</v>
      </c>
      <c r="B13" s="230">
        <v>19</v>
      </c>
      <c r="C13" s="237">
        <v>8</v>
      </c>
      <c r="D13" s="237">
        <v>12</v>
      </c>
      <c r="E13" s="237">
        <v>153</v>
      </c>
      <c r="F13" s="237">
        <v>1102</v>
      </c>
      <c r="G13" s="237">
        <v>4060</v>
      </c>
      <c r="H13" s="237">
        <v>3116</v>
      </c>
      <c r="I13" s="237">
        <v>6023</v>
      </c>
      <c r="J13" s="237">
        <v>6171</v>
      </c>
      <c r="K13" s="237">
        <v>3281</v>
      </c>
      <c r="L13" s="237">
        <v>623</v>
      </c>
      <c r="M13" s="237">
        <v>229</v>
      </c>
      <c r="N13" s="231">
        <v>53</v>
      </c>
      <c r="O13" s="247">
        <v>24850</v>
      </c>
    </row>
    <row r="14" spans="1:15" ht="15.75" x14ac:dyDescent="0.25">
      <c r="A14" s="61" t="s">
        <v>154</v>
      </c>
      <c r="B14" s="230">
        <v>6</v>
      </c>
      <c r="C14" s="237">
        <v>3</v>
      </c>
      <c r="D14" s="237">
        <v>23</v>
      </c>
      <c r="E14" s="237">
        <v>161</v>
      </c>
      <c r="F14" s="237">
        <v>1007</v>
      </c>
      <c r="G14" s="237">
        <v>3479</v>
      </c>
      <c r="H14" s="237">
        <v>2624</v>
      </c>
      <c r="I14" s="237">
        <v>4816</v>
      </c>
      <c r="J14" s="237">
        <v>4524</v>
      </c>
      <c r="K14" s="237">
        <v>2301</v>
      </c>
      <c r="L14" s="237">
        <v>363</v>
      </c>
      <c r="M14" s="237">
        <v>155</v>
      </c>
      <c r="N14" s="231">
        <v>45</v>
      </c>
      <c r="O14" s="247">
        <v>19507</v>
      </c>
    </row>
    <row r="15" spans="1:15" ht="15.75" x14ac:dyDescent="0.25">
      <c r="A15" s="103" t="s">
        <v>155</v>
      </c>
      <c r="B15" s="230">
        <v>4</v>
      </c>
      <c r="C15" s="237" t="s">
        <v>309</v>
      </c>
      <c r="D15" s="237">
        <v>21</v>
      </c>
      <c r="E15" s="237">
        <v>249</v>
      </c>
      <c r="F15" s="237">
        <v>1186</v>
      </c>
      <c r="G15" s="237">
        <v>3241</v>
      </c>
      <c r="H15" s="237">
        <v>2295</v>
      </c>
      <c r="I15" s="237">
        <v>4016</v>
      </c>
      <c r="J15" s="237">
        <v>2912</v>
      </c>
      <c r="K15" s="237">
        <v>1254</v>
      </c>
      <c r="L15" s="237">
        <v>135</v>
      </c>
      <c r="M15" s="237">
        <v>74</v>
      </c>
      <c r="N15" s="231">
        <v>13</v>
      </c>
      <c r="O15" s="282">
        <v>15400</v>
      </c>
    </row>
    <row r="16" spans="1:15" ht="16.5" thickBot="1" x14ac:dyDescent="0.3">
      <c r="A16" s="76" t="s">
        <v>85</v>
      </c>
      <c r="B16" s="234">
        <v>556</v>
      </c>
      <c r="C16" s="245">
        <v>1753</v>
      </c>
      <c r="D16" s="245">
        <v>231</v>
      </c>
      <c r="E16" s="245">
        <v>1436</v>
      </c>
      <c r="F16" s="245">
        <v>10488</v>
      </c>
      <c r="G16" s="245">
        <v>34455</v>
      </c>
      <c r="H16" s="245">
        <v>28209</v>
      </c>
      <c r="I16" s="245">
        <v>47204</v>
      </c>
      <c r="J16" s="245">
        <v>41194</v>
      </c>
      <c r="K16" s="245">
        <v>17274</v>
      </c>
      <c r="L16" s="245">
        <v>2600</v>
      </c>
      <c r="M16" s="245">
        <v>707</v>
      </c>
      <c r="N16" s="235">
        <v>152</v>
      </c>
      <c r="O16" s="236">
        <v>186259</v>
      </c>
    </row>
    <row r="17" spans="1:15" ht="15.75" x14ac:dyDescent="0.25">
      <c r="A17" s="71"/>
      <c r="B17" s="71"/>
      <c r="C17" s="71"/>
      <c r="D17" s="71"/>
      <c r="E17" s="71"/>
      <c r="F17" s="71"/>
      <c r="G17" s="71"/>
      <c r="H17" s="71"/>
      <c r="I17" s="71"/>
      <c r="J17" s="71"/>
      <c r="K17" s="71"/>
      <c r="L17" s="71"/>
      <c r="M17" s="71"/>
      <c r="N17" s="71"/>
      <c r="O17" s="71"/>
    </row>
    <row r="18" spans="1:15" ht="15.75" thickBot="1" x14ac:dyDescent="0.3">
      <c r="A18" s="406" t="s">
        <v>86</v>
      </c>
      <c r="B18" s="407"/>
      <c r="C18" s="407"/>
      <c r="D18" s="407"/>
      <c r="E18" s="407"/>
      <c r="F18" s="407"/>
      <c r="G18" s="407"/>
      <c r="H18" s="407"/>
      <c r="I18" s="407"/>
      <c r="J18" s="407"/>
      <c r="K18" s="407"/>
      <c r="L18" s="407"/>
      <c r="M18" s="407"/>
      <c r="N18" s="407"/>
      <c r="O18" s="407"/>
    </row>
    <row r="19" spans="1:15" ht="14.85" customHeight="1" thickBot="1" x14ac:dyDescent="0.3">
      <c r="A19" s="379" t="s">
        <v>145</v>
      </c>
      <c r="B19" s="397" t="s">
        <v>0</v>
      </c>
      <c r="C19" s="397"/>
      <c r="D19" s="397"/>
      <c r="E19" s="397"/>
      <c r="F19" s="397"/>
      <c r="G19" s="397"/>
      <c r="H19" s="397"/>
      <c r="I19" s="397"/>
      <c r="J19" s="397"/>
      <c r="K19" s="397"/>
      <c r="L19" s="397"/>
      <c r="M19" s="397"/>
      <c r="N19" s="397"/>
      <c r="O19" s="399" t="s">
        <v>88</v>
      </c>
    </row>
    <row r="20" spans="1:15" ht="15.75" thickBot="1" x14ac:dyDescent="0.3">
      <c r="A20" s="380"/>
      <c r="B20" s="54" t="s">
        <v>93</v>
      </c>
      <c r="C20" s="55" t="s">
        <v>94</v>
      </c>
      <c r="D20" s="55" t="s">
        <v>95</v>
      </c>
      <c r="E20" s="55" t="s">
        <v>96</v>
      </c>
      <c r="F20" s="55" t="s">
        <v>97</v>
      </c>
      <c r="G20" s="55" t="s">
        <v>98</v>
      </c>
      <c r="H20" s="55" t="s">
        <v>99</v>
      </c>
      <c r="I20" s="55" t="s">
        <v>100</v>
      </c>
      <c r="J20" s="55" t="s">
        <v>101</v>
      </c>
      <c r="K20" s="55" t="s">
        <v>102</v>
      </c>
      <c r="L20" s="55" t="s">
        <v>103</v>
      </c>
      <c r="M20" s="55" t="s">
        <v>104</v>
      </c>
      <c r="N20" s="56" t="s">
        <v>105</v>
      </c>
      <c r="O20" s="400"/>
    </row>
    <row r="21" spans="1:15" ht="15.75" x14ac:dyDescent="0.25">
      <c r="A21" s="75" t="s">
        <v>146</v>
      </c>
      <c r="B21" s="248">
        <v>2</v>
      </c>
      <c r="C21" s="249" t="s">
        <v>309</v>
      </c>
      <c r="D21" s="249">
        <v>28</v>
      </c>
      <c r="E21" s="249">
        <v>96</v>
      </c>
      <c r="F21" s="249">
        <v>55</v>
      </c>
      <c r="G21" s="249">
        <v>16</v>
      </c>
      <c r="H21" s="249">
        <v>1</v>
      </c>
      <c r="I21" s="249" t="s">
        <v>309</v>
      </c>
      <c r="J21" s="249" t="s">
        <v>309</v>
      </c>
      <c r="K21" s="249" t="s">
        <v>309</v>
      </c>
      <c r="L21" s="249" t="s">
        <v>309</v>
      </c>
      <c r="M21" s="249" t="s">
        <v>309</v>
      </c>
      <c r="N21" s="250" t="s">
        <v>309</v>
      </c>
      <c r="O21" s="258">
        <v>198</v>
      </c>
    </row>
    <row r="22" spans="1:15" ht="15.75" x14ac:dyDescent="0.25">
      <c r="A22" s="61" t="s">
        <v>147</v>
      </c>
      <c r="B22" s="230">
        <v>5</v>
      </c>
      <c r="C22" s="237" t="s">
        <v>309</v>
      </c>
      <c r="D22" s="237">
        <v>181</v>
      </c>
      <c r="E22" s="237">
        <v>672</v>
      </c>
      <c r="F22" s="237">
        <v>338</v>
      </c>
      <c r="G22" s="237">
        <v>375</v>
      </c>
      <c r="H22" s="237">
        <v>140</v>
      </c>
      <c r="I22" s="237">
        <v>14</v>
      </c>
      <c r="J22" s="237">
        <v>3</v>
      </c>
      <c r="K22" s="237" t="s">
        <v>309</v>
      </c>
      <c r="L22" s="237" t="s">
        <v>309</v>
      </c>
      <c r="M22" s="237" t="s">
        <v>309</v>
      </c>
      <c r="N22" s="231" t="s">
        <v>309</v>
      </c>
      <c r="O22" s="247">
        <v>1728</v>
      </c>
    </row>
    <row r="23" spans="1:15" ht="15.75" x14ac:dyDescent="0.25">
      <c r="A23" s="61" t="s">
        <v>148</v>
      </c>
      <c r="B23" s="230">
        <v>1</v>
      </c>
      <c r="C23" s="237" t="s">
        <v>309</v>
      </c>
      <c r="D23" s="237">
        <v>109</v>
      </c>
      <c r="E23" s="237">
        <v>299</v>
      </c>
      <c r="F23" s="237">
        <v>160</v>
      </c>
      <c r="G23" s="237">
        <v>308</v>
      </c>
      <c r="H23" s="237">
        <v>327</v>
      </c>
      <c r="I23" s="237">
        <v>156</v>
      </c>
      <c r="J23" s="237">
        <v>43</v>
      </c>
      <c r="K23" s="237">
        <v>1</v>
      </c>
      <c r="L23" s="237" t="s">
        <v>309</v>
      </c>
      <c r="M23" s="237" t="s">
        <v>309</v>
      </c>
      <c r="N23" s="231" t="s">
        <v>309</v>
      </c>
      <c r="O23" s="247">
        <v>1404</v>
      </c>
    </row>
    <row r="24" spans="1:15" ht="15.75" x14ac:dyDescent="0.25">
      <c r="A24" s="61" t="s">
        <v>149</v>
      </c>
      <c r="B24" s="230" t="s">
        <v>309</v>
      </c>
      <c r="C24" s="237" t="s">
        <v>309</v>
      </c>
      <c r="D24" s="237">
        <v>65</v>
      </c>
      <c r="E24" s="237">
        <v>166</v>
      </c>
      <c r="F24" s="237">
        <v>91</v>
      </c>
      <c r="G24" s="237">
        <v>172</v>
      </c>
      <c r="H24" s="237">
        <v>163</v>
      </c>
      <c r="I24" s="237">
        <v>170</v>
      </c>
      <c r="J24" s="237">
        <v>98</v>
      </c>
      <c r="K24" s="237">
        <v>25</v>
      </c>
      <c r="L24" s="237">
        <v>1</v>
      </c>
      <c r="M24" s="237" t="s">
        <v>309</v>
      </c>
      <c r="N24" s="231" t="s">
        <v>309</v>
      </c>
      <c r="O24" s="247">
        <v>951</v>
      </c>
    </row>
    <row r="25" spans="1:15" ht="15.75" x14ac:dyDescent="0.25">
      <c r="A25" s="61" t="s">
        <v>150</v>
      </c>
      <c r="B25" s="230">
        <v>1</v>
      </c>
      <c r="C25" s="237" t="s">
        <v>309</v>
      </c>
      <c r="D25" s="237">
        <v>73</v>
      </c>
      <c r="E25" s="237">
        <v>170</v>
      </c>
      <c r="F25" s="237">
        <v>76</v>
      </c>
      <c r="G25" s="237">
        <v>131</v>
      </c>
      <c r="H25" s="237">
        <v>131</v>
      </c>
      <c r="I25" s="237">
        <v>163</v>
      </c>
      <c r="J25" s="237">
        <v>98</v>
      </c>
      <c r="K25" s="237">
        <v>35</v>
      </c>
      <c r="L25" s="237">
        <v>2</v>
      </c>
      <c r="M25" s="237" t="s">
        <v>309</v>
      </c>
      <c r="N25" s="231" t="s">
        <v>309</v>
      </c>
      <c r="O25" s="247">
        <v>880</v>
      </c>
    </row>
    <row r="26" spans="1:15" ht="15.75" x14ac:dyDescent="0.25">
      <c r="A26" s="61" t="s">
        <v>151</v>
      </c>
      <c r="B26" s="230" t="s">
        <v>309</v>
      </c>
      <c r="C26" s="237" t="s">
        <v>309</v>
      </c>
      <c r="D26" s="237">
        <v>69</v>
      </c>
      <c r="E26" s="237">
        <v>186</v>
      </c>
      <c r="F26" s="237">
        <v>77</v>
      </c>
      <c r="G26" s="237">
        <v>88</v>
      </c>
      <c r="H26" s="237">
        <v>104</v>
      </c>
      <c r="I26" s="237">
        <v>147</v>
      </c>
      <c r="J26" s="237">
        <v>148</v>
      </c>
      <c r="K26" s="237">
        <v>67</v>
      </c>
      <c r="L26" s="237">
        <v>5</v>
      </c>
      <c r="M26" s="237">
        <v>2</v>
      </c>
      <c r="N26" s="231">
        <v>2</v>
      </c>
      <c r="O26" s="247">
        <v>895</v>
      </c>
    </row>
    <row r="27" spans="1:15" ht="15.75" x14ac:dyDescent="0.25">
      <c r="A27" s="61" t="s">
        <v>152</v>
      </c>
      <c r="B27" s="230" t="s">
        <v>309</v>
      </c>
      <c r="C27" s="237" t="s">
        <v>309</v>
      </c>
      <c r="D27" s="237">
        <v>79</v>
      </c>
      <c r="E27" s="237">
        <v>138</v>
      </c>
      <c r="F27" s="237">
        <v>65</v>
      </c>
      <c r="G27" s="237">
        <v>79</v>
      </c>
      <c r="H27" s="237">
        <v>99</v>
      </c>
      <c r="I27" s="237">
        <v>113</v>
      </c>
      <c r="J27" s="237">
        <v>123</v>
      </c>
      <c r="K27" s="237">
        <v>52</v>
      </c>
      <c r="L27" s="237">
        <v>6</v>
      </c>
      <c r="M27" s="237">
        <v>3</v>
      </c>
      <c r="N27" s="231" t="s">
        <v>309</v>
      </c>
      <c r="O27" s="247">
        <v>757</v>
      </c>
    </row>
    <row r="28" spans="1:15" ht="15.75" x14ac:dyDescent="0.25">
      <c r="A28" s="61" t="s">
        <v>153</v>
      </c>
      <c r="B28" s="230" t="s">
        <v>309</v>
      </c>
      <c r="C28" s="237" t="s">
        <v>309</v>
      </c>
      <c r="D28" s="237">
        <v>123</v>
      </c>
      <c r="E28" s="237">
        <v>172</v>
      </c>
      <c r="F28" s="237">
        <v>68</v>
      </c>
      <c r="G28" s="237">
        <v>83</v>
      </c>
      <c r="H28" s="237">
        <v>82</v>
      </c>
      <c r="I28" s="237">
        <v>97</v>
      </c>
      <c r="J28" s="237">
        <v>104</v>
      </c>
      <c r="K28" s="237">
        <v>54</v>
      </c>
      <c r="L28" s="237">
        <v>10</v>
      </c>
      <c r="M28" s="237">
        <v>7</v>
      </c>
      <c r="N28" s="231">
        <v>2</v>
      </c>
      <c r="O28" s="247">
        <v>802</v>
      </c>
    </row>
    <row r="29" spans="1:15" ht="15.75" x14ac:dyDescent="0.25">
      <c r="A29" s="61" t="s">
        <v>154</v>
      </c>
      <c r="B29" s="230" t="s">
        <v>309</v>
      </c>
      <c r="C29" s="237" t="s">
        <v>309</v>
      </c>
      <c r="D29" s="237">
        <v>159</v>
      </c>
      <c r="E29" s="237">
        <v>206</v>
      </c>
      <c r="F29" s="237">
        <v>56</v>
      </c>
      <c r="G29" s="237">
        <v>59</v>
      </c>
      <c r="H29" s="237">
        <v>67</v>
      </c>
      <c r="I29" s="237">
        <v>87</v>
      </c>
      <c r="J29" s="237">
        <v>91</v>
      </c>
      <c r="K29" s="237">
        <v>48</v>
      </c>
      <c r="L29" s="237">
        <v>9</v>
      </c>
      <c r="M29" s="237">
        <v>7</v>
      </c>
      <c r="N29" s="231">
        <v>3</v>
      </c>
      <c r="O29" s="247">
        <v>792</v>
      </c>
    </row>
    <row r="30" spans="1:15" ht="15.75" x14ac:dyDescent="0.25">
      <c r="A30" s="103" t="s">
        <v>155</v>
      </c>
      <c r="B30" s="230" t="s">
        <v>309</v>
      </c>
      <c r="C30" s="237" t="s">
        <v>309</v>
      </c>
      <c r="D30" s="237">
        <v>359</v>
      </c>
      <c r="E30" s="237">
        <v>509</v>
      </c>
      <c r="F30" s="237">
        <v>117</v>
      </c>
      <c r="G30" s="237">
        <v>119</v>
      </c>
      <c r="H30" s="237">
        <v>101</v>
      </c>
      <c r="I30" s="237">
        <v>129</v>
      </c>
      <c r="J30" s="237">
        <v>212</v>
      </c>
      <c r="K30" s="237">
        <v>80</v>
      </c>
      <c r="L30" s="237">
        <v>9</v>
      </c>
      <c r="M30" s="237">
        <v>11</v>
      </c>
      <c r="N30" s="231">
        <v>10</v>
      </c>
      <c r="O30" s="282">
        <v>1656</v>
      </c>
    </row>
    <row r="31" spans="1:15" ht="16.5" thickBot="1" x14ac:dyDescent="0.3">
      <c r="A31" s="76" t="s">
        <v>87</v>
      </c>
      <c r="B31" s="234">
        <v>9</v>
      </c>
      <c r="C31" s="245" t="s">
        <v>309</v>
      </c>
      <c r="D31" s="245">
        <v>1245</v>
      </c>
      <c r="E31" s="245">
        <v>2614</v>
      </c>
      <c r="F31" s="245">
        <v>1103</v>
      </c>
      <c r="G31" s="245">
        <v>1430</v>
      </c>
      <c r="H31" s="245">
        <v>1215</v>
      </c>
      <c r="I31" s="245">
        <v>1076</v>
      </c>
      <c r="J31" s="245">
        <v>920</v>
      </c>
      <c r="K31" s="245">
        <v>362</v>
      </c>
      <c r="L31" s="245">
        <v>42</v>
      </c>
      <c r="M31" s="245">
        <v>30</v>
      </c>
      <c r="N31" s="235">
        <v>17</v>
      </c>
      <c r="O31" s="236">
        <v>10063</v>
      </c>
    </row>
    <row r="33" spans="1:15" ht="15.75" thickBot="1" x14ac:dyDescent="0.3">
      <c r="A33" s="406" t="s">
        <v>88</v>
      </c>
      <c r="B33" s="407"/>
      <c r="C33" s="407"/>
      <c r="D33" s="407"/>
      <c r="E33" s="407"/>
      <c r="F33" s="407"/>
      <c r="G33" s="407"/>
      <c r="H33" s="407"/>
      <c r="I33" s="407"/>
      <c r="J33" s="407"/>
      <c r="K33" s="407"/>
      <c r="L33" s="407"/>
      <c r="M33" s="407"/>
      <c r="N33" s="407"/>
      <c r="O33" s="407"/>
    </row>
    <row r="34" spans="1:15" ht="14.85" customHeight="1" thickBot="1" x14ac:dyDescent="0.3">
      <c r="A34" s="379" t="s">
        <v>145</v>
      </c>
      <c r="B34" s="397" t="s">
        <v>0</v>
      </c>
      <c r="C34" s="397"/>
      <c r="D34" s="397"/>
      <c r="E34" s="397"/>
      <c r="F34" s="397"/>
      <c r="G34" s="397"/>
      <c r="H34" s="397"/>
      <c r="I34" s="397"/>
      <c r="J34" s="397"/>
      <c r="K34" s="397"/>
      <c r="L34" s="397"/>
      <c r="M34" s="397"/>
      <c r="N34" s="397"/>
      <c r="O34" s="399" t="s">
        <v>88</v>
      </c>
    </row>
    <row r="35" spans="1:15" ht="15.75" thickBot="1" x14ac:dyDescent="0.3">
      <c r="A35" s="380"/>
      <c r="B35" s="54" t="s">
        <v>93</v>
      </c>
      <c r="C35" s="55" t="s">
        <v>94</v>
      </c>
      <c r="D35" s="55" t="s">
        <v>95</v>
      </c>
      <c r="E35" s="55" t="s">
        <v>96</v>
      </c>
      <c r="F35" s="55" t="s">
        <v>97</v>
      </c>
      <c r="G35" s="55" t="s">
        <v>98</v>
      </c>
      <c r="H35" s="55" t="s">
        <v>99</v>
      </c>
      <c r="I35" s="55" t="s">
        <v>100</v>
      </c>
      <c r="J35" s="55" t="s">
        <v>101</v>
      </c>
      <c r="K35" s="55" t="s">
        <v>102</v>
      </c>
      <c r="L35" s="55" t="s">
        <v>103</v>
      </c>
      <c r="M35" s="55" t="s">
        <v>104</v>
      </c>
      <c r="N35" s="56" t="s">
        <v>105</v>
      </c>
      <c r="O35" s="400"/>
    </row>
    <row r="36" spans="1:15" ht="15.75" x14ac:dyDescent="0.25">
      <c r="A36" s="75" t="s">
        <v>146</v>
      </c>
      <c r="B36" s="248">
        <v>69</v>
      </c>
      <c r="C36" s="249">
        <v>1</v>
      </c>
      <c r="D36" s="249">
        <v>127</v>
      </c>
      <c r="E36" s="249">
        <v>175</v>
      </c>
      <c r="F36" s="249">
        <v>111</v>
      </c>
      <c r="G36" s="249">
        <v>53</v>
      </c>
      <c r="H36" s="249">
        <v>5</v>
      </c>
      <c r="I36" s="249" t="s">
        <v>309</v>
      </c>
      <c r="J36" s="249" t="s">
        <v>309</v>
      </c>
      <c r="K36" s="249" t="s">
        <v>309</v>
      </c>
      <c r="L36" s="249" t="s">
        <v>309</v>
      </c>
      <c r="M36" s="249" t="s">
        <v>309</v>
      </c>
      <c r="N36" s="250" t="s">
        <v>309</v>
      </c>
      <c r="O36" s="258">
        <v>541</v>
      </c>
    </row>
    <row r="37" spans="1:15" ht="15.75" x14ac:dyDescent="0.25">
      <c r="A37" s="61" t="s">
        <v>147</v>
      </c>
      <c r="B37" s="230">
        <v>233</v>
      </c>
      <c r="C37" s="237">
        <v>1003</v>
      </c>
      <c r="D37" s="237">
        <v>193</v>
      </c>
      <c r="E37" s="237">
        <v>958</v>
      </c>
      <c r="F37" s="237">
        <v>1267</v>
      </c>
      <c r="G37" s="237">
        <v>2838</v>
      </c>
      <c r="H37" s="237">
        <v>1568</v>
      </c>
      <c r="I37" s="237">
        <v>486</v>
      </c>
      <c r="J37" s="237">
        <v>23</v>
      </c>
      <c r="K37" s="237" t="s">
        <v>309</v>
      </c>
      <c r="L37" s="237" t="s">
        <v>309</v>
      </c>
      <c r="M37" s="237" t="s">
        <v>309</v>
      </c>
      <c r="N37" s="231" t="s">
        <v>309</v>
      </c>
      <c r="O37" s="247">
        <v>8569</v>
      </c>
    </row>
    <row r="38" spans="1:15" ht="15.75" x14ac:dyDescent="0.25">
      <c r="A38" s="61" t="s">
        <v>148</v>
      </c>
      <c r="B38" s="230">
        <v>89</v>
      </c>
      <c r="C38" s="237">
        <v>555</v>
      </c>
      <c r="D38" s="237">
        <v>120</v>
      </c>
      <c r="E38" s="237">
        <v>404</v>
      </c>
      <c r="F38" s="237">
        <v>1390</v>
      </c>
      <c r="G38" s="237">
        <v>4772</v>
      </c>
      <c r="H38" s="237">
        <v>5506</v>
      </c>
      <c r="I38" s="237">
        <v>5389</v>
      </c>
      <c r="J38" s="237">
        <v>1564</v>
      </c>
      <c r="K38" s="237">
        <v>69</v>
      </c>
      <c r="L38" s="237">
        <v>1</v>
      </c>
      <c r="M38" s="237" t="s">
        <v>309</v>
      </c>
      <c r="N38" s="231" t="s">
        <v>309</v>
      </c>
      <c r="O38" s="247">
        <v>19859</v>
      </c>
    </row>
    <row r="39" spans="1:15" ht="15.75" x14ac:dyDescent="0.25">
      <c r="A39" s="61" t="s">
        <v>149</v>
      </c>
      <c r="B39" s="230">
        <v>59</v>
      </c>
      <c r="C39" s="237">
        <v>103</v>
      </c>
      <c r="D39" s="237">
        <v>81</v>
      </c>
      <c r="E39" s="237">
        <v>262</v>
      </c>
      <c r="F39" s="237">
        <v>1284</v>
      </c>
      <c r="G39" s="237">
        <v>4049</v>
      </c>
      <c r="H39" s="237">
        <v>4088</v>
      </c>
      <c r="I39" s="237">
        <v>6871</v>
      </c>
      <c r="J39" s="237">
        <v>5157</v>
      </c>
      <c r="K39" s="237">
        <v>855</v>
      </c>
      <c r="L39" s="237">
        <v>24</v>
      </c>
      <c r="M39" s="237">
        <v>2</v>
      </c>
      <c r="N39" s="231" t="s">
        <v>309</v>
      </c>
      <c r="O39" s="247">
        <v>22835</v>
      </c>
    </row>
    <row r="40" spans="1:15" ht="15.75" x14ac:dyDescent="0.25">
      <c r="A40" s="61" t="s">
        <v>150</v>
      </c>
      <c r="B40" s="230">
        <v>49</v>
      </c>
      <c r="C40" s="237">
        <v>38</v>
      </c>
      <c r="D40" s="237">
        <v>80</v>
      </c>
      <c r="E40" s="237">
        <v>281</v>
      </c>
      <c r="F40" s="237">
        <v>1270</v>
      </c>
      <c r="G40" s="237">
        <v>4179</v>
      </c>
      <c r="H40" s="237">
        <v>3373</v>
      </c>
      <c r="I40" s="237">
        <v>6737</v>
      </c>
      <c r="J40" s="237">
        <v>6690</v>
      </c>
      <c r="K40" s="237">
        <v>2310</v>
      </c>
      <c r="L40" s="237">
        <v>189</v>
      </c>
      <c r="M40" s="237">
        <v>8</v>
      </c>
      <c r="N40" s="231">
        <v>1</v>
      </c>
      <c r="O40" s="247">
        <v>25205</v>
      </c>
    </row>
    <row r="41" spans="1:15" ht="15.75" x14ac:dyDescent="0.25">
      <c r="A41" s="61" t="s">
        <v>151</v>
      </c>
      <c r="B41" s="230">
        <v>22</v>
      </c>
      <c r="C41" s="237">
        <v>29</v>
      </c>
      <c r="D41" s="237">
        <v>89</v>
      </c>
      <c r="E41" s="237">
        <v>295</v>
      </c>
      <c r="F41" s="237">
        <v>1424</v>
      </c>
      <c r="G41" s="237">
        <v>4672</v>
      </c>
      <c r="H41" s="237">
        <v>3433</v>
      </c>
      <c r="I41" s="237">
        <v>7166</v>
      </c>
      <c r="J41" s="237">
        <v>7692</v>
      </c>
      <c r="K41" s="237">
        <v>3632</v>
      </c>
      <c r="L41" s="237">
        <v>540</v>
      </c>
      <c r="M41" s="237">
        <v>75</v>
      </c>
      <c r="N41" s="231">
        <v>11</v>
      </c>
      <c r="O41" s="247">
        <v>29080</v>
      </c>
    </row>
    <row r="42" spans="1:15" ht="15.75" x14ac:dyDescent="0.25">
      <c r="A42" s="61" t="s">
        <v>152</v>
      </c>
      <c r="B42" s="230">
        <v>15</v>
      </c>
      <c r="C42" s="237">
        <v>13</v>
      </c>
      <c r="D42" s="237">
        <v>89</v>
      </c>
      <c r="E42" s="237">
        <v>225</v>
      </c>
      <c r="F42" s="237">
        <v>1309</v>
      </c>
      <c r="G42" s="237">
        <v>4281</v>
      </c>
      <c r="H42" s="237">
        <v>3166</v>
      </c>
      <c r="I42" s="237">
        <v>6463</v>
      </c>
      <c r="J42" s="237">
        <v>6974</v>
      </c>
      <c r="K42" s="237">
        <v>3752</v>
      </c>
      <c r="L42" s="237">
        <v>739</v>
      </c>
      <c r="M42" s="237">
        <v>169</v>
      </c>
      <c r="N42" s="231">
        <v>31</v>
      </c>
      <c r="O42" s="247">
        <v>27226</v>
      </c>
    </row>
    <row r="43" spans="1:15" ht="15.75" x14ac:dyDescent="0.25">
      <c r="A43" s="61" t="s">
        <v>153</v>
      </c>
      <c r="B43" s="230">
        <v>19</v>
      </c>
      <c r="C43" s="237">
        <v>8</v>
      </c>
      <c r="D43" s="237">
        <v>135</v>
      </c>
      <c r="E43" s="237">
        <v>325</v>
      </c>
      <c r="F43" s="237">
        <v>1170</v>
      </c>
      <c r="G43" s="237">
        <v>4143</v>
      </c>
      <c r="H43" s="237">
        <v>3198</v>
      </c>
      <c r="I43" s="237">
        <v>6120</v>
      </c>
      <c r="J43" s="237">
        <v>6275</v>
      </c>
      <c r="K43" s="237">
        <v>3335</v>
      </c>
      <c r="L43" s="237">
        <v>633</v>
      </c>
      <c r="M43" s="237">
        <v>236</v>
      </c>
      <c r="N43" s="231">
        <v>55</v>
      </c>
      <c r="O43" s="247">
        <v>25652</v>
      </c>
    </row>
    <row r="44" spans="1:15" ht="15.75" x14ac:dyDescent="0.25">
      <c r="A44" s="61" t="s">
        <v>154</v>
      </c>
      <c r="B44" s="230">
        <v>6</v>
      </c>
      <c r="C44" s="237">
        <v>3</v>
      </c>
      <c r="D44" s="237">
        <v>182</v>
      </c>
      <c r="E44" s="237">
        <v>367</v>
      </c>
      <c r="F44" s="237">
        <v>1063</v>
      </c>
      <c r="G44" s="237">
        <v>3538</v>
      </c>
      <c r="H44" s="237">
        <v>2691</v>
      </c>
      <c r="I44" s="237">
        <v>4903</v>
      </c>
      <c r="J44" s="237">
        <v>4615</v>
      </c>
      <c r="K44" s="237">
        <v>2349</v>
      </c>
      <c r="L44" s="237">
        <v>372</v>
      </c>
      <c r="M44" s="237">
        <v>162</v>
      </c>
      <c r="N44" s="231">
        <v>48</v>
      </c>
      <c r="O44" s="247">
        <v>20299</v>
      </c>
    </row>
    <row r="45" spans="1:15" ht="15.75" x14ac:dyDescent="0.25">
      <c r="A45" s="103" t="s">
        <v>155</v>
      </c>
      <c r="B45" s="230">
        <v>4</v>
      </c>
      <c r="C45" s="237" t="s">
        <v>309</v>
      </c>
      <c r="D45" s="237">
        <v>380</v>
      </c>
      <c r="E45" s="237">
        <v>758</v>
      </c>
      <c r="F45" s="237">
        <v>1303</v>
      </c>
      <c r="G45" s="237">
        <v>3360</v>
      </c>
      <c r="H45" s="237">
        <v>2396</v>
      </c>
      <c r="I45" s="237">
        <v>4145</v>
      </c>
      <c r="J45" s="237">
        <v>3124</v>
      </c>
      <c r="K45" s="237">
        <v>1334</v>
      </c>
      <c r="L45" s="237">
        <v>144</v>
      </c>
      <c r="M45" s="237">
        <v>85</v>
      </c>
      <c r="N45" s="231">
        <v>23</v>
      </c>
      <c r="O45" s="282">
        <v>17056</v>
      </c>
    </row>
    <row r="46" spans="1:15" ht="16.5" thickBot="1" x14ac:dyDescent="0.3">
      <c r="A46" s="76" t="s">
        <v>88</v>
      </c>
      <c r="B46" s="234">
        <v>565</v>
      </c>
      <c r="C46" s="245">
        <v>1753</v>
      </c>
      <c r="D46" s="245">
        <v>1476</v>
      </c>
      <c r="E46" s="245">
        <v>4050</v>
      </c>
      <c r="F46" s="245">
        <v>11591</v>
      </c>
      <c r="G46" s="245">
        <v>35885</v>
      </c>
      <c r="H46" s="245">
        <v>29424</v>
      </c>
      <c r="I46" s="245">
        <v>48280</v>
      </c>
      <c r="J46" s="245">
        <v>42114</v>
      </c>
      <c r="K46" s="245">
        <v>17636</v>
      </c>
      <c r="L46" s="245">
        <v>2642</v>
      </c>
      <c r="M46" s="245">
        <v>737</v>
      </c>
      <c r="N46" s="235">
        <v>169</v>
      </c>
      <c r="O46" s="236">
        <v>196322</v>
      </c>
    </row>
    <row r="48" spans="1:15" x14ac:dyDescent="0.25">
      <c r="A48" s="51" t="s">
        <v>89</v>
      </c>
    </row>
  </sheetData>
  <mergeCells count="12">
    <mergeCell ref="A3:O3"/>
    <mergeCell ref="A19:A20"/>
    <mergeCell ref="B19:N19"/>
    <mergeCell ref="O19:O20"/>
    <mergeCell ref="A18:O18"/>
    <mergeCell ref="A34:A35"/>
    <mergeCell ref="B34:N34"/>
    <mergeCell ref="O34:O35"/>
    <mergeCell ref="A33:O33"/>
    <mergeCell ref="A4:A5"/>
    <mergeCell ref="B4:N4"/>
    <mergeCell ref="O4:O5"/>
  </mergeCells>
  <hyperlinks>
    <hyperlink ref="I1" location="'Table of Contents'!C2" display="Back to Table of Contents" xr:uid="{00000000-0004-0000-1800-000000000000}"/>
  </hyperlink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49"/>
  <sheetViews>
    <sheetView showGridLines="0" workbookViewId="0"/>
  </sheetViews>
  <sheetFormatPr defaultRowHeight="15" x14ac:dyDescent="0.25"/>
  <cols>
    <col min="1" max="1" width="19.85546875" customWidth="1"/>
    <col min="2" max="15" width="9.85546875" customWidth="1"/>
  </cols>
  <sheetData>
    <row r="1" spans="1:15" x14ac:dyDescent="0.25">
      <c r="A1" s="22" t="s">
        <v>922</v>
      </c>
      <c r="I1" s="21" t="s">
        <v>78</v>
      </c>
    </row>
    <row r="2" spans="1:15" x14ac:dyDescent="0.25">
      <c r="A2" s="1"/>
    </row>
    <row r="3" spans="1:15" ht="15.75" thickBot="1" x14ac:dyDescent="0.3">
      <c r="A3" s="412" t="s">
        <v>82</v>
      </c>
      <c r="B3" s="436"/>
      <c r="C3" s="436"/>
      <c r="D3" s="436"/>
      <c r="E3" s="436"/>
      <c r="F3" s="436"/>
      <c r="G3" s="436"/>
      <c r="H3" s="436"/>
      <c r="I3" s="436"/>
      <c r="J3" s="436"/>
      <c r="K3" s="436"/>
      <c r="L3" s="436"/>
      <c r="M3" s="436"/>
      <c r="N3" s="436"/>
      <c r="O3" s="436"/>
    </row>
    <row r="4" spans="1:15" ht="14.85" customHeight="1" thickBot="1" x14ac:dyDescent="0.3">
      <c r="A4" s="379" t="s">
        <v>145</v>
      </c>
      <c r="B4" s="397" t="s">
        <v>0</v>
      </c>
      <c r="C4" s="397"/>
      <c r="D4" s="397"/>
      <c r="E4" s="397"/>
      <c r="F4" s="397"/>
      <c r="G4" s="397"/>
      <c r="H4" s="397"/>
      <c r="I4" s="397"/>
      <c r="J4" s="397"/>
      <c r="K4" s="397"/>
      <c r="L4" s="397"/>
      <c r="M4" s="397"/>
      <c r="N4" s="397"/>
      <c r="O4" s="399" t="s">
        <v>88</v>
      </c>
    </row>
    <row r="5" spans="1:15" ht="15.75" thickBot="1" x14ac:dyDescent="0.3">
      <c r="A5" s="380"/>
      <c r="B5" s="54" t="s">
        <v>93</v>
      </c>
      <c r="C5" s="55" t="s">
        <v>94</v>
      </c>
      <c r="D5" s="55" t="s">
        <v>95</v>
      </c>
      <c r="E5" s="55" t="s">
        <v>96</v>
      </c>
      <c r="F5" s="55" t="s">
        <v>97</v>
      </c>
      <c r="G5" s="55" t="s">
        <v>98</v>
      </c>
      <c r="H5" s="55" t="s">
        <v>99</v>
      </c>
      <c r="I5" s="55" t="s">
        <v>100</v>
      </c>
      <c r="J5" s="55" t="s">
        <v>101</v>
      </c>
      <c r="K5" s="55" t="s">
        <v>102</v>
      </c>
      <c r="L5" s="55" t="s">
        <v>103</v>
      </c>
      <c r="M5" s="55" t="s">
        <v>104</v>
      </c>
      <c r="N5" s="56" t="s">
        <v>105</v>
      </c>
      <c r="O5" s="400"/>
    </row>
    <row r="6" spans="1:15" ht="15.75" x14ac:dyDescent="0.25">
      <c r="A6" s="75" t="s">
        <v>146</v>
      </c>
      <c r="B6" s="248">
        <v>31</v>
      </c>
      <c r="C6" s="249">
        <v>1</v>
      </c>
      <c r="D6" s="249">
        <v>44</v>
      </c>
      <c r="E6" s="249">
        <v>34</v>
      </c>
      <c r="F6" s="249">
        <v>22</v>
      </c>
      <c r="G6" s="249">
        <v>9</v>
      </c>
      <c r="H6" s="249">
        <v>2</v>
      </c>
      <c r="I6" s="249" t="s">
        <v>309</v>
      </c>
      <c r="J6" s="249" t="s">
        <v>309</v>
      </c>
      <c r="K6" s="249" t="s">
        <v>309</v>
      </c>
      <c r="L6" s="249" t="s">
        <v>309</v>
      </c>
      <c r="M6" s="249" t="s">
        <v>309</v>
      </c>
      <c r="N6" s="250" t="s">
        <v>309</v>
      </c>
      <c r="O6" s="258">
        <v>143</v>
      </c>
    </row>
    <row r="7" spans="1:15" ht="15.75" x14ac:dyDescent="0.25">
      <c r="A7" s="61" t="s">
        <v>147</v>
      </c>
      <c r="B7" s="230">
        <v>124</v>
      </c>
      <c r="C7" s="237">
        <v>529</v>
      </c>
      <c r="D7" s="237">
        <v>6</v>
      </c>
      <c r="E7" s="237">
        <v>145</v>
      </c>
      <c r="F7" s="237">
        <v>402</v>
      </c>
      <c r="G7" s="237">
        <v>903</v>
      </c>
      <c r="H7" s="237">
        <v>533</v>
      </c>
      <c r="I7" s="237">
        <v>212</v>
      </c>
      <c r="J7" s="237">
        <v>8</v>
      </c>
      <c r="K7" s="237" t="s">
        <v>309</v>
      </c>
      <c r="L7" s="237" t="s">
        <v>309</v>
      </c>
      <c r="M7" s="237" t="s">
        <v>309</v>
      </c>
      <c r="N7" s="231" t="s">
        <v>309</v>
      </c>
      <c r="O7" s="247">
        <v>2862</v>
      </c>
    </row>
    <row r="8" spans="1:15" ht="15.75" x14ac:dyDescent="0.25">
      <c r="A8" s="61" t="s">
        <v>148</v>
      </c>
      <c r="B8" s="230">
        <v>42</v>
      </c>
      <c r="C8" s="237">
        <v>312</v>
      </c>
      <c r="D8" s="237">
        <v>8</v>
      </c>
      <c r="E8" s="237">
        <v>56</v>
      </c>
      <c r="F8" s="237">
        <v>534</v>
      </c>
      <c r="G8" s="237">
        <v>1802</v>
      </c>
      <c r="H8" s="237">
        <v>2103</v>
      </c>
      <c r="I8" s="237">
        <v>2065</v>
      </c>
      <c r="J8" s="237">
        <v>575</v>
      </c>
      <c r="K8" s="237">
        <v>32</v>
      </c>
      <c r="L8" s="237">
        <v>1</v>
      </c>
      <c r="M8" s="237" t="s">
        <v>309</v>
      </c>
      <c r="N8" s="231" t="s">
        <v>309</v>
      </c>
      <c r="O8" s="247">
        <v>7530</v>
      </c>
    </row>
    <row r="9" spans="1:15" ht="15.75" x14ac:dyDescent="0.25">
      <c r="A9" s="61" t="s">
        <v>149</v>
      </c>
      <c r="B9" s="230">
        <v>27</v>
      </c>
      <c r="C9" s="237">
        <v>55</v>
      </c>
      <c r="D9" s="237">
        <v>7</v>
      </c>
      <c r="E9" s="237">
        <v>42</v>
      </c>
      <c r="F9" s="237">
        <v>520</v>
      </c>
      <c r="G9" s="237">
        <v>1488</v>
      </c>
      <c r="H9" s="237">
        <v>1611</v>
      </c>
      <c r="I9" s="237">
        <v>2658</v>
      </c>
      <c r="J9" s="237">
        <v>2031</v>
      </c>
      <c r="K9" s="237">
        <v>324</v>
      </c>
      <c r="L9" s="237">
        <v>12</v>
      </c>
      <c r="M9" s="237">
        <v>2</v>
      </c>
      <c r="N9" s="231" t="s">
        <v>309</v>
      </c>
      <c r="O9" s="247">
        <v>8777</v>
      </c>
    </row>
    <row r="10" spans="1:15" ht="15.75" x14ac:dyDescent="0.25">
      <c r="A10" s="61" t="s">
        <v>150</v>
      </c>
      <c r="B10" s="230">
        <v>27</v>
      </c>
      <c r="C10" s="237">
        <v>25</v>
      </c>
      <c r="D10" s="237">
        <v>4</v>
      </c>
      <c r="E10" s="237">
        <v>38</v>
      </c>
      <c r="F10" s="237">
        <v>459</v>
      </c>
      <c r="G10" s="237">
        <v>1311</v>
      </c>
      <c r="H10" s="237">
        <v>1262</v>
      </c>
      <c r="I10" s="237">
        <v>2551</v>
      </c>
      <c r="J10" s="237">
        <v>2679</v>
      </c>
      <c r="K10" s="237">
        <v>940</v>
      </c>
      <c r="L10" s="237">
        <v>82</v>
      </c>
      <c r="M10" s="237">
        <v>5</v>
      </c>
      <c r="N10" s="231" t="s">
        <v>309</v>
      </c>
      <c r="O10" s="247">
        <v>9383</v>
      </c>
    </row>
    <row r="11" spans="1:15" ht="15.75" x14ac:dyDescent="0.25">
      <c r="A11" s="61" t="s">
        <v>151</v>
      </c>
      <c r="B11" s="230">
        <v>11</v>
      </c>
      <c r="C11" s="237">
        <v>12</v>
      </c>
      <c r="D11" s="237">
        <v>11</v>
      </c>
      <c r="E11" s="237">
        <v>39</v>
      </c>
      <c r="F11" s="237">
        <v>472</v>
      </c>
      <c r="G11" s="237">
        <v>1446</v>
      </c>
      <c r="H11" s="237">
        <v>1157</v>
      </c>
      <c r="I11" s="237">
        <v>2529</v>
      </c>
      <c r="J11" s="237">
        <v>2975</v>
      </c>
      <c r="K11" s="237">
        <v>1532</v>
      </c>
      <c r="L11" s="237">
        <v>205</v>
      </c>
      <c r="M11" s="237">
        <v>30</v>
      </c>
      <c r="N11" s="231">
        <v>5</v>
      </c>
      <c r="O11" s="247">
        <v>10424</v>
      </c>
    </row>
    <row r="12" spans="1:15" ht="15.75" x14ac:dyDescent="0.25">
      <c r="A12" s="61" t="s">
        <v>152</v>
      </c>
      <c r="B12" s="230">
        <v>5</v>
      </c>
      <c r="C12" s="237">
        <v>10</v>
      </c>
      <c r="D12" s="237">
        <v>7</v>
      </c>
      <c r="E12" s="237">
        <v>27</v>
      </c>
      <c r="F12" s="237">
        <v>459</v>
      </c>
      <c r="G12" s="237">
        <v>1209</v>
      </c>
      <c r="H12" s="237">
        <v>1042</v>
      </c>
      <c r="I12" s="237">
        <v>2305</v>
      </c>
      <c r="J12" s="237">
        <v>2820</v>
      </c>
      <c r="K12" s="237">
        <v>1564</v>
      </c>
      <c r="L12" s="237">
        <v>283</v>
      </c>
      <c r="M12" s="237">
        <v>64</v>
      </c>
      <c r="N12" s="231">
        <v>13</v>
      </c>
      <c r="O12" s="247">
        <v>9808</v>
      </c>
    </row>
    <row r="13" spans="1:15" ht="15.75" x14ac:dyDescent="0.25">
      <c r="A13" s="61" t="s">
        <v>153</v>
      </c>
      <c r="B13" s="230">
        <v>7</v>
      </c>
      <c r="C13" s="237">
        <v>3</v>
      </c>
      <c r="D13" s="237">
        <v>6</v>
      </c>
      <c r="E13" s="237">
        <v>48</v>
      </c>
      <c r="F13" s="237">
        <v>386</v>
      </c>
      <c r="G13" s="237">
        <v>1194</v>
      </c>
      <c r="H13" s="237">
        <v>1049</v>
      </c>
      <c r="I13" s="237">
        <v>2179</v>
      </c>
      <c r="J13" s="237">
        <v>2641</v>
      </c>
      <c r="K13" s="237">
        <v>1539</v>
      </c>
      <c r="L13" s="237">
        <v>262</v>
      </c>
      <c r="M13" s="237">
        <v>108</v>
      </c>
      <c r="N13" s="231">
        <v>22</v>
      </c>
      <c r="O13" s="247">
        <v>9444</v>
      </c>
    </row>
    <row r="14" spans="1:15" ht="15.75" x14ac:dyDescent="0.25">
      <c r="A14" s="61" t="s">
        <v>154</v>
      </c>
      <c r="B14" s="230">
        <v>2</v>
      </c>
      <c r="C14" s="237">
        <v>2</v>
      </c>
      <c r="D14" s="237">
        <v>13</v>
      </c>
      <c r="E14" s="237">
        <v>56</v>
      </c>
      <c r="F14" s="237">
        <v>396</v>
      </c>
      <c r="G14" s="237">
        <v>990</v>
      </c>
      <c r="H14" s="237">
        <v>853</v>
      </c>
      <c r="I14" s="237">
        <v>1873</v>
      </c>
      <c r="J14" s="237">
        <v>2038</v>
      </c>
      <c r="K14" s="237">
        <v>1180</v>
      </c>
      <c r="L14" s="237">
        <v>174</v>
      </c>
      <c r="M14" s="237">
        <v>81</v>
      </c>
      <c r="N14" s="231">
        <v>24</v>
      </c>
      <c r="O14" s="247">
        <v>7682</v>
      </c>
    </row>
    <row r="15" spans="1:15" ht="15.75" x14ac:dyDescent="0.25">
      <c r="A15" s="103" t="s">
        <v>155</v>
      </c>
      <c r="B15" s="230">
        <v>2</v>
      </c>
      <c r="C15" s="237" t="s">
        <v>309</v>
      </c>
      <c r="D15" s="237">
        <v>10</v>
      </c>
      <c r="E15" s="237">
        <v>101</v>
      </c>
      <c r="F15" s="237">
        <v>410</v>
      </c>
      <c r="G15" s="237">
        <v>1038</v>
      </c>
      <c r="H15" s="237">
        <v>832</v>
      </c>
      <c r="I15" s="237">
        <v>1801</v>
      </c>
      <c r="J15" s="237">
        <v>1587</v>
      </c>
      <c r="K15" s="237">
        <v>753</v>
      </c>
      <c r="L15" s="237">
        <v>81</v>
      </c>
      <c r="M15" s="237">
        <v>47</v>
      </c>
      <c r="N15" s="231">
        <v>9</v>
      </c>
      <c r="O15" s="282">
        <v>6671</v>
      </c>
    </row>
    <row r="16" spans="1:15" ht="16.5" thickBot="1" x14ac:dyDescent="0.3">
      <c r="A16" s="76" t="s">
        <v>134</v>
      </c>
      <c r="B16" s="234">
        <v>278</v>
      </c>
      <c r="C16" s="245">
        <v>949</v>
      </c>
      <c r="D16" s="245">
        <v>116</v>
      </c>
      <c r="E16" s="245">
        <v>586</v>
      </c>
      <c r="F16" s="245">
        <v>4060</v>
      </c>
      <c r="G16" s="245">
        <v>11390</v>
      </c>
      <c r="H16" s="245">
        <v>10444</v>
      </c>
      <c r="I16" s="245">
        <v>18173</v>
      </c>
      <c r="J16" s="245">
        <v>17354</v>
      </c>
      <c r="K16" s="245">
        <v>7864</v>
      </c>
      <c r="L16" s="245">
        <v>1100</v>
      </c>
      <c r="M16" s="245">
        <v>337</v>
      </c>
      <c r="N16" s="235">
        <v>73</v>
      </c>
      <c r="O16" s="236">
        <v>72724</v>
      </c>
    </row>
    <row r="17" spans="1:15" ht="15.75" x14ac:dyDescent="0.25">
      <c r="A17" s="71"/>
      <c r="B17" s="71"/>
      <c r="C17" s="71"/>
      <c r="D17" s="71"/>
      <c r="E17" s="71"/>
      <c r="F17" s="71"/>
      <c r="G17" s="71"/>
      <c r="H17" s="71"/>
      <c r="I17" s="71"/>
      <c r="J17" s="71"/>
      <c r="K17" s="71"/>
      <c r="L17" s="71"/>
      <c r="M17" s="71"/>
      <c r="N17" s="71"/>
      <c r="O17" s="71"/>
    </row>
    <row r="18" spans="1:15" ht="16.5" thickBot="1" x14ac:dyDescent="0.3">
      <c r="A18" s="415" t="s">
        <v>83</v>
      </c>
      <c r="B18" s="415"/>
      <c r="C18" s="415"/>
      <c r="D18" s="415"/>
      <c r="E18" s="415"/>
      <c r="F18" s="415"/>
      <c r="G18" s="415"/>
      <c r="H18" s="415"/>
      <c r="I18" s="415"/>
      <c r="J18" s="415"/>
      <c r="K18" s="415"/>
      <c r="L18" s="415"/>
      <c r="M18" s="415"/>
      <c r="N18" s="415"/>
      <c r="O18" s="415"/>
    </row>
    <row r="19" spans="1:15" ht="14.85" customHeight="1" thickBot="1" x14ac:dyDescent="0.3">
      <c r="A19" s="379" t="s">
        <v>145</v>
      </c>
      <c r="B19" s="432" t="s">
        <v>0</v>
      </c>
      <c r="C19" s="433"/>
      <c r="D19" s="433"/>
      <c r="E19" s="433"/>
      <c r="F19" s="433"/>
      <c r="G19" s="433"/>
      <c r="H19" s="433"/>
      <c r="I19" s="433"/>
      <c r="J19" s="433"/>
      <c r="K19" s="433"/>
      <c r="L19" s="433"/>
      <c r="M19" s="433"/>
      <c r="N19" s="434"/>
      <c r="O19" s="399" t="s">
        <v>88</v>
      </c>
    </row>
    <row r="20" spans="1:15" ht="15.75" thickBot="1" x14ac:dyDescent="0.3">
      <c r="A20" s="380"/>
      <c r="B20" s="57" t="s">
        <v>93</v>
      </c>
      <c r="C20" s="58" t="s">
        <v>94</v>
      </c>
      <c r="D20" s="58" t="s">
        <v>95</v>
      </c>
      <c r="E20" s="58" t="s">
        <v>96</v>
      </c>
      <c r="F20" s="58" t="s">
        <v>97</v>
      </c>
      <c r="G20" s="58" t="s">
        <v>98</v>
      </c>
      <c r="H20" s="58" t="s">
        <v>99</v>
      </c>
      <c r="I20" s="58" t="s">
        <v>100</v>
      </c>
      <c r="J20" s="58" t="s">
        <v>101</v>
      </c>
      <c r="K20" s="58" t="s">
        <v>102</v>
      </c>
      <c r="L20" s="58" t="s">
        <v>103</v>
      </c>
      <c r="M20" s="58" t="s">
        <v>104</v>
      </c>
      <c r="N20" s="59" t="s">
        <v>105</v>
      </c>
      <c r="O20" s="414"/>
    </row>
    <row r="21" spans="1:15" ht="15.75" x14ac:dyDescent="0.25">
      <c r="A21" s="75" t="s">
        <v>146</v>
      </c>
      <c r="B21" s="248">
        <v>35</v>
      </c>
      <c r="C21" s="249" t="s">
        <v>309</v>
      </c>
      <c r="D21" s="249">
        <v>55</v>
      </c>
      <c r="E21" s="249">
        <v>45</v>
      </c>
      <c r="F21" s="249">
        <v>34</v>
      </c>
      <c r="G21" s="249">
        <v>28</v>
      </c>
      <c r="H21" s="249">
        <v>2</v>
      </c>
      <c r="I21" s="249" t="s">
        <v>309</v>
      </c>
      <c r="J21" s="249" t="s">
        <v>309</v>
      </c>
      <c r="K21" s="249" t="s">
        <v>309</v>
      </c>
      <c r="L21" s="249" t="s">
        <v>309</v>
      </c>
      <c r="M21" s="249" t="s">
        <v>309</v>
      </c>
      <c r="N21" s="250" t="s">
        <v>309</v>
      </c>
      <c r="O21" s="258">
        <v>199</v>
      </c>
    </row>
    <row r="22" spans="1:15" ht="15.75" x14ac:dyDescent="0.25">
      <c r="A22" s="61" t="s">
        <v>147</v>
      </c>
      <c r="B22" s="230">
        <v>94</v>
      </c>
      <c r="C22" s="237">
        <v>466</v>
      </c>
      <c r="D22" s="237">
        <v>6</v>
      </c>
      <c r="E22" s="237">
        <v>136</v>
      </c>
      <c r="F22" s="237">
        <v>515</v>
      </c>
      <c r="G22" s="237">
        <v>1539</v>
      </c>
      <c r="H22" s="237">
        <v>879</v>
      </c>
      <c r="I22" s="237">
        <v>258</v>
      </c>
      <c r="J22" s="237">
        <v>11</v>
      </c>
      <c r="K22" s="237" t="s">
        <v>309</v>
      </c>
      <c r="L22" s="237" t="s">
        <v>309</v>
      </c>
      <c r="M22" s="237" t="s">
        <v>309</v>
      </c>
      <c r="N22" s="231" t="s">
        <v>309</v>
      </c>
      <c r="O22" s="247">
        <v>3904</v>
      </c>
    </row>
    <row r="23" spans="1:15" ht="15.75" x14ac:dyDescent="0.25">
      <c r="A23" s="61" t="s">
        <v>148</v>
      </c>
      <c r="B23" s="230">
        <v>46</v>
      </c>
      <c r="C23" s="237">
        <v>234</v>
      </c>
      <c r="D23" s="237">
        <v>3</v>
      </c>
      <c r="E23" s="237">
        <v>48</v>
      </c>
      <c r="F23" s="237">
        <v>669</v>
      </c>
      <c r="G23" s="237">
        <v>2594</v>
      </c>
      <c r="H23" s="237">
        <v>3007</v>
      </c>
      <c r="I23" s="237">
        <v>3127</v>
      </c>
      <c r="J23" s="237">
        <v>934</v>
      </c>
      <c r="K23" s="237">
        <v>35</v>
      </c>
      <c r="L23" s="237" t="s">
        <v>309</v>
      </c>
      <c r="M23" s="237" t="s">
        <v>309</v>
      </c>
      <c r="N23" s="231" t="s">
        <v>309</v>
      </c>
      <c r="O23" s="247">
        <v>10697</v>
      </c>
    </row>
    <row r="24" spans="1:15" ht="15.75" x14ac:dyDescent="0.25">
      <c r="A24" s="61" t="s">
        <v>149</v>
      </c>
      <c r="B24" s="230">
        <v>32</v>
      </c>
      <c r="C24" s="237">
        <v>46</v>
      </c>
      <c r="D24" s="237">
        <v>9</v>
      </c>
      <c r="E24" s="237">
        <v>53</v>
      </c>
      <c r="F24" s="237">
        <v>663</v>
      </c>
      <c r="G24" s="237">
        <v>2333</v>
      </c>
      <c r="H24" s="237">
        <v>2270</v>
      </c>
      <c r="I24" s="237">
        <v>4016</v>
      </c>
      <c r="J24" s="237">
        <v>3010</v>
      </c>
      <c r="K24" s="237">
        <v>504</v>
      </c>
      <c r="L24" s="237">
        <v>11</v>
      </c>
      <c r="M24" s="237" t="s">
        <v>309</v>
      </c>
      <c r="N24" s="231" t="s">
        <v>309</v>
      </c>
      <c r="O24" s="247">
        <v>12947</v>
      </c>
    </row>
    <row r="25" spans="1:15" ht="15.75" x14ac:dyDescent="0.25">
      <c r="A25" s="61" t="s">
        <v>150</v>
      </c>
      <c r="B25" s="230">
        <v>21</v>
      </c>
      <c r="C25" s="237">
        <v>13</v>
      </c>
      <c r="D25" s="237">
        <v>3</v>
      </c>
      <c r="E25" s="237">
        <v>72</v>
      </c>
      <c r="F25" s="237">
        <v>729</v>
      </c>
      <c r="G25" s="237">
        <v>2700</v>
      </c>
      <c r="H25" s="237">
        <v>1956</v>
      </c>
      <c r="I25" s="237">
        <v>3989</v>
      </c>
      <c r="J25" s="237">
        <v>3886</v>
      </c>
      <c r="K25" s="237">
        <v>1328</v>
      </c>
      <c r="L25" s="237">
        <v>105</v>
      </c>
      <c r="M25" s="237">
        <v>3</v>
      </c>
      <c r="N25" s="231">
        <v>1</v>
      </c>
      <c r="O25" s="247">
        <v>14806</v>
      </c>
    </row>
    <row r="26" spans="1:15" ht="15.75" x14ac:dyDescent="0.25">
      <c r="A26" s="61" t="s">
        <v>151</v>
      </c>
      <c r="B26" s="230">
        <v>11</v>
      </c>
      <c r="C26" s="237">
        <v>17</v>
      </c>
      <c r="D26" s="237">
        <v>9</v>
      </c>
      <c r="E26" s="237">
        <v>69</v>
      </c>
      <c r="F26" s="237">
        <v>869</v>
      </c>
      <c r="G26" s="237">
        <v>3102</v>
      </c>
      <c r="H26" s="237">
        <v>2150</v>
      </c>
      <c r="I26" s="237">
        <v>4467</v>
      </c>
      <c r="J26" s="237">
        <v>4552</v>
      </c>
      <c r="K26" s="237">
        <v>2022</v>
      </c>
      <c r="L26" s="237">
        <v>328</v>
      </c>
      <c r="M26" s="237">
        <v>43</v>
      </c>
      <c r="N26" s="231">
        <v>4</v>
      </c>
      <c r="O26" s="247">
        <v>17643</v>
      </c>
    </row>
    <row r="27" spans="1:15" ht="15.75" x14ac:dyDescent="0.25">
      <c r="A27" s="61" t="s">
        <v>152</v>
      </c>
      <c r="B27" s="230">
        <v>10</v>
      </c>
      <c r="C27" s="237">
        <v>3</v>
      </c>
      <c r="D27" s="237">
        <v>3</v>
      </c>
      <c r="E27" s="237">
        <v>60</v>
      </c>
      <c r="F27" s="237">
        <v>775</v>
      </c>
      <c r="G27" s="237">
        <v>2961</v>
      </c>
      <c r="H27" s="237">
        <v>2014</v>
      </c>
      <c r="I27" s="237">
        <v>4024</v>
      </c>
      <c r="J27" s="237">
        <v>4024</v>
      </c>
      <c r="K27" s="237">
        <v>2127</v>
      </c>
      <c r="L27" s="237">
        <v>446</v>
      </c>
      <c r="M27" s="237">
        <v>102</v>
      </c>
      <c r="N27" s="231">
        <v>18</v>
      </c>
      <c r="O27" s="247">
        <v>16567</v>
      </c>
    </row>
    <row r="28" spans="1:15" ht="15.75" x14ac:dyDescent="0.25">
      <c r="A28" s="61" t="s">
        <v>153</v>
      </c>
      <c r="B28" s="230">
        <v>12</v>
      </c>
      <c r="C28" s="237">
        <v>5</v>
      </c>
      <c r="D28" s="237">
        <v>6</v>
      </c>
      <c r="E28" s="237">
        <v>104</v>
      </c>
      <c r="F28" s="237">
        <v>707</v>
      </c>
      <c r="G28" s="237">
        <v>2845</v>
      </c>
      <c r="H28" s="237">
        <v>2053</v>
      </c>
      <c r="I28" s="237">
        <v>3833</v>
      </c>
      <c r="J28" s="237">
        <v>3520</v>
      </c>
      <c r="K28" s="237">
        <v>1733</v>
      </c>
      <c r="L28" s="237">
        <v>359</v>
      </c>
      <c r="M28" s="237">
        <v>121</v>
      </c>
      <c r="N28" s="231">
        <v>31</v>
      </c>
      <c r="O28" s="247">
        <v>15329</v>
      </c>
    </row>
    <row r="29" spans="1:15" ht="15.75" x14ac:dyDescent="0.25">
      <c r="A29" s="61" t="s">
        <v>154</v>
      </c>
      <c r="B29" s="230">
        <v>4</v>
      </c>
      <c r="C29" s="237">
        <v>1</v>
      </c>
      <c r="D29" s="237">
        <v>10</v>
      </c>
      <c r="E29" s="237">
        <v>103</v>
      </c>
      <c r="F29" s="237">
        <v>610</v>
      </c>
      <c r="G29" s="237">
        <v>2478</v>
      </c>
      <c r="H29" s="237">
        <v>1763</v>
      </c>
      <c r="I29" s="237">
        <v>2939</v>
      </c>
      <c r="J29" s="237">
        <v>2482</v>
      </c>
      <c r="K29" s="237">
        <v>1119</v>
      </c>
      <c r="L29" s="237">
        <v>189</v>
      </c>
      <c r="M29" s="237">
        <v>74</v>
      </c>
      <c r="N29" s="231">
        <v>21</v>
      </c>
      <c r="O29" s="247">
        <v>11793</v>
      </c>
    </row>
    <row r="30" spans="1:15" ht="15.75" x14ac:dyDescent="0.25">
      <c r="A30" s="103" t="s">
        <v>155</v>
      </c>
      <c r="B30" s="230">
        <v>2</v>
      </c>
      <c r="C30" s="237" t="s">
        <v>309</v>
      </c>
      <c r="D30" s="237">
        <v>11</v>
      </c>
      <c r="E30" s="237">
        <v>148</v>
      </c>
      <c r="F30" s="237">
        <v>772</v>
      </c>
      <c r="G30" s="237">
        <v>2196</v>
      </c>
      <c r="H30" s="237">
        <v>1462</v>
      </c>
      <c r="I30" s="237">
        <v>2211</v>
      </c>
      <c r="J30" s="237">
        <v>1323</v>
      </c>
      <c r="K30" s="237">
        <v>499</v>
      </c>
      <c r="L30" s="237">
        <v>54</v>
      </c>
      <c r="M30" s="237">
        <v>27</v>
      </c>
      <c r="N30" s="231">
        <v>4</v>
      </c>
      <c r="O30" s="282">
        <v>8709</v>
      </c>
    </row>
    <row r="31" spans="1:15" ht="16.5" thickBot="1" x14ac:dyDescent="0.3">
      <c r="A31" s="76" t="s">
        <v>135</v>
      </c>
      <c r="B31" s="234">
        <v>267</v>
      </c>
      <c r="C31" s="245">
        <v>785</v>
      </c>
      <c r="D31" s="245">
        <v>115</v>
      </c>
      <c r="E31" s="245">
        <v>838</v>
      </c>
      <c r="F31" s="245">
        <v>6343</v>
      </c>
      <c r="G31" s="245">
        <v>22776</v>
      </c>
      <c r="H31" s="245">
        <v>17556</v>
      </c>
      <c r="I31" s="245">
        <v>28864</v>
      </c>
      <c r="J31" s="245">
        <v>23742</v>
      </c>
      <c r="K31" s="245">
        <v>9367</v>
      </c>
      <c r="L31" s="245">
        <v>1492</v>
      </c>
      <c r="M31" s="245">
        <v>370</v>
      </c>
      <c r="N31" s="235">
        <v>79</v>
      </c>
      <c r="O31" s="236">
        <v>112594</v>
      </c>
    </row>
    <row r="32" spans="1:15" ht="15.75" x14ac:dyDescent="0.25">
      <c r="A32" s="435"/>
      <c r="B32" s="435"/>
      <c r="C32" s="435"/>
      <c r="D32" s="435"/>
      <c r="E32" s="435"/>
      <c r="F32" s="435"/>
      <c r="G32" s="435"/>
      <c r="H32" s="435"/>
      <c r="I32" s="435"/>
      <c r="J32" s="435"/>
      <c r="K32" s="435"/>
      <c r="L32" s="435"/>
      <c r="M32" s="435"/>
      <c r="N32" s="435"/>
      <c r="O32" s="435"/>
    </row>
    <row r="33" spans="1:15" ht="16.5" thickBot="1" x14ac:dyDescent="0.3">
      <c r="A33" s="415" t="s">
        <v>88</v>
      </c>
      <c r="B33" s="415"/>
      <c r="C33" s="415"/>
      <c r="D33" s="415"/>
      <c r="E33" s="415"/>
      <c r="F33" s="415"/>
      <c r="G33" s="415"/>
      <c r="H33" s="415"/>
      <c r="I33" s="415"/>
      <c r="J33" s="415"/>
      <c r="K33" s="415"/>
      <c r="L33" s="415"/>
      <c r="M33" s="415"/>
      <c r="N33" s="415"/>
      <c r="O33" s="415"/>
    </row>
    <row r="34" spans="1:15" ht="14.85" customHeight="1" thickBot="1" x14ac:dyDescent="0.3">
      <c r="A34" s="379" t="s">
        <v>145</v>
      </c>
      <c r="B34" s="432" t="s">
        <v>0</v>
      </c>
      <c r="C34" s="433"/>
      <c r="D34" s="433"/>
      <c r="E34" s="433"/>
      <c r="F34" s="433"/>
      <c r="G34" s="433"/>
      <c r="H34" s="433"/>
      <c r="I34" s="433"/>
      <c r="J34" s="433"/>
      <c r="K34" s="433"/>
      <c r="L34" s="433"/>
      <c r="M34" s="433"/>
      <c r="N34" s="434"/>
      <c r="O34" s="399" t="s">
        <v>88</v>
      </c>
    </row>
    <row r="35" spans="1:15" ht="15.75" thickBot="1" x14ac:dyDescent="0.3">
      <c r="A35" s="380"/>
      <c r="B35" s="57" t="s">
        <v>93</v>
      </c>
      <c r="C35" s="58" t="s">
        <v>94</v>
      </c>
      <c r="D35" s="58" t="s">
        <v>95</v>
      </c>
      <c r="E35" s="58" t="s">
        <v>96</v>
      </c>
      <c r="F35" s="58" t="s">
        <v>97</v>
      </c>
      <c r="G35" s="58" t="s">
        <v>98</v>
      </c>
      <c r="H35" s="58" t="s">
        <v>99</v>
      </c>
      <c r="I35" s="58" t="s">
        <v>100</v>
      </c>
      <c r="J35" s="58" t="s">
        <v>101</v>
      </c>
      <c r="K35" s="58" t="s">
        <v>102</v>
      </c>
      <c r="L35" s="58" t="s">
        <v>103</v>
      </c>
      <c r="M35" s="58" t="s">
        <v>104</v>
      </c>
      <c r="N35" s="59" t="s">
        <v>105</v>
      </c>
      <c r="O35" s="414"/>
    </row>
    <row r="36" spans="1:15" ht="15.75" x14ac:dyDescent="0.25">
      <c r="A36" s="75" t="s">
        <v>146</v>
      </c>
      <c r="B36" s="248">
        <v>67</v>
      </c>
      <c r="C36" s="249">
        <v>1</v>
      </c>
      <c r="D36" s="249">
        <v>99</v>
      </c>
      <c r="E36" s="249">
        <v>79</v>
      </c>
      <c r="F36" s="249">
        <v>56</v>
      </c>
      <c r="G36" s="249">
        <v>37</v>
      </c>
      <c r="H36" s="249">
        <v>4</v>
      </c>
      <c r="I36" s="249" t="s">
        <v>309</v>
      </c>
      <c r="J36" s="249" t="s">
        <v>309</v>
      </c>
      <c r="K36" s="249" t="s">
        <v>309</v>
      </c>
      <c r="L36" s="249" t="s">
        <v>309</v>
      </c>
      <c r="M36" s="249" t="s">
        <v>309</v>
      </c>
      <c r="N36" s="250" t="s">
        <v>309</v>
      </c>
      <c r="O36" s="258">
        <v>343</v>
      </c>
    </row>
    <row r="37" spans="1:15" ht="15.75" x14ac:dyDescent="0.25">
      <c r="A37" s="61" t="s">
        <v>147</v>
      </c>
      <c r="B37" s="230">
        <v>228</v>
      </c>
      <c r="C37" s="237">
        <v>1003</v>
      </c>
      <c r="D37" s="237">
        <v>12</v>
      </c>
      <c r="E37" s="237">
        <v>286</v>
      </c>
      <c r="F37" s="237">
        <v>929</v>
      </c>
      <c r="G37" s="237">
        <v>2463</v>
      </c>
      <c r="H37" s="237">
        <v>1428</v>
      </c>
      <c r="I37" s="237">
        <v>472</v>
      </c>
      <c r="J37" s="237">
        <v>20</v>
      </c>
      <c r="K37" s="237" t="s">
        <v>309</v>
      </c>
      <c r="L37" s="237" t="s">
        <v>309</v>
      </c>
      <c r="M37" s="237" t="s">
        <v>309</v>
      </c>
      <c r="N37" s="231" t="s">
        <v>309</v>
      </c>
      <c r="O37" s="247">
        <v>6841</v>
      </c>
    </row>
    <row r="38" spans="1:15" ht="15.75" x14ac:dyDescent="0.25">
      <c r="A38" s="61" t="s">
        <v>148</v>
      </c>
      <c r="B38" s="230">
        <v>88</v>
      </c>
      <c r="C38" s="237">
        <v>555</v>
      </c>
      <c r="D38" s="237">
        <v>11</v>
      </c>
      <c r="E38" s="237">
        <v>105</v>
      </c>
      <c r="F38" s="237">
        <v>1230</v>
      </c>
      <c r="G38" s="237">
        <v>4464</v>
      </c>
      <c r="H38" s="237">
        <v>5179</v>
      </c>
      <c r="I38" s="237">
        <v>5233</v>
      </c>
      <c r="J38" s="237">
        <v>1521</v>
      </c>
      <c r="K38" s="237">
        <v>68</v>
      </c>
      <c r="L38" s="237">
        <v>1</v>
      </c>
      <c r="M38" s="237" t="s">
        <v>309</v>
      </c>
      <c r="N38" s="231" t="s">
        <v>309</v>
      </c>
      <c r="O38" s="247">
        <v>18455</v>
      </c>
    </row>
    <row r="39" spans="1:15" ht="15.75" x14ac:dyDescent="0.25">
      <c r="A39" s="61" t="s">
        <v>149</v>
      </c>
      <c r="B39" s="230">
        <v>59</v>
      </c>
      <c r="C39" s="237">
        <v>103</v>
      </c>
      <c r="D39" s="237">
        <v>16</v>
      </c>
      <c r="E39" s="237">
        <v>96</v>
      </c>
      <c r="F39" s="237">
        <v>1193</v>
      </c>
      <c r="G39" s="237">
        <v>3877</v>
      </c>
      <c r="H39" s="237">
        <v>3925</v>
      </c>
      <c r="I39" s="237">
        <v>6701</v>
      </c>
      <c r="J39" s="237">
        <v>5059</v>
      </c>
      <c r="K39" s="237">
        <v>830</v>
      </c>
      <c r="L39" s="237">
        <v>23</v>
      </c>
      <c r="M39" s="237">
        <v>2</v>
      </c>
      <c r="N39" s="231" t="s">
        <v>309</v>
      </c>
      <c r="O39" s="247">
        <v>21884</v>
      </c>
    </row>
    <row r="40" spans="1:15" ht="15.75" x14ac:dyDescent="0.25">
      <c r="A40" s="61" t="s">
        <v>150</v>
      </c>
      <c r="B40" s="230">
        <v>48</v>
      </c>
      <c r="C40" s="237">
        <v>38</v>
      </c>
      <c r="D40" s="237">
        <v>7</v>
      </c>
      <c r="E40" s="237">
        <v>111</v>
      </c>
      <c r="F40" s="237">
        <v>1194</v>
      </c>
      <c r="G40" s="237">
        <v>4048</v>
      </c>
      <c r="H40" s="237">
        <v>3242</v>
      </c>
      <c r="I40" s="237">
        <v>6574</v>
      </c>
      <c r="J40" s="237">
        <v>6592</v>
      </c>
      <c r="K40" s="237">
        <v>2275</v>
      </c>
      <c r="L40" s="237">
        <v>187</v>
      </c>
      <c r="M40" s="237">
        <v>8</v>
      </c>
      <c r="N40" s="231">
        <v>1</v>
      </c>
      <c r="O40" s="247">
        <v>24325</v>
      </c>
    </row>
    <row r="41" spans="1:15" ht="15.75" x14ac:dyDescent="0.25">
      <c r="A41" s="61" t="s">
        <v>151</v>
      </c>
      <c r="B41" s="230">
        <v>22</v>
      </c>
      <c r="C41" s="237">
        <v>29</v>
      </c>
      <c r="D41" s="237">
        <v>20</v>
      </c>
      <c r="E41" s="237">
        <v>109</v>
      </c>
      <c r="F41" s="237">
        <v>1347</v>
      </c>
      <c r="G41" s="237">
        <v>4584</v>
      </c>
      <c r="H41" s="237">
        <v>3329</v>
      </c>
      <c r="I41" s="237">
        <v>7019</v>
      </c>
      <c r="J41" s="237">
        <v>7544</v>
      </c>
      <c r="K41" s="237">
        <v>3565</v>
      </c>
      <c r="L41" s="237">
        <v>535</v>
      </c>
      <c r="M41" s="237">
        <v>73</v>
      </c>
      <c r="N41" s="231">
        <v>9</v>
      </c>
      <c r="O41" s="247">
        <v>28185</v>
      </c>
    </row>
    <row r="42" spans="1:15" ht="15.75" x14ac:dyDescent="0.25">
      <c r="A42" s="61" t="s">
        <v>152</v>
      </c>
      <c r="B42" s="230">
        <v>15</v>
      </c>
      <c r="C42" s="237">
        <v>13</v>
      </c>
      <c r="D42" s="237">
        <v>10</v>
      </c>
      <c r="E42" s="237">
        <v>87</v>
      </c>
      <c r="F42" s="237">
        <v>1244</v>
      </c>
      <c r="G42" s="237">
        <v>4202</v>
      </c>
      <c r="H42" s="237">
        <v>3067</v>
      </c>
      <c r="I42" s="237">
        <v>6350</v>
      </c>
      <c r="J42" s="237">
        <v>6851</v>
      </c>
      <c r="K42" s="237">
        <v>3700</v>
      </c>
      <c r="L42" s="237">
        <v>733</v>
      </c>
      <c r="M42" s="237">
        <v>166</v>
      </c>
      <c r="N42" s="231">
        <v>31</v>
      </c>
      <c r="O42" s="247">
        <v>26469</v>
      </c>
    </row>
    <row r="43" spans="1:15" ht="15.75" x14ac:dyDescent="0.25">
      <c r="A43" s="61" t="s">
        <v>153</v>
      </c>
      <c r="B43" s="230">
        <v>19</v>
      </c>
      <c r="C43" s="237">
        <v>8</v>
      </c>
      <c r="D43" s="237">
        <v>12</v>
      </c>
      <c r="E43" s="237">
        <v>153</v>
      </c>
      <c r="F43" s="237">
        <v>1102</v>
      </c>
      <c r="G43" s="237">
        <v>4060</v>
      </c>
      <c r="H43" s="237">
        <v>3116</v>
      </c>
      <c r="I43" s="237">
        <v>6023</v>
      </c>
      <c r="J43" s="237">
        <v>6171</v>
      </c>
      <c r="K43" s="237">
        <v>3281</v>
      </c>
      <c r="L43" s="237">
        <v>623</v>
      </c>
      <c r="M43" s="237">
        <v>229</v>
      </c>
      <c r="N43" s="231">
        <v>53</v>
      </c>
      <c r="O43" s="247">
        <v>24850</v>
      </c>
    </row>
    <row r="44" spans="1:15" ht="15.75" x14ac:dyDescent="0.25">
      <c r="A44" s="61" t="s">
        <v>154</v>
      </c>
      <c r="B44" s="230">
        <v>6</v>
      </c>
      <c r="C44" s="237">
        <v>3</v>
      </c>
      <c r="D44" s="237">
        <v>23</v>
      </c>
      <c r="E44" s="237">
        <v>161</v>
      </c>
      <c r="F44" s="237">
        <v>1007</v>
      </c>
      <c r="G44" s="237">
        <v>3479</v>
      </c>
      <c r="H44" s="237">
        <v>2624</v>
      </c>
      <c r="I44" s="237">
        <v>4816</v>
      </c>
      <c r="J44" s="237">
        <v>4524</v>
      </c>
      <c r="K44" s="237">
        <v>2301</v>
      </c>
      <c r="L44" s="237">
        <v>363</v>
      </c>
      <c r="M44" s="237">
        <v>155</v>
      </c>
      <c r="N44" s="231">
        <v>45</v>
      </c>
      <c r="O44" s="247">
        <v>19507</v>
      </c>
    </row>
    <row r="45" spans="1:15" ht="15.75" x14ac:dyDescent="0.25">
      <c r="A45" s="103" t="s">
        <v>155</v>
      </c>
      <c r="B45" s="230">
        <v>4</v>
      </c>
      <c r="C45" s="237" t="s">
        <v>309</v>
      </c>
      <c r="D45" s="237">
        <v>21</v>
      </c>
      <c r="E45" s="237">
        <v>249</v>
      </c>
      <c r="F45" s="237">
        <v>1186</v>
      </c>
      <c r="G45" s="237">
        <v>3241</v>
      </c>
      <c r="H45" s="237">
        <v>2295</v>
      </c>
      <c r="I45" s="237">
        <v>4016</v>
      </c>
      <c r="J45" s="237">
        <v>2912</v>
      </c>
      <c r="K45" s="237">
        <v>1254</v>
      </c>
      <c r="L45" s="237">
        <v>135</v>
      </c>
      <c r="M45" s="237">
        <v>74</v>
      </c>
      <c r="N45" s="231">
        <v>13</v>
      </c>
      <c r="O45" s="282">
        <v>15400</v>
      </c>
    </row>
    <row r="46" spans="1:15" ht="16.5" thickBot="1" x14ac:dyDescent="0.3">
      <c r="A46" s="76" t="s">
        <v>88</v>
      </c>
      <c r="B46" s="234">
        <v>556</v>
      </c>
      <c r="C46" s="245">
        <v>1753</v>
      </c>
      <c r="D46" s="245">
        <v>231</v>
      </c>
      <c r="E46" s="245">
        <v>1436</v>
      </c>
      <c r="F46" s="245">
        <v>10488</v>
      </c>
      <c r="G46" s="245">
        <v>34455</v>
      </c>
      <c r="H46" s="245">
        <v>28209</v>
      </c>
      <c r="I46" s="245">
        <v>47204</v>
      </c>
      <c r="J46" s="245">
        <v>41194</v>
      </c>
      <c r="K46" s="245">
        <v>17274</v>
      </c>
      <c r="L46" s="245">
        <v>2600</v>
      </c>
      <c r="M46" s="245">
        <v>707</v>
      </c>
      <c r="N46" s="235">
        <v>152</v>
      </c>
      <c r="O46" s="236">
        <v>186259</v>
      </c>
    </row>
    <row r="48" spans="1:15" x14ac:dyDescent="0.25">
      <c r="A48" s="51" t="s">
        <v>89</v>
      </c>
    </row>
    <row r="49" spans="1:1" x14ac:dyDescent="0.25">
      <c r="A49" s="73" t="s">
        <v>411</v>
      </c>
    </row>
  </sheetData>
  <mergeCells count="13">
    <mergeCell ref="A4:A5"/>
    <mergeCell ref="B4:N4"/>
    <mergeCell ref="O4:O5"/>
    <mergeCell ref="A3:O3"/>
    <mergeCell ref="A19:A20"/>
    <mergeCell ref="B19:N19"/>
    <mergeCell ref="O19:O20"/>
    <mergeCell ref="A18:O18"/>
    <mergeCell ref="A34:A35"/>
    <mergeCell ref="B34:N34"/>
    <mergeCell ref="O34:O35"/>
    <mergeCell ref="A32:O32"/>
    <mergeCell ref="A33:O33"/>
  </mergeCells>
  <hyperlinks>
    <hyperlink ref="I1" location="'Table of Contents'!C2" display="Back to Table of Contents" xr:uid="{00000000-0004-0000-1900-000000000000}"/>
  </hyperlink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U49"/>
  <sheetViews>
    <sheetView showGridLines="0" workbookViewId="0">
      <pane xSplit="1" topLeftCell="B1" activePane="topRight" state="frozen"/>
      <selection pane="topRight"/>
    </sheetView>
  </sheetViews>
  <sheetFormatPr defaultRowHeight="15" x14ac:dyDescent="0.25"/>
  <cols>
    <col min="1" max="1" width="19.85546875" customWidth="1"/>
    <col min="2" max="21" width="9.85546875" customWidth="1"/>
  </cols>
  <sheetData>
    <row r="1" spans="1:21" x14ac:dyDescent="0.25">
      <c r="A1" s="22" t="s">
        <v>958</v>
      </c>
      <c r="I1" s="21" t="s">
        <v>78</v>
      </c>
    </row>
    <row r="2" spans="1:21" x14ac:dyDescent="0.25">
      <c r="A2" s="1"/>
    </row>
    <row r="3" spans="1:21" ht="16.5" thickBot="1" x14ac:dyDescent="0.3">
      <c r="A3" s="406" t="s">
        <v>82</v>
      </c>
      <c r="B3" s="406"/>
      <c r="C3" s="406"/>
      <c r="D3" s="406"/>
      <c r="E3" s="406"/>
      <c r="F3" s="406"/>
      <c r="G3" s="406"/>
      <c r="H3" s="406"/>
      <c r="I3" s="406"/>
      <c r="J3" s="406"/>
      <c r="K3" s="406"/>
      <c r="L3" s="406"/>
      <c r="M3" s="406"/>
      <c r="N3" s="406"/>
      <c r="O3" s="406"/>
      <c r="P3" s="406"/>
      <c r="Q3" s="406"/>
      <c r="R3" s="406"/>
      <c r="S3" s="406"/>
      <c r="T3" s="406"/>
      <c r="U3" s="406"/>
    </row>
    <row r="4" spans="1:21" ht="14.85" customHeight="1" x14ac:dyDescent="0.25">
      <c r="A4" s="379" t="s">
        <v>145</v>
      </c>
      <c r="B4" s="419" t="s">
        <v>997</v>
      </c>
      <c r="C4" s="419"/>
      <c r="D4" s="419"/>
      <c r="E4" s="419"/>
      <c r="F4" s="419"/>
      <c r="G4" s="419"/>
      <c r="H4" s="419"/>
      <c r="I4" s="419"/>
      <c r="J4" s="419"/>
      <c r="K4" s="419"/>
      <c r="L4" s="419"/>
      <c r="M4" s="419"/>
      <c r="N4" s="419"/>
      <c r="O4" s="419"/>
      <c r="P4" s="419"/>
      <c r="Q4" s="419"/>
      <c r="R4" s="419"/>
      <c r="S4" s="419"/>
      <c r="T4" s="419"/>
      <c r="U4" s="420"/>
    </row>
    <row r="5" spans="1:21" ht="15.75" thickBot="1" x14ac:dyDescent="0.3">
      <c r="A5" s="380"/>
      <c r="B5" s="104">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0" t="s">
        <v>146</v>
      </c>
      <c r="B6" s="248">
        <v>218</v>
      </c>
      <c r="C6" s="249">
        <v>281</v>
      </c>
      <c r="D6" s="249">
        <v>245</v>
      </c>
      <c r="E6" s="249">
        <v>244</v>
      </c>
      <c r="F6" s="249">
        <v>233</v>
      </c>
      <c r="G6" s="249">
        <v>247</v>
      </c>
      <c r="H6" s="249">
        <v>263</v>
      </c>
      <c r="I6" s="249">
        <v>178</v>
      </c>
      <c r="J6" s="249">
        <v>187</v>
      </c>
      <c r="K6" s="249">
        <v>221</v>
      </c>
      <c r="L6" s="249">
        <v>179</v>
      </c>
      <c r="M6" s="249">
        <v>165</v>
      </c>
      <c r="N6" s="249">
        <v>138</v>
      </c>
      <c r="O6" s="249">
        <v>205</v>
      </c>
      <c r="P6" s="249">
        <v>189</v>
      </c>
      <c r="Q6" s="249">
        <v>268</v>
      </c>
      <c r="R6" s="249">
        <v>320</v>
      </c>
      <c r="S6" s="249">
        <v>366</v>
      </c>
      <c r="T6" s="249">
        <v>332</v>
      </c>
      <c r="U6" s="250">
        <v>215</v>
      </c>
    </row>
    <row r="7" spans="1:21" ht="15.75" x14ac:dyDescent="0.25">
      <c r="A7" s="64" t="s">
        <v>147</v>
      </c>
      <c r="B7" s="230">
        <v>3177</v>
      </c>
      <c r="C7" s="237">
        <v>3135</v>
      </c>
      <c r="D7" s="237">
        <v>3094</v>
      </c>
      <c r="E7" s="237">
        <v>3091</v>
      </c>
      <c r="F7" s="237">
        <v>2981</v>
      </c>
      <c r="G7" s="237">
        <v>2870</v>
      </c>
      <c r="H7" s="237">
        <v>2602</v>
      </c>
      <c r="I7" s="237">
        <v>2136</v>
      </c>
      <c r="J7" s="237">
        <v>1952</v>
      </c>
      <c r="K7" s="237">
        <v>2239</v>
      </c>
      <c r="L7" s="237">
        <v>2160</v>
      </c>
      <c r="M7" s="237">
        <v>2287</v>
      </c>
      <c r="N7" s="237">
        <v>2146</v>
      </c>
      <c r="O7" s="237">
        <v>2503</v>
      </c>
      <c r="P7" s="237">
        <v>2603</v>
      </c>
      <c r="Q7" s="237">
        <v>2863</v>
      </c>
      <c r="R7" s="237">
        <v>3469</v>
      </c>
      <c r="S7" s="237">
        <v>3922</v>
      </c>
      <c r="T7" s="237">
        <v>4089</v>
      </c>
      <c r="U7" s="231">
        <v>3602</v>
      </c>
    </row>
    <row r="8" spans="1:21" ht="15.75" x14ac:dyDescent="0.25">
      <c r="A8" s="64" t="s">
        <v>148</v>
      </c>
      <c r="B8" s="230">
        <v>6341</v>
      </c>
      <c r="C8" s="237">
        <v>6525</v>
      </c>
      <c r="D8" s="237">
        <v>6705</v>
      </c>
      <c r="E8" s="237">
        <v>7073</v>
      </c>
      <c r="F8" s="237">
        <v>7244</v>
      </c>
      <c r="G8" s="237">
        <v>7149</v>
      </c>
      <c r="H8" s="237">
        <v>6839</v>
      </c>
      <c r="I8" s="237">
        <v>6049</v>
      </c>
      <c r="J8" s="237">
        <v>5417</v>
      </c>
      <c r="K8" s="237">
        <v>5439</v>
      </c>
      <c r="L8" s="237">
        <v>5230</v>
      </c>
      <c r="M8" s="237">
        <v>5049</v>
      </c>
      <c r="N8" s="237">
        <v>4938</v>
      </c>
      <c r="O8" s="237">
        <v>5167</v>
      </c>
      <c r="P8" s="237">
        <v>5452</v>
      </c>
      <c r="Q8" s="237">
        <v>5899</v>
      </c>
      <c r="R8" s="237">
        <v>6733</v>
      </c>
      <c r="S8" s="237">
        <v>7636</v>
      </c>
      <c r="T8" s="237">
        <v>8256</v>
      </c>
      <c r="U8" s="231">
        <v>8129</v>
      </c>
    </row>
    <row r="9" spans="1:21" ht="15.75" x14ac:dyDescent="0.25">
      <c r="A9" s="64" t="s">
        <v>149</v>
      </c>
      <c r="B9" s="230">
        <v>7562</v>
      </c>
      <c r="C9" s="237">
        <v>7484</v>
      </c>
      <c r="D9" s="237">
        <v>7441</v>
      </c>
      <c r="E9" s="237">
        <v>7474</v>
      </c>
      <c r="F9" s="237">
        <v>7829</v>
      </c>
      <c r="G9" s="237">
        <v>8129</v>
      </c>
      <c r="H9" s="237">
        <v>8309</v>
      </c>
      <c r="I9" s="237">
        <v>8033</v>
      </c>
      <c r="J9" s="237">
        <v>7682</v>
      </c>
      <c r="K9" s="237">
        <v>7730</v>
      </c>
      <c r="L9" s="237">
        <v>7375</v>
      </c>
      <c r="M9" s="237">
        <v>7173</v>
      </c>
      <c r="N9" s="237">
        <v>6604</v>
      </c>
      <c r="O9" s="237">
        <v>6601</v>
      </c>
      <c r="P9" s="237">
        <v>6659</v>
      </c>
      <c r="Q9" s="237">
        <v>6848</v>
      </c>
      <c r="R9" s="237">
        <v>7456</v>
      </c>
      <c r="S9" s="237">
        <v>8160</v>
      </c>
      <c r="T9" s="237">
        <v>8984</v>
      </c>
      <c r="U9" s="231">
        <v>9197</v>
      </c>
    </row>
    <row r="10" spans="1:21" ht="15.75" x14ac:dyDescent="0.25">
      <c r="A10" s="64" t="s">
        <v>150</v>
      </c>
      <c r="B10" s="230">
        <v>8644</v>
      </c>
      <c r="C10" s="237">
        <v>8791</v>
      </c>
      <c r="D10" s="237">
        <v>8854</v>
      </c>
      <c r="E10" s="237">
        <v>8823</v>
      </c>
      <c r="F10" s="237">
        <v>8659</v>
      </c>
      <c r="G10" s="237">
        <v>8641</v>
      </c>
      <c r="H10" s="237">
        <v>8436</v>
      </c>
      <c r="I10" s="237">
        <v>8063</v>
      </c>
      <c r="J10" s="237">
        <v>7810</v>
      </c>
      <c r="K10" s="237">
        <v>8033</v>
      </c>
      <c r="L10" s="237">
        <v>8042</v>
      </c>
      <c r="M10" s="237">
        <v>8007</v>
      </c>
      <c r="N10" s="237">
        <v>7748</v>
      </c>
      <c r="O10" s="237">
        <v>7874</v>
      </c>
      <c r="P10" s="237">
        <v>7977</v>
      </c>
      <c r="Q10" s="237">
        <v>8059</v>
      </c>
      <c r="R10" s="237">
        <v>8526</v>
      </c>
      <c r="S10" s="237">
        <v>9269</v>
      </c>
      <c r="T10" s="237">
        <v>9764</v>
      </c>
      <c r="U10" s="231">
        <v>9703</v>
      </c>
    </row>
    <row r="11" spans="1:21" ht="15.75" x14ac:dyDescent="0.25">
      <c r="A11" s="64" t="s">
        <v>151</v>
      </c>
      <c r="B11" s="230">
        <v>9344</v>
      </c>
      <c r="C11" s="237">
        <v>9176</v>
      </c>
      <c r="D11" s="237">
        <v>9049</v>
      </c>
      <c r="E11" s="237">
        <v>9158</v>
      </c>
      <c r="F11" s="237">
        <v>9290</v>
      </c>
      <c r="G11" s="237">
        <v>9483</v>
      </c>
      <c r="H11" s="237">
        <v>9343</v>
      </c>
      <c r="I11" s="237">
        <v>9025</v>
      </c>
      <c r="J11" s="237">
        <v>8751</v>
      </c>
      <c r="K11" s="237">
        <v>8603</v>
      </c>
      <c r="L11" s="237">
        <v>8337</v>
      </c>
      <c r="M11" s="237">
        <v>8089</v>
      </c>
      <c r="N11" s="237">
        <v>7876</v>
      </c>
      <c r="O11" s="237">
        <v>7860</v>
      </c>
      <c r="P11" s="237">
        <v>8068</v>
      </c>
      <c r="Q11" s="237">
        <v>8297</v>
      </c>
      <c r="R11" s="237">
        <v>8909</v>
      </c>
      <c r="S11" s="237">
        <v>9699</v>
      </c>
      <c r="T11" s="237">
        <v>10582</v>
      </c>
      <c r="U11" s="231">
        <v>10741</v>
      </c>
    </row>
    <row r="12" spans="1:21" ht="15.75" x14ac:dyDescent="0.25">
      <c r="A12" s="64" t="s">
        <v>152</v>
      </c>
      <c r="B12" s="230">
        <v>11042</v>
      </c>
      <c r="C12" s="237">
        <v>11039</v>
      </c>
      <c r="D12" s="237">
        <v>10722</v>
      </c>
      <c r="E12" s="237">
        <v>10491</v>
      </c>
      <c r="F12" s="237">
        <v>10284</v>
      </c>
      <c r="G12" s="237">
        <v>9907</v>
      </c>
      <c r="H12" s="237">
        <v>9584</v>
      </c>
      <c r="I12" s="237">
        <v>9137</v>
      </c>
      <c r="J12" s="237">
        <v>8792</v>
      </c>
      <c r="K12" s="237">
        <v>8870</v>
      </c>
      <c r="L12" s="237">
        <v>8947</v>
      </c>
      <c r="M12" s="237">
        <v>8854</v>
      </c>
      <c r="N12" s="237">
        <v>8651</v>
      </c>
      <c r="O12" s="237">
        <v>8528</v>
      </c>
      <c r="P12" s="237">
        <v>8452</v>
      </c>
      <c r="Q12" s="237">
        <v>8398</v>
      </c>
      <c r="R12" s="237">
        <v>8628</v>
      </c>
      <c r="S12" s="237">
        <v>9242</v>
      </c>
      <c r="T12" s="237">
        <v>9770</v>
      </c>
      <c r="U12" s="231">
        <v>10068</v>
      </c>
    </row>
    <row r="13" spans="1:21" ht="15.75" x14ac:dyDescent="0.25">
      <c r="A13" s="64" t="s">
        <v>153</v>
      </c>
      <c r="B13" s="230">
        <v>10706</v>
      </c>
      <c r="C13" s="237">
        <v>10808</v>
      </c>
      <c r="D13" s="237">
        <v>10937</v>
      </c>
      <c r="E13" s="237">
        <v>10983</v>
      </c>
      <c r="F13" s="237">
        <v>11063</v>
      </c>
      <c r="G13" s="237">
        <v>11097</v>
      </c>
      <c r="H13" s="237">
        <v>10931</v>
      </c>
      <c r="I13" s="237">
        <v>10356</v>
      </c>
      <c r="J13" s="237">
        <v>9771</v>
      </c>
      <c r="K13" s="237">
        <v>9447</v>
      </c>
      <c r="L13" s="237">
        <v>8931</v>
      </c>
      <c r="M13" s="237">
        <v>8681</v>
      </c>
      <c r="N13" s="237">
        <v>8296</v>
      </c>
      <c r="O13" s="237">
        <v>8308</v>
      </c>
      <c r="P13" s="237">
        <v>8460</v>
      </c>
      <c r="Q13" s="237">
        <v>8773</v>
      </c>
      <c r="R13" s="237">
        <v>9018</v>
      </c>
      <c r="S13" s="237">
        <v>9510</v>
      </c>
      <c r="T13" s="237">
        <v>9879</v>
      </c>
      <c r="U13" s="231">
        <v>9732</v>
      </c>
    </row>
    <row r="14" spans="1:21" ht="15.75" x14ac:dyDescent="0.25">
      <c r="A14" s="64" t="s">
        <v>154</v>
      </c>
      <c r="B14" s="230">
        <v>6349</v>
      </c>
      <c r="C14" s="237">
        <v>6555</v>
      </c>
      <c r="D14" s="237">
        <v>6715</v>
      </c>
      <c r="E14" s="237">
        <v>7051</v>
      </c>
      <c r="F14" s="237">
        <v>7403</v>
      </c>
      <c r="G14" s="237">
        <v>7578</v>
      </c>
      <c r="H14" s="237">
        <v>7646</v>
      </c>
      <c r="I14" s="237">
        <v>7435</v>
      </c>
      <c r="J14" s="237">
        <v>7248</v>
      </c>
      <c r="K14" s="237">
        <v>7324</v>
      </c>
      <c r="L14" s="237">
        <v>7284</v>
      </c>
      <c r="M14" s="237">
        <v>7305</v>
      </c>
      <c r="N14" s="237">
        <v>7046</v>
      </c>
      <c r="O14" s="237">
        <v>7035</v>
      </c>
      <c r="P14" s="237">
        <v>6936</v>
      </c>
      <c r="Q14" s="237">
        <v>6834</v>
      </c>
      <c r="R14" s="237">
        <v>6952</v>
      </c>
      <c r="S14" s="237">
        <v>7251</v>
      </c>
      <c r="T14" s="237">
        <v>7748</v>
      </c>
      <c r="U14" s="231">
        <v>7957</v>
      </c>
    </row>
    <row r="15" spans="1:21" ht="15.75" x14ac:dyDescent="0.25">
      <c r="A15" s="64" t="s">
        <v>155</v>
      </c>
      <c r="B15" s="230">
        <v>3255</v>
      </c>
      <c r="C15" s="237">
        <v>3686</v>
      </c>
      <c r="D15" s="237">
        <v>4135</v>
      </c>
      <c r="E15" s="237">
        <v>4678</v>
      </c>
      <c r="F15" s="237">
        <v>5026</v>
      </c>
      <c r="G15" s="237">
        <v>5677</v>
      </c>
      <c r="H15" s="237">
        <v>5890</v>
      </c>
      <c r="I15" s="237">
        <v>5786</v>
      </c>
      <c r="J15" s="237">
        <v>5592</v>
      </c>
      <c r="K15" s="237">
        <v>5769</v>
      </c>
      <c r="L15" s="237">
        <v>5778</v>
      </c>
      <c r="M15" s="237">
        <v>5856</v>
      </c>
      <c r="N15" s="237">
        <v>5690</v>
      </c>
      <c r="O15" s="237">
        <v>5994</v>
      </c>
      <c r="P15" s="237">
        <v>6168</v>
      </c>
      <c r="Q15" s="237">
        <v>6433</v>
      </c>
      <c r="R15" s="237">
        <v>6757</v>
      </c>
      <c r="S15" s="237">
        <v>7229</v>
      </c>
      <c r="T15" s="237">
        <v>7718</v>
      </c>
      <c r="U15" s="231">
        <v>7500</v>
      </c>
    </row>
    <row r="16" spans="1:21" ht="16.5" thickBot="1" x14ac:dyDescent="0.3">
      <c r="A16" s="68" t="s">
        <v>134</v>
      </c>
      <c r="B16" s="234">
        <v>66638</v>
      </c>
      <c r="C16" s="245">
        <v>67480</v>
      </c>
      <c r="D16" s="245">
        <v>67897</v>
      </c>
      <c r="E16" s="245">
        <v>69066</v>
      </c>
      <c r="F16" s="245">
        <v>70012</v>
      </c>
      <c r="G16" s="245">
        <v>70778</v>
      </c>
      <c r="H16" s="245">
        <v>69843</v>
      </c>
      <c r="I16" s="245">
        <v>66198</v>
      </c>
      <c r="J16" s="245">
        <v>63202</v>
      </c>
      <c r="K16" s="245">
        <v>63675</v>
      </c>
      <c r="L16" s="245">
        <v>62263</v>
      </c>
      <c r="M16" s="245">
        <v>61466</v>
      </c>
      <c r="N16" s="245">
        <v>59133</v>
      </c>
      <c r="O16" s="245">
        <v>60075</v>
      </c>
      <c r="P16" s="245">
        <v>60964</v>
      </c>
      <c r="Q16" s="245">
        <v>62672</v>
      </c>
      <c r="R16" s="245">
        <v>66768</v>
      </c>
      <c r="S16" s="245">
        <v>72284</v>
      </c>
      <c r="T16" s="245">
        <v>77122</v>
      </c>
      <c r="U16" s="235">
        <v>76844</v>
      </c>
    </row>
    <row r="17" spans="1:21" ht="15.75" x14ac:dyDescent="0.25">
      <c r="A17" s="71"/>
      <c r="B17" s="71"/>
      <c r="C17" s="71"/>
      <c r="D17" s="71"/>
      <c r="E17" s="71"/>
      <c r="F17" s="71"/>
      <c r="G17" s="71"/>
      <c r="H17" s="71"/>
      <c r="I17" s="71"/>
      <c r="J17" s="71"/>
      <c r="K17" s="71"/>
      <c r="L17" s="71"/>
      <c r="M17" s="71"/>
      <c r="N17" s="71"/>
      <c r="O17" s="71"/>
      <c r="P17" s="71"/>
      <c r="Q17" s="71"/>
      <c r="R17" s="71"/>
      <c r="S17" s="71"/>
      <c r="T17" s="71"/>
      <c r="U17" s="71"/>
    </row>
    <row r="18" spans="1:21" ht="16.5" thickBot="1" x14ac:dyDescent="0.3">
      <c r="A18" s="412" t="s">
        <v>83</v>
      </c>
      <c r="B18" s="412"/>
      <c r="C18" s="412"/>
      <c r="D18" s="412"/>
      <c r="E18" s="412"/>
      <c r="F18" s="412"/>
      <c r="G18" s="412"/>
      <c r="H18" s="412"/>
      <c r="I18" s="412"/>
      <c r="J18" s="412"/>
      <c r="K18" s="412"/>
      <c r="L18" s="412"/>
      <c r="M18" s="412"/>
      <c r="N18" s="412"/>
      <c r="O18" s="412"/>
      <c r="P18" s="72"/>
      <c r="Q18" s="72"/>
      <c r="R18" s="72"/>
      <c r="S18" s="72"/>
      <c r="T18" s="72"/>
      <c r="U18" s="72"/>
    </row>
    <row r="19" spans="1:21" ht="14.85" customHeight="1" x14ac:dyDescent="0.25">
      <c r="A19" s="379" t="s">
        <v>145</v>
      </c>
      <c r="B19" s="419" t="s">
        <v>997</v>
      </c>
      <c r="C19" s="419"/>
      <c r="D19" s="419"/>
      <c r="E19" s="419"/>
      <c r="F19" s="419"/>
      <c r="G19" s="419"/>
      <c r="H19" s="419"/>
      <c r="I19" s="419"/>
      <c r="J19" s="419"/>
      <c r="K19" s="419"/>
      <c r="L19" s="419"/>
      <c r="M19" s="419"/>
      <c r="N19" s="419"/>
      <c r="O19" s="419"/>
      <c r="P19" s="419"/>
      <c r="Q19" s="419"/>
      <c r="R19" s="419"/>
      <c r="S19" s="419"/>
      <c r="T19" s="419"/>
      <c r="U19" s="420"/>
    </row>
    <row r="20" spans="1:21" ht="15.75" thickBot="1" x14ac:dyDescent="0.3">
      <c r="A20" s="380"/>
      <c r="B20" s="104">
        <v>2007</v>
      </c>
      <c r="C20" s="30">
        <v>2008</v>
      </c>
      <c r="D20" s="30">
        <v>2009</v>
      </c>
      <c r="E20" s="30">
        <v>2010</v>
      </c>
      <c r="F20" s="30">
        <v>2011</v>
      </c>
      <c r="G20" s="30">
        <v>2012</v>
      </c>
      <c r="H20" s="30">
        <v>2013</v>
      </c>
      <c r="I20" s="30">
        <v>2014</v>
      </c>
      <c r="J20" s="30">
        <v>2015</v>
      </c>
      <c r="K20" s="30">
        <v>2016</v>
      </c>
      <c r="L20" s="30">
        <v>2017</v>
      </c>
      <c r="M20" s="30">
        <v>2018</v>
      </c>
      <c r="N20" s="30">
        <v>2019</v>
      </c>
      <c r="O20" s="30">
        <v>2020</v>
      </c>
      <c r="P20" s="30">
        <v>2021</v>
      </c>
      <c r="Q20" s="30">
        <v>2022</v>
      </c>
      <c r="R20" s="30">
        <v>2023</v>
      </c>
      <c r="S20" s="30">
        <v>2024</v>
      </c>
      <c r="T20" s="30">
        <v>2025</v>
      </c>
      <c r="U20" s="31">
        <v>2026</v>
      </c>
    </row>
    <row r="21" spans="1:21" ht="15.75" x14ac:dyDescent="0.25">
      <c r="A21" s="70" t="s">
        <v>146</v>
      </c>
      <c r="B21" s="248">
        <v>549</v>
      </c>
      <c r="C21" s="249">
        <v>568</v>
      </c>
      <c r="D21" s="249">
        <v>513</v>
      </c>
      <c r="E21" s="249">
        <v>474</v>
      </c>
      <c r="F21" s="249">
        <v>402</v>
      </c>
      <c r="G21" s="249">
        <v>412</v>
      </c>
      <c r="H21" s="249">
        <v>460</v>
      </c>
      <c r="I21" s="249">
        <v>291</v>
      </c>
      <c r="J21" s="249">
        <v>271</v>
      </c>
      <c r="K21" s="249">
        <v>356</v>
      </c>
      <c r="L21" s="249">
        <v>227</v>
      </c>
      <c r="M21" s="249">
        <v>288</v>
      </c>
      <c r="N21" s="249">
        <v>291</v>
      </c>
      <c r="O21" s="249">
        <v>362</v>
      </c>
      <c r="P21" s="249">
        <v>388</v>
      </c>
      <c r="Q21" s="249">
        <v>391</v>
      </c>
      <c r="R21" s="249">
        <v>509</v>
      </c>
      <c r="S21" s="249">
        <v>515</v>
      </c>
      <c r="T21" s="249">
        <v>495</v>
      </c>
      <c r="U21" s="250">
        <v>323</v>
      </c>
    </row>
    <row r="22" spans="1:21" ht="15.75" x14ac:dyDescent="0.25">
      <c r="A22" s="64" t="s">
        <v>147</v>
      </c>
      <c r="B22" s="230">
        <v>5684</v>
      </c>
      <c r="C22" s="237">
        <v>5917</v>
      </c>
      <c r="D22" s="237">
        <v>5685</v>
      </c>
      <c r="E22" s="237">
        <v>5519</v>
      </c>
      <c r="F22" s="237">
        <v>5221</v>
      </c>
      <c r="G22" s="237">
        <v>4857</v>
      </c>
      <c r="H22" s="237">
        <v>4435</v>
      </c>
      <c r="I22" s="237">
        <v>3502</v>
      </c>
      <c r="J22" s="237">
        <v>3278</v>
      </c>
      <c r="K22" s="237">
        <v>3639</v>
      </c>
      <c r="L22" s="237">
        <v>3340</v>
      </c>
      <c r="M22" s="237">
        <v>3229</v>
      </c>
      <c r="N22" s="237">
        <v>3147</v>
      </c>
      <c r="O22" s="237">
        <v>3773</v>
      </c>
      <c r="P22" s="237">
        <v>4096</v>
      </c>
      <c r="Q22" s="237">
        <v>4469</v>
      </c>
      <c r="R22" s="237">
        <v>5005</v>
      </c>
      <c r="S22" s="237">
        <v>5503</v>
      </c>
      <c r="T22" s="237">
        <v>5639</v>
      </c>
      <c r="U22" s="231">
        <v>4866</v>
      </c>
    </row>
    <row r="23" spans="1:21" ht="15.75" x14ac:dyDescent="0.25">
      <c r="A23" s="64" t="s">
        <v>148</v>
      </c>
      <c r="B23" s="230">
        <v>11919</v>
      </c>
      <c r="C23" s="237">
        <v>12071</v>
      </c>
      <c r="D23" s="237">
        <v>12128</v>
      </c>
      <c r="E23" s="237">
        <v>12167</v>
      </c>
      <c r="F23" s="237">
        <v>12062</v>
      </c>
      <c r="G23" s="237">
        <v>11721</v>
      </c>
      <c r="H23" s="237">
        <v>11192</v>
      </c>
      <c r="I23" s="237">
        <v>9771</v>
      </c>
      <c r="J23" s="237">
        <v>8959</v>
      </c>
      <c r="K23" s="237">
        <v>8863</v>
      </c>
      <c r="L23" s="237">
        <v>8405</v>
      </c>
      <c r="M23" s="237">
        <v>7878</v>
      </c>
      <c r="N23" s="237">
        <v>7624</v>
      </c>
      <c r="O23" s="237">
        <v>7922</v>
      </c>
      <c r="P23" s="237">
        <v>8182</v>
      </c>
      <c r="Q23" s="237">
        <v>8732</v>
      </c>
      <c r="R23" s="237">
        <v>9797</v>
      </c>
      <c r="S23" s="237">
        <v>10937</v>
      </c>
      <c r="T23" s="237">
        <v>11837</v>
      </c>
      <c r="U23" s="231">
        <v>11481</v>
      </c>
    </row>
    <row r="24" spans="1:21" ht="15.75" x14ac:dyDescent="0.25">
      <c r="A24" s="64" t="s">
        <v>149</v>
      </c>
      <c r="B24" s="230">
        <v>12901</v>
      </c>
      <c r="C24" s="237">
        <v>13042</v>
      </c>
      <c r="D24" s="237">
        <v>13216</v>
      </c>
      <c r="E24" s="237">
        <v>13270</v>
      </c>
      <c r="F24" s="237">
        <v>13574</v>
      </c>
      <c r="G24" s="237">
        <v>13761</v>
      </c>
      <c r="H24" s="237">
        <v>13670</v>
      </c>
      <c r="I24" s="237">
        <v>12988</v>
      </c>
      <c r="J24" s="237">
        <v>12454</v>
      </c>
      <c r="K24" s="237">
        <v>12512</v>
      </c>
      <c r="L24" s="237">
        <v>11778</v>
      </c>
      <c r="M24" s="237">
        <v>11227</v>
      </c>
      <c r="N24" s="237">
        <v>10578</v>
      </c>
      <c r="O24" s="237">
        <v>10413</v>
      </c>
      <c r="P24" s="237">
        <v>10417</v>
      </c>
      <c r="Q24" s="237">
        <v>10743</v>
      </c>
      <c r="R24" s="237">
        <v>11411</v>
      </c>
      <c r="S24" s="237">
        <v>12516</v>
      </c>
      <c r="T24" s="237">
        <v>13514</v>
      </c>
      <c r="U24" s="231">
        <v>13465</v>
      </c>
    </row>
    <row r="25" spans="1:21" ht="15.75" x14ac:dyDescent="0.25">
      <c r="A25" s="64" t="s">
        <v>150</v>
      </c>
      <c r="B25" s="230">
        <v>13048</v>
      </c>
      <c r="C25" s="237">
        <v>13651</v>
      </c>
      <c r="D25" s="237">
        <v>13882</v>
      </c>
      <c r="E25" s="237">
        <v>14078</v>
      </c>
      <c r="F25" s="237">
        <v>13662</v>
      </c>
      <c r="G25" s="237">
        <v>13570</v>
      </c>
      <c r="H25" s="237">
        <v>13448</v>
      </c>
      <c r="I25" s="237">
        <v>13065</v>
      </c>
      <c r="J25" s="237">
        <v>12765</v>
      </c>
      <c r="K25" s="237">
        <v>13266</v>
      </c>
      <c r="L25" s="237">
        <v>13205</v>
      </c>
      <c r="M25" s="237">
        <v>13106</v>
      </c>
      <c r="N25" s="237">
        <v>12912</v>
      </c>
      <c r="O25" s="237">
        <v>13087</v>
      </c>
      <c r="P25" s="237">
        <v>13350</v>
      </c>
      <c r="Q25" s="237">
        <v>13366</v>
      </c>
      <c r="R25" s="237">
        <v>13976</v>
      </c>
      <c r="S25" s="237">
        <v>14969</v>
      </c>
      <c r="T25" s="237">
        <v>15697</v>
      </c>
      <c r="U25" s="231">
        <v>15361</v>
      </c>
    </row>
    <row r="26" spans="1:21" ht="15.75" x14ac:dyDescent="0.25">
      <c r="A26" s="64" t="s">
        <v>151</v>
      </c>
      <c r="B26" s="230">
        <v>13015</v>
      </c>
      <c r="C26" s="237">
        <v>13094</v>
      </c>
      <c r="D26" s="237">
        <v>12972</v>
      </c>
      <c r="E26" s="237">
        <v>12929</v>
      </c>
      <c r="F26" s="237">
        <v>13262</v>
      </c>
      <c r="G26" s="237">
        <v>13597</v>
      </c>
      <c r="H26" s="237">
        <v>13782</v>
      </c>
      <c r="I26" s="237">
        <v>13402</v>
      </c>
      <c r="J26" s="237">
        <v>13321</v>
      </c>
      <c r="K26" s="237">
        <v>13361</v>
      </c>
      <c r="L26" s="237">
        <v>12930</v>
      </c>
      <c r="M26" s="237">
        <v>12748</v>
      </c>
      <c r="N26" s="237">
        <v>12856</v>
      </c>
      <c r="O26" s="237">
        <v>13086</v>
      </c>
      <c r="P26" s="237">
        <v>13484</v>
      </c>
      <c r="Q26" s="237">
        <v>14116</v>
      </c>
      <c r="R26" s="237">
        <v>15117</v>
      </c>
      <c r="S26" s="237">
        <v>16660</v>
      </c>
      <c r="T26" s="237">
        <v>18069</v>
      </c>
      <c r="U26" s="231">
        <v>18217</v>
      </c>
    </row>
    <row r="27" spans="1:21" ht="15.75" x14ac:dyDescent="0.25">
      <c r="A27" s="64" t="s">
        <v>152</v>
      </c>
      <c r="B27" s="230">
        <v>12794</v>
      </c>
      <c r="C27" s="237">
        <v>13462</v>
      </c>
      <c r="D27" s="237">
        <v>13718</v>
      </c>
      <c r="E27" s="237">
        <v>13823</v>
      </c>
      <c r="F27" s="237">
        <v>13682</v>
      </c>
      <c r="G27" s="237">
        <v>13545</v>
      </c>
      <c r="H27" s="237">
        <v>13251</v>
      </c>
      <c r="I27" s="237">
        <v>12696</v>
      </c>
      <c r="J27" s="237">
        <v>12261</v>
      </c>
      <c r="K27" s="237">
        <v>12830</v>
      </c>
      <c r="L27" s="237">
        <v>12832</v>
      </c>
      <c r="M27" s="237">
        <v>13038</v>
      </c>
      <c r="N27" s="237">
        <v>13041</v>
      </c>
      <c r="O27" s="237">
        <v>13456</v>
      </c>
      <c r="P27" s="237">
        <v>13397</v>
      </c>
      <c r="Q27" s="237">
        <v>13611</v>
      </c>
      <c r="R27" s="237">
        <v>14273</v>
      </c>
      <c r="S27" s="237">
        <v>15566</v>
      </c>
      <c r="T27" s="237">
        <v>16655</v>
      </c>
      <c r="U27" s="231">
        <v>17062</v>
      </c>
    </row>
    <row r="28" spans="1:21" ht="15.75" x14ac:dyDescent="0.25">
      <c r="A28" s="64" t="s">
        <v>153</v>
      </c>
      <c r="B28" s="230">
        <v>10138</v>
      </c>
      <c r="C28" s="237">
        <v>10771</v>
      </c>
      <c r="D28" s="237">
        <v>11279</v>
      </c>
      <c r="E28" s="237">
        <v>11692</v>
      </c>
      <c r="F28" s="237">
        <v>12179</v>
      </c>
      <c r="G28" s="237">
        <v>12759</v>
      </c>
      <c r="H28" s="237">
        <v>13099</v>
      </c>
      <c r="I28" s="237">
        <v>12822</v>
      </c>
      <c r="J28" s="237">
        <v>12576</v>
      </c>
      <c r="K28" s="237">
        <v>12718</v>
      </c>
      <c r="L28" s="237">
        <v>12321</v>
      </c>
      <c r="M28" s="237">
        <v>11946</v>
      </c>
      <c r="N28" s="237">
        <v>11676</v>
      </c>
      <c r="O28" s="237">
        <v>11838</v>
      </c>
      <c r="P28" s="237">
        <v>12348</v>
      </c>
      <c r="Q28" s="237">
        <v>13086</v>
      </c>
      <c r="R28" s="237">
        <v>14058</v>
      </c>
      <c r="S28" s="237">
        <v>14970</v>
      </c>
      <c r="T28" s="237">
        <v>16098</v>
      </c>
      <c r="U28" s="231">
        <v>15838</v>
      </c>
    </row>
    <row r="29" spans="1:21" ht="15.75" x14ac:dyDescent="0.25">
      <c r="A29" s="64" t="s">
        <v>154</v>
      </c>
      <c r="B29" s="230">
        <v>5887</v>
      </c>
      <c r="C29" s="237">
        <v>6324</v>
      </c>
      <c r="D29" s="237">
        <v>6709</v>
      </c>
      <c r="E29" s="237">
        <v>7074</v>
      </c>
      <c r="F29" s="237">
        <v>7351</v>
      </c>
      <c r="G29" s="237">
        <v>7747</v>
      </c>
      <c r="H29" s="237">
        <v>8013</v>
      </c>
      <c r="I29" s="237">
        <v>8140</v>
      </c>
      <c r="J29" s="237">
        <v>8155</v>
      </c>
      <c r="K29" s="237">
        <v>8841</v>
      </c>
      <c r="L29" s="237">
        <v>9073</v>
      </c>
      <c r="M29" s="237">
        <v>9388</v>
      </c>
      <c r="N29" s="237">
        <v>9350</v>
      </c>
      <c r="O29" s="237">
        <v>9715</v>
      </c>
      <c r="P29" s="237">
        <v>9857</v>
      </c>
      <c r="Q29" s="237">
        <v>10132</v>
      </c>
      <c r="R29" s="237">
        <v>10444</v>
      </c>
      <c r="S29" s="237">
        <v>11220</v>
      </c>
      <c r="T29" s="237">
        <v>11948</v>
      </c>
      <c r="U29" s="231">
        <v>12309</v>
      </c>
    </row>
    <row r="30" spans="1:21" ht="15.75" x14ac:dyDescent="0.25">
      <c r="A30" s="64" t="s">
        <v>155</v>
      </c>
      <c r="B30" s="230">
        <v>2485</v>
      </c>
      <c r="C30" s="237">
        <v>2879</v>
      </c>
      <c r="D30" s="237">
        <v>3233</v>
      </c>
      <c r="E30" s="237">
        <v>3646</v>
      </c>
      <c r="F30" s="237">
        <v>4007</v>
      </c>
      <c r="G30" s="237">
        <v>4530</v>
      </c>
      <c r="H30" s="237">
        <v>4882</v>
      </c>
      <c r="I30" s="237">
        <v>4993</v>
      </c>
      <c r="J30" s="237">
        <v>4915</v>
      </c>
      <c r="K30" s="237">
        <v>5453</v>
      </c>
      <c r="L30" s="237">
        <v>5472</v>
      </c>
      <c r="M30" s="237">
        <v>5821</v>
      </c>
      <c r="N30" s="237">
        <v>6003</v>
      </c>
      <c r="O30" s="237">
        <v>6462</v>
      </c>
      <c r="P30" s="237">
        <v>6827</v>
      </c>
      <c r="Q30" s="237">
        <v>7483</v>
      </c>
      <c r="R30" s="237">
        <v>8135</v>
      </c>
      <c r="S30" s="237">
        <v>8855</v>
      </c>
      <c r="T30" s="237">
        <v>9608</v>
      </c>
      <c r="U30" s="231">
        <v>9532</v>
      </c>
    </row>
    <row r="31" spans="1:21" ht="16.5" thickBot="1" x14ac:dyDescent="0.3">
      <c r="A31" s="68" t="s">
        <v>135</v>
      </c>
      <c r="B31" s="234">
        <v>88420</v>
      </c>
      <c r="C31" s="245">
        <v>91779</v>
      </c>
      <c r="D31" s="245">
        <v>93335</v>
      </c>
      <c r="E31" s="245">
        <v>94672</v>
      </c>
      <c r="F31" s="245">
        <v>95402</v>
      </c>
      <c r="G31" s="245">
        <v>96499</v>
      </c>
      <c r="H31" s="245">
        <v>96232</v>
      </c>
      <c r="I31" s="245">
        <v>91670</v>
      </c>
      <c r="J31" s="245">
        <v>88955</v>
      </c>
      <c r="K31" s="245">
        <v>91839</v>
      </c>
      <c r="L31" s="245">
        <v>89583</v>
      </c>
      <c r="M31" s="245">
        <v>88669</v>
      </c>
      <c r="N31" s="245">
        <v>87478</v>
      </c>
      <c r="O31" s="245">
        <v>90114</v>
      </c>
      <c r="P31" s="245">
        <v>92346</v>
      </c>
      <c r="Q31" s="245">
        <v>96129</v>
      </c>
      <c r="R31" s="245">
        <v>102725</v>
      </c>
      <c r="S31" s="245">
        <v>111711</v>
      </c>
      <c r="T31" s="245">
        <v>119560</v>
      </c>
      <c r="U31" s="235">
        <v>118454</v>
      </c>
    </row>
    <row r="33" spans="1:21" ht="16.5" thickBot="1" x14ac:dyDescent="0.3">
      <c r="A33" s="412" t="s">
        <v>88</v>
      </c>
      <c r="B33" s="412"/>
      <c r="C33" s="412"/>
      <c r="D33" s="412"/>
      <c r="E33" s="412"/>
      <c r="F33" s="412"/>
      <c r="G33" s="412"/>
      <c r="H33" s="412"/>
      <c r="I33" s="412"/>
      <c r="J33" s="412"/>
      <c r="K33" s="412"/>
      <c r="L33" s="412"/>
      <c r="M33" s="412"/>
      <c r="N33" s="412"/>
      <c r="O33" s="412"/>
    </row>
    <row r="34" spans="1:21" ht="14.85" customHeight="1" x14ac:dyDescent="0.25">
      <c r="A34" s="379" t="s">
        <v>145</v>
      </c>
      <c r="B34" s="419" t="s">
        <v>997</v>
      </c>
      <c r="C34" s="419"/>
      <c r="D34" s="419"/>
      <c r="E34" s="419"/>
      <c r="F34" s="419"/>
      <c r="G34" s="419"/>
      <c r="H34" s="419"/>
      <c r="I34" s="419"/>
      <c r="J34" s="419"/>
      <c r="K34" s="419"/>
      <c r="L34" s="419"/>
      <c r="M34" s="419"/>
      <c r="N34" s="419"/>
      <c r="O34" s="419"/>
      <c r="P34" s="419"/>
      <c r="Q34" s="419"/>
      <c r="R34" s="419"/>
      <c r="S34" s="419"/>
      <c r="T34" s="419"/>
      <c r="U34" s="420"/>
    </row>
    <row r="35" spans="1:21" ht="15.75" thickBot="1" x14ac:dyDescent="0.3">
      <c r="A35" s="380"/>
      <c r="B35" s="104">
        <v>2007</v>
      </c>
      <c r="C35" s="30">
        <v>2008</v>
      </c>
      <c r="D35" s="30">
        <v>2009</v>
      </c>
      <c r="E35" s="30">
        <v>2010</v>
      </c>
      <c r="F35" s="30">
        <v>2011</v>
      </c>
      <c r="G35" s="30">
        <v>2012</v>
      </c>
      <c r="H35" s="30">
        <v>2013</v>
      </c>
      <c r="I35" s="30">
        <v>2014</v>
      </c>
      <c r="J35" s="30">
        <v>2015</v>
      </c>
      <c r="K35" s="30">
        <v>2016</v>
      </c>
      <c r="L35" s="30">
        <v>2017</v>
      </c>
      <c r="M35" s="30">
        <v>2018</v>
      </c>
      <c r="N35" s="30">
        <v>2019</v>
      </c>
      <c r="O35" s="30">
        <v>2020</v>
      </c>
      <c r="P35" s="30">
        <v>2021</v>
      </c>
      <c r="Q35" s="30">
        <v>2022</v>
      </c>
      <c r="R35" s="30">
        <v>2023</v>
      </c>
      <c r="S35" s="30">
        <v>2024</v>
      </c>
      <c r="T35" s="30">
        <v>2025</v>
      </c>
      <c r="U35" s="31">
        <v>2026</v>
      </c>
    </row>
    <row r="36" spans="1:21" ht="15.75" x14ac:dyDescent="0.25">
      <c r="A36" s="70" t="s">
        <v>146</v>
      </c>
      <c r="B36" s="248">
        <v>767</v>
      </c>
      <c r="C36" s="249">
        <v>850</v>
      </c>
      <c r="D36" s="249">
        <v>758</v>
      </c>
      <c r="E36" s="249">
        <v>718</v>
      </c>
      <c r="F36" s="249">
        <v>635</v>
      </c>
      <c r="G36" s="249">
        <v>659</v>
      </c>
      <c r="H36" s="249">
        <v>725</v>
      </c>
      <c r="I36" s="249">
        <v>469</v>
      </c>
      <c r="J36" s="249">
        <v>458</v>
      </c>
      <c r="K36" s="249">
        <v>577</v>
      </c>
      <c r="L36" s="249">
        <v>406</v>
      </c>
      <c r="M36" s="249">
        <v>456</v>
      </c>
      <c r="N36" s="249">
        <v>430</v>
      </c>
      <c r="O36" s="249">
        <v>570</v>
      </c>
      <c r="P36" s="249">
        <v>580</v>
      </c>
      <c r="Q36" s="249">
        <v>670</v>
      </c>
      <c r="R36" s="249">
        <v>841</v>
      </c>
      <c r="S36" s="249">
        <v>891</v>
      </c>
      <c r="T36" s="249">
        <v>836</v>
      </c>
      <c r="U36" s="250">
        <v>541</v>
      </c>
    </row>
    <row r="37" spans="1:21" ht="15.75" x14ac:dyDescent="0.25">
      <c r="A37" s="64" t="s">
        <v>147</v>
      </c>
      <c r="B37" s="230">
        <v>8867</v>
      </c>
      <c r="C37" s="237">
        <v>9060</v>
      </c>
      <c r="D37" s="237">
        <v>8785</v>
      </c>
      <c r="E37" s="237">
        <v>8618</v>
      </c>
      <c r="F37" s="237">
        <v>8208</v>
      </c>
      <c r="G37" s="237">
        <v>7730</v>
      </c>
      <c r="H37" s="237">
        <v>7042</v>
      </c>
      <c r="I37" s="237">
        <v>5643</v>
      </c>
      <c r="J37" s="237">
        <v>5237</v>
      </c>
      <c r="K37" s="237">
        <v>5885</v>
      </c>
      <c r="L37" s="237">
        <v>5508</v>
      </c>
      <c r="M37" s="237">
        <v>5526</v>
      </c>
      <c r="N37" s="237">
        <v>5315</v>
      </c>
      <c r="O37" s="237">
        <v>6293</v>
      </c>
      <c r="P37" s="237">
        <v>6735</v>
      </c>
      <c r="Q37" s="237">
        <v>7381</v>
      </c>
      <c r="R37" s="237">
        <v>8555</v>
      </c>
      <c r="S37" s="237">
        <v>9543</v>
      </c>
      <c r="T37" s="237">
        <v>9840</v>
      </c>
      <c r="U37" s="231">
        <v>8569</v>
      </c>
    </row>
    <row r="38" spans="1:21" ht="15.75" x14ac:dyDescent="0.25">
      <c r="A38" s="64" t="s">
        <v>148</v>
      </c>
      <c r="B38" s="230">
        <v>18264</v>
      </c>
      <c r="C38" s="237">
        <v>18600</v>
      </c>
      <c r="D38" s="237">
        <v>18842</v>
      </c>
      <c r="E38" s="237">
        <v>19250</v>
      </c>
      <c r="F38" s="237">
        <v>19320</v>
      </c>
      <c r="G38" s="237">
        <v>18888</v>
      </c>
      <c r="H38" s="237">
        <v>18050</v>
      </c>
      <c r="I38" s="237">
        <v>15835</v>
      </c>
      <c r="J38" s="237">
        <v>14394</v>
      </c>
      <c r="K38" s="237">
        <v>14321</v>
      </c>
      <c r="L38" s="237">
        <v>13650</v>
      </c>
      <c r="M38" s="237">
        <v>12947</v>
      </c>
      <c r="N38" s="237">
        <v>12587</v>
      </c>
      <c r="O38" s="237">
        <v>13129</v>
      </c>
      <c r="P38" s="237">
        <v>13686</v>
      </c>
      <c r="Q38" s="237">
        <v>14700</v>
      </c>
      <c r="R38" s="237">
        <v>16638</v>
      </c>
      <c r="S38" s="237">
        <v>18731</v>
      </c>
      <c r="T38" s="237">
        <v>20317</v>
      </c>
      <c r="U38" s="231">
        <v>19859</v>
      </c>
    </row>
    <row r="39" spans="1:21" ht="15.75" x14ac:dyDescent="0.25">
      <c r="A39" s="64" t="s">
        <v>149</v>
      </c>
      <c r="B39" s="230">
        <v>20469</v>
      </c>
      <c r="C39" s="237">
        <v>20534</v>
      </c>
      <c r="D39" s="237">
        <v>20666</v>
      </c>
      <c r="E39" s="237">
        <v>20753</v>
      </c>
      <c r="F39" s="237">
        <v>21411</v>
      </c>
      <c r="G39" s="237">
        <v>21900</v>
      </c>
      <c r="H39" s="237">
        <v>21989</v>
      </c>
      <c r="I39" s="237">
        <v>21034</v>
      </c>
      <c r="J39" s="237">
        <v>20151</v>
      </c>
      <c r="K39" s="237">
        <v>20263</v>
      </c>
      <c r="L39" s="237">
        <v>19178</v>
      </c>
      <c r="M39" s="237">
        <v>18433</v>
      </c>
      <c r="N39" s="237">
        <v>17214</v>
      </c>
      <c r="O39" s="237">
        <v>17050</v>
      </c>
      <c r="P39" s="237">
        <v>17117</v>
      </c>
      <c r="Q39" s="237">
        <v>17657</v>
      </c>
      <c r="R39" s="237">
        <v>18967</v>
      </c>
      <c r="S39" s="237">
        <v>20828</v>
      </c>
      <c r="T39" s="237">
        <v>22679</v>
      </c>
      <c r="U39" s="231">
        <v>22835</v>
      </c>
    </row>
    <row r="40" spans="1:21" ht="15.75" x14ac:dyDescent="0.25">
      <c r="A40" s="64" t="s">
        <v>150</v>
      </c>
      <c r="B40" s="230">
        <v>21697</v>
      </c>
      <c r="C40" s="237">
        <v>22448</v>
      </c>
      <c r="D40" s="237">
        <v>22743</v>
      </c>
      <c r="E40" s="237">
        <v>22912</v>
      </c>
      <c r="F40" s="237">
        <v>22332</v>
      </c>
      <c r="G40" s="237">
        <v>22219</v>
      </c>
      <c r="H40" s="237">
        <v>21894</v>
      </c>
      <c r="I40" s="237">
        <v>21140</v>
      </c>
      <c r="J40" s="237">
        <v>20587</v>
      </c>
      <c r="K40" s="237">
        <v>21308</v>
      </c>
      <c r="L40" s="237">
        <v>21261</v>
      </c>
      <c r="M40" s="237">
        <v>21129</v>
      </c>
      <c r="N40" s="237">
        <v>20681</v>
      </c>
      <c r="O40" s="237">
        <v>20985</v>
      </c>
      <c r="P40" s="237">
        <v>21366</v>
      </c>
      <c r="Q40" s="237">
        <v>21485</v>
      </c>
      <c r="R40" s="237">
        <v>22587</v>
      </c>
      <c r="S40" s="237">
        <v>24341</v>
      </c>
      <c r="T40" s="237">
        <v>25585</v>
      </c>
      <c r="U40" s="231">
        <v>25205</v>
      </c>
    </row>
    <row r="41" spans="1:21" ht="15.75" x14ac:dyDescent="0.25">
      <c r="A41" s="64" t="s">
        <v>151</v>
      </c>
      <c r="B41" s="230">
        <v>22364</v>
      </c>
      <c r="C41" s="237">
        <v>22275</v>
      </c>
      <c r="D41" s="237">
        <v>22025</v>
      </c>
      <c r="E41" s="237">
        <v>22092</v>
      </c>
      <c r="F41" s="237">
        <v>22560</v>
      </c>
      <c r="G41" s="237">
        <v>23090</v>
      </c>
      <c r="H41" s="237">
        <v>23135</v>
      </c>
      <c r="I41" s="237">
        <v>22439</v>
      </c>
      <c r="J41" s="237">
        <v>22085</v>
      </c>
      <c r="K41" s="237">
        <v>21976</v>
      </c>
      <c r="L41" s="237">
        <v>21278</v>
      </c>
      <c r="M41" s="237">
        <v>20849</v>
      </c>
      <c r="N41" s="237">
        <v>20747</v>
      </c>
      <c r="O41" s="237">
        <v>20965</v>
      </c>
      <c r="P41" s="237">
        <v>21578</v>
      </c>
      <c r="Q41" s="237">
        <v>22459</v>
      </c>
      <c r="R41" s="237">
        <v>24100</v>
      </c>
      <c r="S41" s="237">
        <v>26474</v>
      </c>
      <c r="T41" s="237">
        <v>28780</v>
      </c>
      <c r="U41" s="231">
        <v>29080</v>
      </c>
    </row>
    <row r="42" spans="1:21" ht="15.75" x14ac:dyDescent="0.25">
      <c r="A42" s="64" t="s">
        <v>152</v>
      </c>
      <c r="B42" s="230">
        <v>23840</v>
      </c>
      <c r="C42" s="237">
        <v>24505</v>
      </c>
      <c r="D42" s="237">
        <v>24446</v>
      </c>
      <c r="E42" s="237">
        <v>24320</v>
      </c>
      <c r="F42" s="237">
        <v>23972</v>
      </c>
      <c r="G42" s="237">
        <v>23460</v>
      </c>
      <c r="H42" s="237">
        <v>22843</v>
      </c>
      <c r="I42" s="237">
        <v>21838</v>
      </c>
      <c r="J42" s="237">
        <v>21059</v>
      </c>
      <c r="K42" s="237">
        <v>21709</v>
      </c>
      <c r="L42" s="237">
        <v>21790</v>
      </c>
      <c r="M42" s="237">
        <v>21905</v>
      </c>
      <c r="N42" s="237">
        <v>21708</v>
      </c>
      <c r="O42" s="237">
        <v>22006</v>
      </c>
      <c r="P42" s="237">
        <v>21877</v>
      </c>
      <c r="Q42" s="237">
        <v>22041</v>
      </c>
      <c r="R42" s="237">
        <v>22953</v>
      </c>
      <c r="S42" s="237">
        <v>24891</v>
      </c>
      <c r="T42" s="237">
        <v>26515</v>
      </c>
      <c r="U42" s="231">
        <v>27226</v>
      </c>
    </row>
    <row r="43" spans="1:21" ht="15.75" x14ac:dyDescent="0.25">
      <c r="A43" s="64" t="s">
        <v>153</v>
      </c>
      <c r="B43" s="230">
        <v>20848</v>
      </c>
      <c r="C43" s="237">
        <v>21584</v>
      </c>
      <c r="D43" s="237">
        <v>22220</v>
      </c>
      <c r="E43" s="237">
        <v>22681</v>
      </c>
      <c r="F43" s="237">
        <v>23247</v>
      </c>
      <c r="G43" s="237">
        <v>23861</v>
      </c>
      <c r="H43" s="237">
        <v>24035</v>
      </c>
      <c r="I43" s="237">
        <v>23185</v>
      </c>
      <c r="J43" s="237">
        <v>22354</v>
      </c>
      <c r="K43" s="237">
        <v>22172</v>
      </c>
      <c r="L43" s="237">
        <v>21260</v>
      </c>
      <c r="M43" s="237">
        <v>20634</v>
      </c>
      <c r="N43" s="237">
        <v>19977</v>
      </c>
      <c r="O43" s="237">
        <v>20150</v>
      </c>
      <c r="P43" s="237">
        <v>20824</v>
      </c>
      <c r="Q43" s="237">
        <v>21885</v>
      </c>
      <c r="R43" s="237">
        <v>23123</v>
      </c>
      <c r="S43" s="237">
        <v>24544</v>
      </c>
      <c r="T43" s="237">
        <v>26051</v>
      </c>
      <c r="U43" s="231">
        <v>25652</v>
      </c>
    </row>
    <row r="44" spans="1:21" ht="15.75" x14ac:dyDescent="0.25">
      <c r="A44" s="64" t="s">
        <v>154</v>
      </c>
      <c r="B44" s="230">
        <v>12236</v>
      </c>
      <c r="C44" s="237">
        <v>12879</v>
      </c>
      <c r="D44" s="237">
        <v>13425</v>
      </c>
      <c r="E44" s="237">
        <v>14126</v>
      </c>
      <c r="F44" s="237">
        <v>14757</v>
      </c>
      <c r="G44" s="237">
        <v>15329</v>
      </c>
      <c r="H44" s="237">
        <v>15664</v>
      </c>
      <c r="I44" s="237">
        <v>15580</v>
      </c>
      <c r="J44" s="237">
        <v>15409</v>
      </c>
      <c r="K44" s="237">
        <v>16170</v>
      </c>
      <c r="L44" s="237">
        <v>16362</v>
      </c>
      <c r="M44" s="237">
        <v>16698</v>
      </c>
      <c r="N44" s="237">
        <v>16402</v>
      </c>
      <c r="O44" s="237">
        <v>16757</v>
      </c>
      <c r="P44" s="237">
        <v>16805</v>
      </c>
      <c r="Q44" s="237">
        <v>16979</v>
      </c>
      <c r="R44" s="237">
        <v>17415</v>
      </c>
      <c r="S44" s="237">
        <v>18493</v>
      </c>
      <c r="T44" s="237">
        <v>19724</v>
      </c>
      <c r="U44" s="231">
        <v>20299</v>
      </c>
    </row>
    <row r="45" spans="1:21" ht="15.75" x14ac:dyDescent="0.25">
      <c r="A45" s="64" t="s">
        <v>155</v>
      </c>
      <c r="B45" s="230">
        <v>5740</v>
      </c>
      <c r="C45" s="237">
        <v>6565</v>
      </c>
      <c r="D45" s="237">
        <v>7368</v>
      </c>
      <c r="E45" s="237">
        <v>8324</v>
      </c>
      <c r="F45" s="237">
        <v>9033</v>
      </c>
      <c r="G45" s="237">
        <v>10207</v>
      </c>
      <c r="H45" s="237">
        <v>10772</v>
      </c>
      <c r="I45" s="237">
        <v>10780</v>
      </c>
      <c r="J45" s="237">
        <v>10508</v>
      </c>
      <c r="K45" s="237">
        <v>11226</v>
      </c>
      <c r="L45" s="237">
        <v>11255</v>
      </c>
      <c r="M45" s="237">
        <v>11681</v>
      </c>
      <c r="N45" s="237">
        <v>11697</v>
      </c>
      <c r="O45" s="237">
        <v>12459</v>
      </c>
      <c r="P45" s="237">
        <v>13003</v>
      </c>
      <c r="Q45" s="237">
        <v>13926</v>
      </c>
      <c r="R45" s="237">
        <v>14910</v>
      </c>
      <c r="S45" s="237">
        <v>16107</v>
      </c>
      <c r="T45" s="237">
        <v>17343</v>
      </c>
      <c r="U45" s="231">
        <v>17056</v>
      </c>
    </row>
    <row r="46" spans="1:21" ht="16.5" thickBot="1" x14ac:dyDescent="0.3">
      <c r="A46" s="68" t="s">
        <v>88</v>
      </c>
      <c r="B46" s="234">
        <v>155092</v>
      </c>
      <c r="C46" s="245">
        <v>159300</v>
      </c>
      <c r="D46" s="245">
        <v>161278</v>
      </c>
      <c r="E46" s="245">
        <v>163794</v>
      </c>
      <c r="F46" s="245">
        <v>165475</v>
      </c>
      <c r="G46" s="245">
        <v>167343</v>
      </c>
      <c r="H46" s="245">
        <v>166149</v>
      </c>
      <c r="I46" s="245">
        <v>157943</v>
      </c>
      <c r="J46" s="245">
        <v>152242</v>
      </c>
      <c r="K46" s="245">
        <v>155607</v>
      </c>
      <c r="L46" s="245">
        <v>151948</v>
      </c>
      <c r="M46" s="245">
        <v>150258</v>
      </c>
      <c r="N46" s="245">
        <v>146758</v>
      </c>
      <c r="O46" s="245">
        <v>150364</v>
      </c>
      <c r="P46" s="245">
        <v>153571</v>
      </c>
      <c r="Q46" s="245">
        <v>159183</v>
      </c>
      <c r="R46" s="245">
        <v>170089</v>
      </c>
      <c r="S46" s="245">
        <v>184843</v>
      </c>
      <c r="T46" s="245">
        <v>197670</v>
      </c>
      <c r="U46" s="235">
        <v>196322</v>
      </c>
    </row>
    <row r="48" spans="1:21" x14ac:dyDescent="0.25">
      <c r="A48" s="51" t="s">
        <v>89</v>
      </c>
    </row>
    <row r="49" spans="1:1" x14ac:dyDescent="0.25">
      <c r="A49" s="73" t="s">
        <v>411</v>
      </c>
    </row>
  </sheetData>
  <mergeCells count="10">
    <mergeCell ref="A34:A35"/>
    <mergeCell ref="B34:U34"/>
    <mergeCell ref="A3:O3"/>
    <mergeCell ref="P3:U3"/>
    <mergeCell ref="A18:O18"/>
    <mergeCell ref="A33:O33"/>
    <mergeCell ref="A4:A5"/>
    <mergeCell ref="B4:U4"/>
    <mergeCell ref="A19:A20"/>
    <mergeCell ref="B19:U19"/>
  </mergeCells>
  <hyperlinks>
    <hyperlink ref="I1" location="'Table of Contents'!C2" display="Back to Table of Contents" xr:uid="{00000000-0004-0000-1A00-000000000000}"/>
  </hyperlinks>
  <pageMargins left="0.75" right="0.75" top="1" bottom="1" header="0.5" footer="0.5"/>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49"/>
  <sheetViews>
    <sheetView showGridLines="0" workbookViewId="0"/>
  </sheetViews>
  <sheetFormatPr defaultRowHeight="15" x14ac:dyDescent="0.25"/>
  <cols>
    <col min="1" max="1" width="19.85546875" customWidth="1"/>
    <col min="2" max="15" width="9.85546875" customWidth="1"/>
  </cols>
  <sheetData>
    <row r="1" spans="1:15" x14ac:dyDescent="0.25">
      <c r="A1" s="22" t="s">
        <v>923</v>
      </c>
      <c r="I1" s="21" t="s">
        <v>78</v>
      </c>
    </row>
    <row r="2" spans="1:15" x14ac:dyDescent="0.25">
      <c r="A2" s="1"/>
    </row>
    <row r="3" spans="1:15" ht="15.75" thickBot="1" x14ac:dyDescent="0.3">
      <c r="A3" s="412" t="s">
        <v>82</v>
      </c>
      <c r="B3" s="436"/>
      <c r="C3" s="436"/>
      <c r="D3" s="436"/>
      <c r="E3" s="436"/>
      <c r="F3" s="436"/>
      <c r="G3" s="436"/>
      <c r="H3" s="436"/>
      <c r="I3" s="436"/>
      <c r="J3" s="436"/>
      <c r="K3" s="436"/>
      <c r="L3" s="436"/>
      <c r="M3" s="436"/>
      <c r="N3" s="436"/>
      <c r="O3" s="436"/>
    </row>
    <row r="4" spans="1:15" ht="14.85" customHeight="1" thickBot="1" x14ac:dyDescent="0.3">
      <c r="A4" s="379" t="s">
        <v>145</v>
      </c>
      <c r="B4" s="397" t="s">
        <v>0</v>
      </c>
      <c r="C4" s="397"/>
      <c r="D4" s="397"/>
      <c r="E4" s="397"/>
      <c r="F4" s="397"/>
      <c r="G4" s="397"/>
      <c r="H4" s="397"/>
      <c r="I4" s="397"/>
      <c r="J4" s="397"/>
      <c r="K4" s="397"/>
      <c r="L4" s="397"/>
      <c r="M4" s="397"/>
      <c r="N4" s="397"/>
      <c r="O4" s="399" t="s">
        <v>88</v>
      </c>
    </row>
    <row r="5" spans="1:15" ht="15.75" thickBot="1" x14ac:dyDescent="0.3">
      <c r="A5" s="380"/>
      <c r="B5" s="54" t="s">
        <v>93</v>
      </c>
      <c r="C5" s="55" t="s">
        <v>94</v>
      </c>
      <c r="D5" s="55" t="s">
        <v>95</v>
      </c>
      <c r="E5" s="55" t="s">
        <v>96</v>
      </c>
      <c r="F5" s="55" t="s">
        <v>97</v>
      </c>
      <c r="G5" s="55" t="s">
        <v>98</v>
      </c>
      <c r="H5" s="55" t="s">
        <v>99</v>
      </c>
      <c r="I5" s="55" t="s">
        <v>100</v>
      </c>
      <c r="J5" s="55" t="s">
        <v>101</v>
      </c>
      <c r="K5" s="55" t="s">
        <v>102</v>
      </c>
      <c r="L5" s="55" t="s">
        <v>103</v>
      </c>
      <c r="M5" s="55" t="s">
        <v>104</v>
      </c>
      <c r="N5" s="56" t="s">
        <v>105</v>
      </c>
      <c r="O5" s="400"/>
    </row>
    <row r="6" spans="1:15" ht="15.75" x14ac:dyDescent="0.25">
      <c r="A6" s="75" t="s">
        <v>146</v>
      </c>
      <c r="B6" s="248">
        <v>32</v>
      </c>
      <c r="C6" s="249">
        <v>1</v>
      </c>
      <c r="D6" s="249">
        <v>54</v>
      </c>
      <c r="E6" s="249">
        <v>73</v>
      </c>
      <c r="F6" s="249">
        <v>40</v>
      </c>
      <c r="G6" s="249">
        <v>13</v>
      </c>
      <c r="H6" s="249">
        <v>2</v>
      </c>
      <c r="I6" s="249" t="s">
        <v>309</v>
      </c>
      <c r="J6" s="249" t="s">
        <v>309</v>
      </c>
      <c r="K6" s="249" t="s">
        <v>309</v>
      </c>
      <c r="L6" s="249" t="s">
        <v>309</v>
      </c>
      <c r="M6" s="249" t="s">
        <v>309</v>
      </c>
      <c r="N6" s="250" t="s">
        <v>309</v>
      </c>
      <c r="O6" s="258">
        <v>215</v>
      </c>
    </row>
    <row r="7" spans="1:15" ht="15.75" x14ac:dyDescent="0.25">
      <c r="A7" s="61" t="s">
        <v>147</v>
      </c>
      <c r="B7" s="230">
        <v>128</v>
      </c>
      <c r="C7" s="237">
        <v>529</v>
      </c>
      <c r="D7" s="237">
        <v>81</v>
      </c>
      <c r="E7" s="237">
        <v>474</v>
      </c>
      <c r="F7" s="237">
        <v>562</v>
      </c>
      <c r="G7" s="237">
        <v>1019</v>
      </c>
      <c r="H7" s="237">
        <v>584</v>
      </c>
      <c r="I7" s="237">
        <v>216</v>
      </c>
      <c r="J7" s="237">
        <v>9</v>
      </c>
      <c r="K7" s="237" t="s">
        <v>309</v>
      </c>
      <c r="L7" s="237" t="s">
        <v>309</v>
      </c>
      <c r="M7" s="237" t="s">
        <v>309</v>
      </c>
      <c r="N7" s="231" t="s">
        <v>309</v>
      </c>
      <c r="O7" s="247">
        <v>3602</v>
      </c>
    </row>
    <row r="8" spans="1:15" ht="15.75" x14ac:dyDescent="0.25">
      <c r="A8" s="61" t="s">
        <v>148</v>
      </c>
      <c r="B8" s="230">
        <v>42</v>
      </c>
      <c r="C8" s="237">
        <v>312</v>
      </c>
      <c r="D8" s="237">
        <v>77</v>
      </c>
      <c r="E8" s="237">
        <v>207</v>
      </c>
      <c r="F8" s="237">
        <v>606</v>
      </c>
      <c r="G8" s="237">
        <v>1917</v>
      </c>
      <c r="H8" s="237">
        <v>2229</v>
      </c>
      <c r="I8" s="237">
        <v>2115</v>
      </c>
      <c r="J8" s="237">
        <v>591</v>
      </c>
      <c r="K8" s="237">
        <v>32</v>
      </c>
      <c r="L8" s="237">
        <v>1</v>
      </c>
      <c r="M8" s="237" t="s">
        <v>309</v>
      </c>
      <c r="N8" s="231" t="s">
        <v>309</v>
      </c>
      <c r="O8" s="247">
        <v>8129</v>
      </c>
    </row>
    <row r="9" spans="1:15" ht="15.75" x14ac:dyDescent="0.25">
      <c r="A9" s="61" t="s">
        <v>149</v>
      </c>
      <c r="B9" s="230">
        <v>27</v>
      </c>
      <c r="C9" s="237">
        <v>55</v>
      </c>
      <c r="D9" s="237">
        <v>37</v>
      </c>
      <c r="E9" s="237">
        <v>123</v>
      </c>
      <c r="F9" s="237">
        <v>557</v>
      </c>
      <c r="G9" s="237">
        <v>1570</v>
      </c>
      <c r="H9" s="237">
        <v>1675</v>
      </c>
      <c r="I9" s="237">
        <v>2727</v>
      </c>
      <c r="J9" s="237">
        <v>2072</v>
      </c>
      <c r="K9" s="237">
        <v>339</v>
      </c>
      <c r="L9" s="237">
        <v>13</v>
      </c>
      <c r="M9" s="237">
        <v>2</v>
      </c>
      <c r="N9" s="231" t="s">
        <v>309</v>
      </c>
      <c r="O9" s="247">
        <v>9197</v>
      </c>
    </row>
    <row r="10" spans="1:15" ht="15.75" x14ac:dyDescent="0.25">
      <c r="A10" s="61" t="s">
        <v>150</v>
      </c>
      <c r="B10" s="230">
        <v>28</v>
      </c>
      <c r="C10" s="237">
        <v>25</v>
      </c>
      <c r="D10" s="237">
        <v>25</v>
      </c>
      <c r="E10" s="237">
        <v>108</v>
      </c>
      <c r="F10" s="237">
        <v>488</v>
      </c>
      <c r="G10" s="237">
        <v>1364</v>
      </c>
      <c r="H10" s="237">
        <v>1303</v>
      </c>
      <c r="I10" s="237">
        <v>2606</v>
      </c>
      <c r="J10" s="237">
        <v>2717</v>
      </c>
      <c r="K10" s="237">
        <v>951</v>
      </c>
      <c r="L10" s="237">
        <v>83</v>
      </c>
      <c r="M10" s="237">
        <v>5</v>
      </c>
      <c r="N10" s="231" t="s">
        <v>309</v>
      </c>
      <c r="O10" s="247">
        <v>9703</v>
      </c>
    </row>
    <row r="11" spans="1:15" ht="15.75" x14ac:dyDescent="0.25">
      <c r="A11" s="61" t="s">
        <v>151</v>
      </c>
      <c r="B11" s="230">
        <v>11</v>
      </c>
      <c r="C11" s="237">
        <v>12</v>
      </c>
      <c r="D11" s="237">
        <v>31</v>
      </c>
      <c r="E11" s="237">
        <v>111</v>
      </c>
      <c r="F11" s="237">
        <v>494</v>
      </c>
      <c r="G11" s="237">
        <v>1473</v>
      </c>
      <c r="H11" s="237">
        <v>1192</v>
      </c>
      <c r="I11" s="237">
        <v>2580</v>
      </c>
      <c r="J11" s="237">
        <v>3034</v>
      </c>
      <c r="K11" s="237">
        <v>1559</v>
      </c>
      <c r="L11" s="237">
        <v>207</v>
      </c>
      <c r="M11" s="237">
        <v>31</v>
      </c>
      <c r="N11" s="231">
        <v>6</v>
      </c>
      <c r="O11" s="247">
        <v>10741</v>
      </c>
    </row>
    <row r="12" spans="1:15" ht="15.75" x14ac:dyDescent="0.25">
      <c r="A12" s="61" t="s">
        <v>152</v>
      </c>
      <c r="B12" s="230">
        <v>5</v>
      </c>
      <c r="C12" s="237">
        <v>10</v>
      </c>
      <c r="D12" s="237">
        <v>32</v>
      </c>
      <c r="E12" s="237">
        <v>70</v>
      </c>
      <c r="F12" s="237">
        <v>477</v>
      </c>
      <c r="G12" s="237">
        <v>1236</v>
      </c>
      <c r="H12" s="237">
        <v>1079</v>
      </c>
      <c r="I12" s="237">
        <v>2347</v>
      </c>
      <c r="J12" s="237">
        <v>2864</v>
      </c>
      <c r="K12" s="237">
        <v>1582</v>
      </c>
      <c r="L12" s="237">
        <v>287</v>
      </c>
      <c r="M12" s="237">
        <v>66</v>
      </c>
      <c r="N12" s="231">
        <v>13</v>
      </c>
      <c r="O12" s="247">
        <v>10068</v>
      </c>
    </row>
    <row r="13" spans="1:15" ht="15.75" x14ac:dyDescent="0.25">
      <c r="A13" s="61" t="s">
        <v>153</v>
      </c>
      <c r="B13" s="230">
        <v>7</v>
      </c>
      <c r="C13" s="237">
        <v>3</v>
      </c>
      <c r="D13" s="237">
        <v>46</v>
      </c>
      <c r="E13" s="237">
        <v>102</v>
      </c>
      <c r="F13" s="237">
        <v>408</v>
      </c>
      <c r="G13" s="237">
        <v>1217</v>
      </c>
      <c r="H13" s="237">
        <v>1074</v>
      </c>
      <c r="I13" s="237">
        <v>2219</v>
      </c>
      <c r="J13" s="237">
        <v>2686</v>
      </c>
      <c r="K13" s="237">
        <v>1568</v>
      </c>
      <c r="L13" s="237">
        <v>267</v>
      </c>
      <c r="M13" s="237">
        <v>111</v>
      </c>
      <c r="N13" s="231">
        <v>24</v>
      </c>
      <c r="O13" s="247">
        <v>9732</v>
      </c>
    </row>
    <row r="14" spans="1:15" ht="15.75" x14ac:dyDescent="0.25">
      <c r="A14" s="61" t="s">
        <v>154</v>
      </c>
      <c r="B14" s="230">
        <v>2</v>
      </c>
      <c r="C14" s="237">
        <v>2</v>
      </c>
      <c r="D14" s="237">
        <v>39</v>
      </c>
      <c r="E14" s="237">
        <v>125</v>
      </c>
      <c r="F14" s="237">
        <v>412</v>
      </c>
      <c r="G14" s="237">
        <v>1012</v>
      </c>
      <c r="H14" s="237">
        <v>876</v>
      </c>
      <c r="I14" s="237">
        <v>1910</v>
      </c>
      <c r="J14" s="237">
        <v>2082</v>
      </c>
      <c r="K14" s="237">
        <v>1206</v>
      </c>
      <c r="L14" s="237">
        <v>179</v>
      </c>
      <c r="M14" s="237">
        <v>86</v>
      </c>
      <c r="N14" s="231">
        <v>26</v>
      </c>
      <c r="O14" s="247">
        <v>7957</v>
      </c>
    </row>
    <row r="15" spans="1:15" ht="15.75" x14ac:dyDescent="0.25">
      <c r="A15" s="103" t="s">
        <v>155</v>
      </c>
      <c r="B15" s="230">
        <v>2</v>
      </c>
      <c r="C15" s="237" t="s">
        <v>309</v>
      </c>
      <c r="D15" s="237">
        <v>115</v>
      </c>
      <c r="E15" s="237">
        <v>410</v>
      </c>
      <c r="F15" s="237">
        <v>456</v>
      </c>
      <c r="G15" s="237">
        <v>1104</v>
      </c>
      <c r="H15" s="237">
        <v>876</v>
      </c>
      <c r="I15" s="237">
        <v>1873</v>
      </c>
      <c r="J15" s="237">
        <v>1709</v>
      </c>
      <c r="K15" s="237">
        <v>798</v>
      </c>
      <c r="L15" s="237">
        <v>87</v>
      </c>
      <c r="M15" s="237">
        <v>53</v>
      </c>
      <c r="N15" s="231">
        <v>17</v>
      </c>
      <c r="O15" s="282">
        <v>7500</v>
      </c>
    </row>
    <row r="16" spans="1:15" ht="16.5" thickBot="1" x14ac:dyDescent="0.3">
      <c r="A16" s="76" t="s">
        <v>134</v>
      </c>
      <c r="B16" s="234">
        <v>284</v>
      </c>
      <c r="C16" s="245">
        <v>949</v>
      </c>
      <c r="D16" s="245">
        <v>537</v>
      </c>
      <c r="E16" s="245">
        <v>1803</v>
      </c>
      <c r="F16" s="245">
        <v>4500</v>
      </c>
      <c r="G16" s="245">
        <v>11925</v>
      </c>
      <c r="H16" s="245">
        <v>10890</v>
      </c>
      <c r="I16" s="245">
        <v>18593</v>
      </c>
      <c r="J16" s="245">
        <v>17764</v>
      </c>
      <c r="K16" s="245">
        <v>8035</v>
      </c>
      <c r="L16" s="245">
        <v>1124</v>
      </c>
      <c r="M16" s="245">
        <v>354</v>
      </c>
      <c r="N16" s="235">
        <v>86</v>
      </c>
      <c r="O16" s="236">
        <v>76844</v>
      </c>
    </row>
    <row r="17" spans="1:15" ht="15.75" x14ac:dyDescent="0.25">
      <c r="A17" s="71"/>
      <c r="B17" s="71"/>
      <c r="C17" s="71"/>
      <c r="D17" s="71"/>
      <c r="E17" s="71"/>
      <c r="F17" s="71"/>
      <c r="G17" s="71"/>
      <c r="H17" s="71"/>
      <c r="I17" s="71"/>
      <c r="J17" s="71"/>
      <c r="K17" s="71"/>
      <c r="L17" s="71"/>
      <c r="M17" s="71"/>
      <c r="N17" s="71"/>
      <c r="O17" s="71"/>
    </row>
    <row r="18" spans="1:15" ht="15.75" thickBot="1" x14ac:dyDescent="0.3">
      <c r="A18" s="412" t="s">
        <v>83</v>
      </c>
      <c r="B18" s="436"/>
      <c r="C18" s="436"/>
      <c r="D18" s="436"/>
      <c r="E18" s="436"/>
      <c r="F18" s="436"/>
      <c r="G18" s="436"/>
      <c r="H18" s="436"/>
      <c r="I18" s="436"/>
      <c r="J18" s="436"/>
      <c r="K18" s="436"/>
      <c r="L18" s="436"/>
      <c r="M18" s="436"/>
      <c r="N18" s="436"/>
      <c r="O18" s="436"/>
    </row>
    <row r="19" spans="1:15" ht="14.85" customHeight="1" thickBot="1" x14ac:dyDescent="0.3">
      <c r="A19" s="379" t="s">
        <v>145</v>
      </c>
      <c r="B19" s="397" t="s">
        <v>0</v>
      </c>
      <c r="C19" s="397"/>
      <c r="D19" s="397"/>
      <c r="E19" s="397"/>
      <c r="F19" s="397"/>
      <c r="G19" s="397"/>
      <c r="H19" s="397"/>
      <c r="I19" s="397"/>
      <c r="J19" s="397"/>
      <c r="K19" s="397"/>
      <c r="L19" s="397"/>
      <c r="M19" s="397"/>
      <c r="N19" s="397"/>
      <c r="O19" s="399" t="s">
        <v>88</v>
      </c>
    </row>
    <row r="20" spans="1:15" ht="15.75" thickBot="1" x14ac:dyDescent="0.3">
      <c r="A20" s="380"/>
      <c r="B20" s="54" t="s">
        <v>93</v>
      </c>
      <c r="C20" s="55" t="s">
        <v>94</v>
      </c>
      <c r="D20" s="55" t="s">
        <v>95</v>
      </c>
      <c r="E20" s="55" t="s">
        <v>96</v>
      </c>
      <c r="F20" s="55" t="s">
        <v>97</v>
      </c>
      <c r="G20" s="55" t="s">
        <v>98</v>
      </c>
      <c r="H20" s="55" t="s">
        <v>99</v>
      </c>
      <c r="I20" s="55" t="s">
        <v>100</v>
      </c>
      <c r="J20" s="55" t="s">
        <v>101</v>
      </c>
      <c r="K20" s="55" t="s">
        <v>102</v>
      </c>
      <c r="L20" s="55" t="s">
        <v>103</v>
      </c>
      <c r="M20" s="55" t="s">
        <v>104</v>
      </c>
      <c r="N20" s="56" t="s">
        <v>105</v>
      </c>
      <c r="O20" s="400"/>
    </row>
    <row r="21" spans="1:15" ht="15.75" x14ac:dyDescent="0.25">
      <c r="A21" s="75" t="s">
        <v>146</v>
      </c>
      <c r="B21" s="248">
        <v>36</v>
      </c>
      <c r="C21" s="249" t="s">
        <v>309</v>
      </c>
      <c r="D21" s="249">
        <v>73</v>
      </c>
      <c r="E21" s="249">
        <v>100</v>
      </c>
      <c r="F21" s="249">
        <v>71</v>
      </c>
      <c r="G21" s="249">
        <v>40</v>
      </c>
      <c r="H21" s="249">
        <v>3</v>
      </c>
      <c r="I21" s="249" t="s">
        <v>309</v>
      </c>
      <c r="J21" s="249" t="s">
        <v>309</v>
      </c>
      <c r="K21" s="249" t="s">
        <v>309</v>
      </c>
      <c r="L21" s="249" t="s">
        <v>309</v>
      </c>
      <c r="M21" s="249" t="s">
        <v>309</v>
      </c>
      <c r="N21" s="250" t="s">
        <v>309</v>
      </c>
      <c r="O21" s="258">
        <v>323</v>
      </c>
    </row>
    <row r="22" spans="1:15" ht="15.75" x14ac:dyDescent="0.25">
      <c r="A22" s="61" t="s">
        <v>147</v>
      </c>
      <c r="B22" s="230">
        <v>95</v>
      </c>
      <c r="C22" s="237">
        <v>466</v>
      </c>
      <c r="D22" s="237">
        <v>108</v>
      </c>
      <c r="E22" s="237">
        <v>468</v>
      </c>
      <c r="F22" s="237">
        <v>687</v>
      </c>
      <c r="G22" s="237">
        <v>1797</v>
      </c>
      <c r="H22" s="237">
        <v>964</v>
      </c>
      <c r="I22" s="237">
        <v>268</v>
      </c>
      <c r="J22" s="237">
        <v>13</v>
      </c>
      <c r="K22" s="237" t="s">
        <v>309</v>
      </c>
      <c r="L22" s="237" t="s">
        <v>309</v>
      </c>
      <c r="M22" s="237" t="s">
        <v>309</v>
      </c>
      <c r="N22" s="231" t="s">
        <v>309</v>
      </c>
      <c r="O22" s="247">
        <v>4866</v>
      </c>
    </row>
    <row r="23" spans="1:15" ht="15.75" x14ac:dyDescent="0.25">
      <c r="A23" s="61" t="s">
        <v>148</v>
      </c>
      <c r="B23" s="230">
        <v>47</v>
      </c>
      <c r="C23" s="237">
        <v>234</v>
      </c>
      <c r="D23" s="237">
        <v>41</v>
      </c>
      <c r="E23" s="237">
        <v>191</v>
      </c>
      <c r="F23" s="237">
        <v>754</v>
      </c>
      <c r="G23" s="237">
        <v>2783</v>
      </c>
      <c r="H23" s="237">
        <v>3202</v>
      </c>
      <c r="I23" s="237">
        <v>3232</v>
      </c>
      <c r="J23" s="237">
        <v>961</v>
      </c>
      <c r="K23" s="237">
        <v>36</v>
      </c>
      <c r="L23" s="237" t="s">
        <v>309</v>
      </c>
      <c r="M23" s="237" t="s">
        <v>309</v>
      </c>
      <c r="N23" s="231" t="s">
        <v>309</v>
      </c>
      <c r="O23" s="247">
        <v>11481</v>
      </c>
    </row>
    <row r="24" spans="1:15" ht="15.75" x14ac:dyDescent="0.25">
      <c r="A24" s="61" t="s">
        <v>149</v>
      </c>
      <c r="B24" s="230">
        <v>32</v>
      </c>
      <c r="C24" s="237">
        <v>46</v>
      </c>
      <c r="D24" s="237">
        <v>43</v>
      </c>
      <c r="E24" s="237">
        <v>138</v>
      </c>
      <c r="F24" s="237">
        <v>716</v>
      </c>
      <c r="G24" s="237">
        <v>2421</v>
      </c>
      <c r="H24" s="237">
        <v>2366</v>
      </c>
      <c r="I24" s="237">
        <v>4113</v>
      </c>
      <c r="J24" s="237">
        <v>3065</v>
      </c>
      <c r="K24" s="237">
        <v>514</v>
      </c>
      <c r="L24" s="237">
        <v>11</v>
      </c>
      <c r="M24" s="237" t="s">
        <v>309</v>
      </c>
      <c r="N24" s="231" t="s">
        <v>309</v>
      </c>
      <c r="O24" s="247">
        <v>13465</v>
      </c>
    </row>
    <row r="25" spans="1:15" ht="15.75" x14ac:dyDescent="0.25">
      <c r="A25" s="61" t="s">
        <v>150</v>
      </c>
      <c r="B25" s="230">
        <v>21</v>
      </c>
      <c r="C25" s="237">
        <v>13</v>
      </c>
      <c r="D25" s="237">
        <v>55</v>
      </c>
      <c r="E25" s="237">
        <v>172</v>
      </c>
      <c r="F25" s="237">
        <v>775</v>
      </c>
      <c r="G25" s="237">
        <v>2777</v>
      </c>
      <c r="H25" s="237">
        <v>2045</v>
      </c>
      <c r="I25" s="237">
        <v>4095</v>
      </c>
      <c r="J25" s="237">
        <v>3946</v>
      </c>
      <c r="K25" s="237">
        <v>1352</v>
      </c>
      <c r="L25" s="237">
        <v>106</v>
      </c>
      <c r="M25" s="237">
        <v>3</v>
      </c>
      <c r="N25" s="231">
        <v>1</v>
      </c>
      <c r="O25" s="247">
        <v>15361</v>
      </c>
    </row>
    <row r="26" spans="1:15" ht="15.75" x14ac:dyDescent="0.25">
      <c r="A26" s="61" t="s">
        <v>151</v>
      </c>
      <c r="B26" s="230">
        <v>11</v>
      </c>
      <c r="C26" s="237">
        <v>17</v>
      </c>
      <c r="D26" s="237">
        <v>58</v>
      </c>
      <c r="E26" s="237">
        <v>183</v>
      </c>
      <c r="F26" s="237">
        <v>924</v>
      </c>
      <c r="G26" s="237">
        <v>3163</v>
      </c>
      <c r="H26" s="237">
        <v>2217</v>
      </c>
      <c r="I26" s="237">
        <v>4562</v>
      </c>
      <c r="J26" s="237">
        <v>4640</v>
      </c>
      <c r="K26" s="237">
        <v>2062</v>
      </c>
      <c r="L26" s="237">
        <v>331</v>
      </c>
      <c r="M26" s="237">
        <v>44</v>
      </c>
      <c r="N26" s="231">
        <v>5</v>
      </c>
      <c r="O26" s="247">
        <v>18217</v>
      </c>
    </row>
    <row r="27" spans="1:15" ht="15.75" x14ac:dyDescent="0.25">
      <c r="A27" s="61" t="s">
        <v>152</v>
      </c>
      <c r="B27" s="230">
        <v>10</v>
      </c>
      <c r="C27" s="237">
        <v>3</v>
      </c>
      <c r="D27" s="237">
        <v>57</v>
      </c>
      <c r="E27" s="237">
        <v>155</v>
      </c>
      <c r="F27" s="237">
        <v>821</v>
      </c>
      <c r="G27" s="237">
        <v>3012</v>
      </c>
      <c r="H27" s="237">
        <v>2076</v>
      </c>
      <c r="I27" s="237">
        <v>4095</v>
      </c>
      <c r="J27" s="237">
        <v>4103</v>
      </c>
      <c r="K27" s="237">
        <v>2161</v>
      </c>
      <c r="L27" s="237">
        <v>448</v>
      </c>
      <c r="M27" s="237">
        <v>103</v>
      </c>
      <c r="N27" s="231">
        <v>18</v>
      </c>
      <c r="O27" s="247">
        <v>17062</v>
      </c>
    </row>
    <row r="28" spans="1:15" ht="15.75" x14ac:dyDescent="0.25">
      <c r="A28" s="61" t="s">
        <v>153</v>
      </c>
      <c r="B28" s="230">
        <v>12</v>
      </c>
      <c r="C28" s="237">
        <v>5</v>
      </c>
      <c r="D28" s="237">
        <v>89</v>
      </c>
      <c r="E28" s="237">
        <v>222</v>
      </c>
      <c r="F28" s="237">
        <v>751</v>
      </c>
      <c r="G28" s="237">
        <v>2904</v>
      </c>
      <c r="H28" s="237">
        <v>2109</v>
      </c>
      <c r="I28" s="237">
        <v>3889</v>
      </c>
      <c r="J28" s="237">
        <v>3579</v>
      </c>
      <c r="K28" s="237">
        <v>1758</v>
      </c>
      <c r="L28" s="237">
        <v>364</v>
      </c>
      <c r="M28" s="237">
        <v>125</v>
      </c>
      <c r="N28" s="231">
        <v>31</v>
      </c>
      <c r="O28" s="247">
        <v>15838</v>
      </c>
    </row>
    <row r="29" spans="1:15" ht="15.75" x14ac:dyDescent="0.25">
      <c r="A29" s="61" t="s">
        <v>154</v>
      </c>
      <c r="B29" s="230">
        <v>4</v>
      </c>
      <c r="C29" s="237">
        <v>1</v>
      </c>
      <c r="D29" s="237">
        <v>143</v>
      </c>
      <c r="E29" s="237">
        <v>240</v>
      </c>
      <c r="F29" s="237">
        <v>650</v>
      </c>
      <c r="G29" s="237">
        <v>2515</v>
      </c>
      <c r="H29" s="237">
        <v>1807</v>
      </c>
      <c r="I29" s="237">
        <v>2988</v>
      </c>
      <c r="J29" s="237">
        <v>2529</v>
      </c>
      <c r="K29" s="237">
        <v>1141</v>
      </c>
      <c r="L29" s="237">
        <v>193</v>
      </c>
      <c r="M29" s="237">
        <v>76</v>
      </c>
      <c r="N29" s="231">
        <v>22</v>
      </c>
      <c r="O29" s="247">
        <v>12309</v>
      </c>
    </row>
    <row r="30" spans="1:15" ht="15.75" x14ac:dyDescent="0.25">
      <c r="A30" s="103" t="s">
        <v>155</v>
      </c>
      <c r="B30" s="230">
        <v>2</v>
      </c>
      <c r="C30" s="237" t="s">
        <v>309</v>
      </c>
      <c r="D30" s="237">
        <v>265</v>
      </c>
      <c r="E30" s="237">
        <v>347</v>
      </c>
      <c r="F30" s="237">
        <v>843</v>
      </c>
      <c r="G30" s="237">
        <v>2249</v>
      </c>
      <c r="H30" s="237">
        <v>1518</v>
      </c>
      <c r="I30" s="237">
        <v>2267</v>
      </c>
      <c r="J30" s="237">
        <v>1413</v>
      </c>
      <c r="K30" s="237">
        <v>533</v>
      </c>
      <c r="L30" s="237">
        <v>57</v>
      </c>
      <c r="M30" s="237">
        <v>32</v>
      </c>
      <c r="N30" s="231">
        <v>6</v>
      </c>
      <c r="O30" s="282">
        <v>9532</v>
      </c>
    </row>
    <row r="31" spans="1:15" ht="16.5" thickBot="1" x14ac:dyDescent="0.3">
      <c r="A31" s="76" t="s">
        <v>135</v>
      </c>
      <c r="B31" s="234">
        <v>270</v>
      </c>
      <c r="C31" s="245">
        <v>785</v>
      </c>
      <c r="D31" s="245">
        <v>932</v>
      </c>
      <c r="E31" s="245">
        <v>2216</v>
      </c>
      <c r="F31" s="245">
        <v>6992</v>
      </c>
      <c r="G31" s="245">
        <v>23661</v>
      </c>
      <c r="H31" s="245">
        <v>18307</v>
      </c>
      <c r="I31" s="245">
        <v>29509</v>
      </c>
      <c r="J31" s="245">
        <v>24249</v>
      </c>
      <c r="K31" s="245">
        <v>9557</v>
      </c>
      <c r="L31" s="245">
        <v>1510</v>
      </c>
      <c r="M31" s="245">
        <v>383</v>
      </c>
      <c r="N31" s="235">
        <v>83</v>
      </c>
      <c r="O31" s="236">
        <v>118454</v>
      </c>
    </row>
    <row r="33" spans="1:15" ht="15.75" thickBot="1" x14ac:dyDescent="0.3">
      <c r="A33" s="412" t="s">
        <v>88</v>
      </c>
      <c r="B33" s="436"/>
      <c r="C33" s="436"/>
      <c r="D33" s="436"/>
      <c r="E33" s="436"/>
      <c r="F33" s="436"/>
      <c r="G33" s="436"/>
      <c r="H33" s="436"/>
      <c r="I33" s="436"/>
      <c r="J33" s="436"/>
      <c r="K33" s="436"/>
      <c r="L33" s="436"/>
      <c r="M33" s="436"/>
      <c r="N33" s="436"/>
      <c r="O33" s="436"/>
    </row>
    <row r="34" spans="1:15" ht="14.85" customHeight="1" thickBot="1" x14ac:dyDescent="0.3">
      <c r="A34" s="379" t="s">
        <v>145</v>
      </c>
      <c r="B34" s="397" t="s">
        <v>0</v>
      </c>
      <c r="C34" s="397"/>
      <c r="D34" s="397"/>
      <c r="E34" s="397"/>
      <c r="F34" s="397"/>
      <c r="G34" s="397"/>
      <c r="H34" s="397"/>
      <c r="I34" s="397"/>
      <c r="J34" s="397"/>
      <c r="K34" s="397"/>
      <c r="L34" s="397"/>
      <c r="M34" s="397"/>
      <c r="N34" s="397"/>
      <c r="O34" s="399" t="s">
        <v>88</v>
      </c>
    </row>
    <row r="35" spans="1:15" ht="15.75" thickBot="1" x14ac:dyDescent="0.3">
      <c r="A35" s="380"/>
      <c r="B35" s="54" t="s">
        <v>93</v>
      </c>
      <c r="C35" s="55" t="s">
        <v>94</v>
      </c>
      <c r="D35" s="55" t="s">
        <v>95</v>
      </c>
      <c r="E35" s="55" t="s">
        <v>96</v>
      </c>
      <c r="F35" s="55" t="s">
        <v>97</v>
      </c>
      <c r="G35" s="55" t="s">
        <v>98</v>
      </c>
      <c r="H35" s="55" t="s">
        <v>99</v>
      </c>
      <c r="I35" s="55" t="s">
        <v>100</v>
      </c>
      <c r="J35" s="55" t="s">
        <v>101</v>
      </c>
      <c r="K35" s="55" t="s">
        <v>102</v>
      </c>
      <c r="L35" s="55" t="s">
        <v>103</v>
      </c>
      <c r="M35" s="55" t="s">
        <v>104</v>
      </c>
      <c r="N35" s="56" t="s">
        <v>105</v>
      </c>
      <c r="O35" s="400"/>
    </row>
    <row r="36" spans="1:15" ht="15.75" x14ac:dyDescent="0.25">
      <c r="A36" s="75" t="s">
        <v>146</v>
      </c>
      <c r="B36" s="248">
        <v>69</v>
      </c>
      <c r="C36" s="249">
        <v>1</v>
      </c>
      <c r="D36" s="249">
        <v>127</v>
      </c>
      <c r="E36" s="249">
        <v>175</v>
      </c>
      <c r="F36" s="249">
        <v>111</v>
      </c>
      <c r="G36" s="249">
        <v>53</v>
      </c>
      <c r="H36" s="249">
        <v>5</v>
      </c>
      <c r="I36" s="249" t="s">
        <v>309</v>
      </c>
      <c r="J36" s="249" t="s">
        <v>309</v>
      </c>
      <c r="K36" s="249" t="s">
        <v>309</v>
      </c>
      <c r="L36" s="249" t="s">
        <v>309</v>
      </c>
      <c r="M36" s="249" t="s">
        <v>309</v>
      </c>
      <c r="N36" s="250" t="s">
        <v>309</v>
      </c>
      <c r="O36" s="258">
        <v>541</v>
      </c>
    </row>
    <row r="37" spans="1:15" ht="15.75" x14ac:dyDescent="0.25">
      <c r="A37" s="61" t="s">
        <v>147</v>
      </c>
      <c r="B37" s="230">
        <v>233</v>
      </c>
      <c r="C37" s="237">
        <v>1003</v>
      </c>
      <c r="D37" s="237">
        <v>193</v>
      </c>
      <c r="E37" s="237">
        <v>958</v>
      </c>
      <c r="F37" s="237">
        <v>1267</v>
      </c>
      <c r="G37" s="237">
        <v>2838</v>
      </c>
      <c r="H37" s="237">
        <v>1568</v>
      </c>
      <c r="I37" s="237">
        <v>486</v>
      </c>
      <c r="J37" s="237">
        <v>23</v>
      </c>
      <c r="K37" s="237" t="s">
        <v>309</v>
      </c>
      <c r="L37" s="237" t="s">
        <v>309</v>
      </c>
      <c r="M37" s="237" t="s">
        <v>309</v>
      </c>
      <c r="N37" s="231" t="s">
        <v>309</v>
      </c>
      <c r="O37" s="247">
        <v>8569</v>
      </c>
    </row>
    <row r="38" spans="1:15" ht="15.75" x14ac:dyDescent="0.25">
      <c r="A38" s="61" t="s">
        <v>148</v>
      </c>
      <c r="B38" s="230">
        <v>89</v>
      </c>
      <c r="C38" s="237">
        <v>555</v>
      </c>
      <c r="D38" s="237">
        <v>120</v>
      </c>
      <c r="E38" s="237">
        <v>404</v>
      </c>
      <c r="F38" s="237">
        <v>1390</v>
      </c>
      <c r="G38" s="237">
        <v>4772</v>
      </c>
      <c r="H38" s="237">
        <v>5506</v>
      </c>
      <c r="I38" s="237">
        <v>5389</v>
      </c>
      <c r="J38" s="237">
        <v>1564</v>
      </c>
      <c r="K38" s="237">
        <v>69</v>
      </c>
      <c r="L38" s="237">
        <v>1</v>
      </c>
      <c r="M38" s="237" t="s">
        <v>309</v>
      </c>
      <c r="N38" s="231" t="s">
        <v>309</v>
      </c>
      <c r="O38" s="247">
        <v>19859</v>
      </c>
    </row>
    <row r="39" spans="1:15" ht="15.75" x14ac:dyDescent="0.25">
      <c r="A39" s="61" t="s">
        <v>149</v>
      </c>
      <c r="B39" s="230">
        <v>59</v>
      </c>
      <c r="C39" s="237">
        <v>103</v>
      </c>
      <c r="D39" s="237">
        <v>81</v>
      </c>
      <c r="E39" s="237">
        <v>262</v>
      </c>
      <c r="F39" s="237">
        <v>1284</v>
      </c>
      <c r="G39" s="237">
        <v>4049</v>
      </c>
      <c r="H39" s="237">
        <v>4088</v>
      </c>
      <c r="I39" s="237">
        <v>6871</v>
      </c>
      <c r="J39" s="237">
        <v>5157</v>
      </c>
      <c r="K39" s="237">
        <v>855</v>
      </c>
      <c r="L39" s="237">
        <v>24</v>
      </c>
      <c r="M39" s="237">
        <v>2</v>
      </c>
      <c r="N39" s="231" t="s">
        <v>309</v>
      </c>
      <c r="O39" s="247">
        <v>22835</v>
      </c>
    </row>
    <row r="40" spans="1:15" ht="15.75" x14ac:dyDescent="0.25">
      <c r="A40" s="61" t="s">
        <v>150</v>
      </c>
      <c r="B40" s="230">
        <v>49</v>
      </c>
      <c r="C40" s="237">
        <v>38</v>
      </c>
      <c r="D40" s="237">
        <v>80</v>
      </c>
      <c r="E40" s="237">
        <v>281</v>
      </c>
      <c r="F40" s="237">
        <v>1270</v>
      </c>
      <c r="G40" s="237">
        <v>4179</v>
      </c>
      <c r="H40" s="237">
        <v>3373</v>
      </c>
      <c r="I40" s="237">
        <v>6737</v>
      </c>
      <c r="J40" s="237">
        <v>6690</v>
      </c>
      <c r="K40" s="237">
        <v>2310</v>
      </c>
      <c r="L40" s="237">
        <v>189</v>
      </c>
      <c r="M40" s="237">
        <v>8</v>
      </c>
      <c r="N40" s="231">
        <v>1</v>
      </c>
      <c r="O40" s="247">
        <v>25205</v>
      </c>
    </row>
    <row r="41" spans="1:15" ht="15.75" x14ac:dyDescent="0.25">
      <c r="A41" s="61" t="s">
        <v>151</v>
      </c>
      <c r="B41" s="230">
        <v>22</v>
      </c>
      <c r="C41" s="237">
        <v>29</v>
      </c>
      <c r="D41" s="237">
        <v>89</v>
      </c>
      <c r="E41" s="237">
        <v>295</v>
      </c>
      <c r="F41" s="237">
        <v>1424</v>
      </c>
      <c r="G41" s="237">
        <v>4672</v>
      </c>
      <c r="H41" s="237">
        <v>3433</v>
      </c>
      <c r="I41" s="237">
        <v>7166</v>
      </c>
      <c r="J41" s="237">
        <v>7692</v>
      </c>
      <c r="K41" s="237">
        <v>3632</v>
      </c>
      <c r="L41" s="237">
        <v>540</v>
      </c>
      <c r="M41" s="237">
        <v>75</v>
      </c>
      <c r="N41" s="231">
        <v>11</v>
      </c>
      <c r="O41" s="247">
        <v>29080</v>
      </c>
    </row>
    <row r="42" spans="1:15" ht="15.75" x14ac:dyDescent="0.25">
      <c r="A42" s="61" t="s">
        <v>152</v>
      </c>
      <c r="B42" s="230">
        <v>15</v>
      </c>
      <c r="C42" s="237">
        <v>13</v>
      </c>
      <c r="D42" s="237">
        <v>89</v>
      </c>
      <c r="E42" s="237">
        <v>225</v>
      </c>
      <c r="F42" s="237">
        <v>1309</v>
      </c>
      <c r="G42" s="237">
        <v>4281</v>
      </c>
      <c r="H42" s="237">
        <v>3166</v>
      </c>
      <c r="I42" s="237">
        <v>6463</v>
      </c>
      <c r="J42" s="237">
        <v>6974</v>
      </c>
      <c r="K42" s="237">
        <v>3752</v>
      </c>
      <c r="L42" s="237">
        <v>739</v>
      </c>
      <c r="M42" s="237">
        <v>169</v>
      </c>
      <c r="N42" s="231">
        <v>31</v>
      </c>
      <c r="O42" s="247">
        <v>27226</v>
      </c>
    </row>
    <row r="43" spans="1:15" ht="15.75" x14ac:dyDescent="0.25">
      <c r="A43" s="61" t="s">
        <v>153</v>
      </c>
      <c r="B43" s="230">
        <v>19</v>
      </c>
      <c r="C43" s="237">
        <v>8</v>
      </c>
      <c r="D43" s="237">
        <v>135</v>
      </c>
      <c r="E43" s="237">
        <v>325</v>
      </c>
      <c r="F43" s="237">
        <v>1170</v>
      </c>
      <c r="G43" s="237">
        <v>4143</v>
      </c>
      <c r="H43" s="237">
        <v>3198</v>
      </c>
      <c r="I43" s="237">
        <v>6120</v>
      </c>
      <c r="J43" s="237">
        <v>6275</v>
      </c>
      <c r="K43" s="237">
        <v>3335</v>
      </c>
      <c r="L43" s="237">
        <v>633</v>
      </c>
      <c r="M43" s="237">
        <v>236</v>
      </c>
      <c r="N43" s="231">
        <v>55</v>
      </c>
      <c r="O43" s="247">
        <v>25652</v>
      </c>
    </row>
    <row r="44" spans="1:15" ht="15.75" x14ac:dyDescent="0.25">
      <c r="A44" s="61" t="s">
        <v>154</v>
      </c>
      <c r="B44" s="230">
        <v>6</v>
      </c>
      <c r="C44" s="237">
        <v>3</v>
      </c>
      <c r="D44" s="237">
        <v>182</v>
      </c>
      <c r="E44" s="237">
        <v>367</v>
      </c>
      <c r="F44" s="237">
        <v>1063</v>
      </c>
      <c r="G44" s="237">
        <v>3538</v>
      </c>
      <c r="H44" s="237">
        <v>2691</v>
      </c>
      <c r="I44" s="237">
        <v>4903</v>
      </c>
      <c r="J44" s="237">
        <v>4615</v>
      </c>
      <c r="K44" s="237">
        <v>2349</v>
      </c>
      <c r="L44" s="237">
        <v>372</v>
      </c>
      <c r="M44" s="237">
        <v>162</v>
      </c>
      <c r="N44" s="231">
        <v>48</v>
      </c>
      <c r="O44" s="247">
        <v>20299</v>
      </c>
    </row>
    <row r="45" spans="1:15" ht="15.75" x14ac:dyDescent="0.25">
      <c r="A45" s="103" t="s">
        <v>155</v>
      </c>
      <c r="B45" s="230">
        <v>4</v>
      </c>
      <c r="C45" s="237" t="s">
        <v>309</v>
      </c>
      <c r="D45" s="237">
        <v>380</v>
      </c>
      <c r="E45" s="237">
        <v>758</v>
      </c>
      <c r="F45" s="237">
        <v>1303</v>
      </c>
      <c r="G45" s="237">
        <v>3360</v>
      </c>
      <c r="H45" s="237">
        <v>2396</v>
      </c>
      <c r="I45" s="237">
        <v>4145</v>
      </c>
      <c r="J45" s="237">
        <v>3124</v>
      </c>
      <c r="K45" s="237">
        <v>1334</v>
      </c>
      <c r="L45" s="237">
        <v>144</v>
      </c>
      <c r="M45" s="237">
        <v>85</v>
      </c>
      <c r="N45" s="231">
        <v>23</v>
      </c>
      <c r="O45" s="282">
        <v>17056</v>
      </c>
    </row>
    <row r="46" spans="1:15" ht="16.5" thickBot="1" x14ac:dyDescent="0.3">
      <c r="A46" s="76" t="s">
        <v>88</v>
      </c>
      <c r="B46" s="234">
        <v>565</v>
      </c>
      <c r="C46" s="245">
        <v>1753</v>
      </c>
      <c r="D46" s="245">
        <v>1476</v>
      </c>
      <c r="E46" s="245">
        <v>4050</v>
      </c>
      <c r="F46" s="245">
        <v>11591</v>
      </c>
      <c r="G46" s="245">
        <v>35885</v>
      </c>
      <c r="H46" s="245">
        <v>29424</v>
      </c>
      <c r="I46" s="245">
        <v>48280</v>
      </c>
      <c r="J46" s="245">
        <v>42114</v>
      </c>
      <c r="K46" s="245">
        <v>17636</v>
      </c>
      <c r="L46" s="245">
        <v>2642</v>
      </c>
      <c r="M46" s="245">
        <v>737</v>
      </c>
      <c r="N46" s="235">
        <v>169</v>
      </c>
      <c r="O46" s="236">
        <v>196322</v>
      </c>
    </row>
    <row r="48" spans="1:15" x14ac:dyDescent="0.25">
      <c r="A48" s="51" t="s">
        <v>89</v>
      </c>
    </row>
    <row r="49" spans="1:1" x14ac:dyDescent="0.25">
      <c r="A49" s="73" t="s">
        <v>411</v>
      </c>
    </row>
  </sheetData>
  <mergeCells count="12">
    <mergeCell ref="A3:O3"/>
    <mergeCell ref="A19:A20"/>
    <mergeCell ref="B19:N19"/>
    <mergeCell ref="O19:O20"/>
    <mergeCell ref="A18:O18"/>
    <mergeCell ref="A34:A35"/>
    <mergeCell ref="B34:N34"/>
    <mergeCell ref="O34:O35"/>
    <mergeCell ref="A33:O33"/>
    <mergeCell ref="A4:A5"/>
    <mergeCell ref="B4:N4"/>
    <mergeCell ref="O4:O5"/>
  </mergeCells>
  <hyperlinks>
    <hyperlink ref="I1" location="'Table of Contents'!C2" display="Back to Table of Contents" xr:uid="{00000000-0004-0000-1B00-000000000000}"/>
  </hyperlinks>
  <pageMargins left="0.75" right="0.75" top="1" bottom="1" header="0.5" footer="0.5"/>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58"/>
  <sheetViews>
    <sheetView showGridLines="0" workbookViewId="0"/>
  </sheetViews>
  <sheetFormatPr defaultRowHeight="15" x14ac:dyDescent="0.25"/>
  <cols>
    <col min="1" max="1" width="35.85546875" customWidth="1"/>
    <col min="2" max="15" width="9.85546875" customWidth="1"/>
  </cols>
  <sheetData>
    <row r="1" spans="1:15" x14ac:dyDescent="0.25">
      <c r="A1" s="22" t="s">
        <v>924</v>
      </c>
      <c r="I1" s="21" t="s">
        <v>78</v>
      </c>
    </row>
    <row r="2" spans="1:15" x14ac:dyDescent="0.25">
      <c r="A2" s="1"/>
    </row>
    <row r="3" spans="1:15" ht="15.75" thickBot="1" x14ac:dyDescent="0.3">
      <c r="A3" s="406" t="s">
        <v>82</v>
      </c>
      <c r="B3" s="407"/>
      <c r="C3" s="407"/>
      <c r="D3" s="407"/>
      <c r="E3" s="407"/>
      <c r="F3" s="407"/>
      <c r="G3" s="407"/>
      <c r="H3" s="407"/>
      <c r="I3" s="407"/>
      <c r="J3" s="407"/>
      <c r="K3" s="407"/>
      <c r="L3" s="407"/>
      <c r="M3" s="407"/>
      <c r="N3" s="407"/>
      <c r="O3" s="407"/>
    </row>
    <row r="4" spans="1:15" ht="14.85" customHeight="1" thickBot="1" x14ac:dyDescent="0.3">
      <c r="A4" s="379" t="s">
        <v>156</v>
      </c>
      <c r="B4" s="397" t="s">
        <v>0</v>
      </c>
      <c r="C4" s="397"/>
      <c r="D4" s="397"/>
      <c r="E4" s="397"/>
      <c r="F4" s="397"/>
      <c r="G4" s="397"/>
      <c r="H4" s="397"/>
      <c r="I4" s="397"/>
      <c r="J4" s="397"/>
      <c r="K4" s="397"/>
      <c r="L4" s="397"/>
      <c r="M4" s="397"/>
      <c r="N4" s="397"/>
      <c r="O4" s="399" t="s">
        <v>88</v>
      </c>
    </row>
    <row r="5" spans="1:15" ht="15.75" thickBot="1" x14ac:dyDescent="0.3">
      <c r="A5" s="401"/>
      <c r="B5" s="54" t="s">
        <v>93</v>
      </c>
      <c r="C5" s="55" t="s">
        <v>94</v>
      </c>
      <c r="D5" s="55" t="s">
        <v>95</v>
      </c>
      <c r="E5" s="55" t="s">
        <v>96</v>
      </c>
      <c r="F5" s="55" t="s">
        <v>97</v>
      </c>
      <c r="G5" s="55" t="s">
        <v>98</v>
      </c>
      <c r="H5" s="55" t="s">
        <v>99</v>
      </c>
      <c r="I5" s="55" t="s">
        <v>100</v>
      </c>
      <c r="J5" s="55" t="s">
        <v>101</v>
      </c>
      <c r="K5" s="55" t="s">
        <v>102</v>
      </c>
      <c r="L5" s="55" t="s">
        <v>103</v>
      </c>
      <c r="M5" s="55" t="s">
        <v>104</v>
      </c>
      <c r="N5" s="56" t="s">
        <v>105</v>
      </c>
      <c r="O5" s="400"/>
    </row>
    <row r="6" spans="1:15" ht="15.75" x14ac:dyDescent="0.25">
      <c r="A6" s="75" t="s">
        <v>157</v>
      </c>
      <c r="B6" s="248" t="s">
        <v>309</v>
      </c>
      <c r="C6" s="249">
        <v>3</v>
      </c>
      <c r="D6" s="249">
        <v>2</v>
      </c>
      <c r="E6" s="249">
        <v>4</v>
      </c>
      <c r="F6" s="249">
        <v>10</v>
      </c>
      <c r="G6" s="249">
        <v>21</v>
      </c>
      <c r="H6" s="249">
        <v>66</v>
      </c>
      <c r="I6" s="249">
        <v>393</v>
      </c>
      <c r="J6" s="249">
        <v>702</v>
      </c>
      <c r="K6" s="249">
        <v>601</v>
      </c>
      <c r="L6" s="249">
        <v>42</v>
      </c>
      <c r="M6" s="249">
        <v>17</v>
      </c>
      <c r="N6" s="250">
        <v>5</v>
      </c>
      <c r="O6" s="258">
        <v>1866</v>
      </c>
    </row>
    <row r="7" spans="1:15" ht="15.75" x14ac:dyDescent="0.25">
      <c r="A7" s="61" t="s">
        <v>158</v>
      </c>
      <c r="B7" s="230">
        <v>3</v>
      </c>
      <c r="C7" s="237">
        <v>49</v>
      </c>
      <c r="D7" s="237">
        <v>7</v>
      </c>
      <c r="E7" s="237">
        <v>60</v>
      </c>
      <c r="F7" s="237">
        <v>120</v>
      </c>
      <c r="G7" s="237">
        <v>398</v>
      </c>
      <c r="H7" s="237">
        <v>462</v>
      </c>
      <c r="I7" s="237">
        <v>1428</v>
      </c>
      <c r="J7" s="237">
        <v>2014</v>
      </c>
      <c r="K7" s="237">
        <v>1270</v>
      </c>
      <c r="L7" s="237">
        <v>205</v>
      </c>
      <c r="M7" s="237">
        <v>83</v>
      </c>
      <c r="N7" s="231">
        <v>21</v>
      </c>
      <c r="O7" s="247">
        <v>6120</v>
      </c>
    </row>
    <row r="8" spans="1:15" ht="15.75" x14ac:dyDescent="0.25">
      <c r="A8" s="61" t="s">
        <v>159</v>
      </c>
      <c r="B8" s="230" t="s">
        <v>309</v>
      </c>
      <c r="C8" s="237">
        <v>4</v>
      </c>
      <c r="D8" s="237">
        <v>5</v>
      </c>
      <c r="E8" s="237">
        <v>25</v>
      </c>
      <c r="F8" s="237">
        <v>50</v>
      </c>
      <c r="G8" s="237">
        <v>145</v>
      </c>
      <c r="H8" s="237">
        <v>215</v>
      </c>
      <c r="I8" s="237">
        <v>633</v>
      </c>
      <c r="J8" s="237">
        <v>955</v>
      </c>
      <c r="K8" s="237">
        <v>562</v>
      </c>
      <c r="L8" s="237">
        <v>103</v>
      </c>
      <c r="M8" s="237">
        <v>29</v>
      </c>
      <c r="N8" s="231">
        <v>3</v>
      </c>
      <c r="O8" s="247">
        <v>2729</v>
      </c>
    </row>
    <row r="9" spans="1:15" ht="15.75" x14ac:dyDescent="0.25">
      <c r="A9" s="61" t="s">
        <v>160</v>
      </c>
      <c r="B9" s="230">
        <v>6</v>
      </c>
      <c r="C9" s="237">
        <v>331</v>
      </c>
      <c r="D9" s="237">
        <v>27</v>
      </c>
      <c r="E9" s="237">
        <v>257</v>
      </c>
      <c r="F9" s="237">
        <v>398</v>
      </c>
      <c r="G9" s="237">
        <v>1131</v>
      </c>
      <c r="H9" s="237">
        <v>1607</v>
      </c>
      <c r="I9" s="237">
        <v>3562</v>
      </c>
      <c r="J9" s="237">
        <v>4308</v>
      </c>
      <c r="K9" s="237">
        <v>2083</v>
      </c>
      <c r="L9" s="237">
        <v>306</v>
      </c>
      <c r="M9" s="237">
        <v>82</v>
      </c>
      <c r="N9" s="231">
        <v>26</v>
      </c>
      <c r="O9" s="247">
        <v>14124</v>
      </c>
    </row>
    <row r="10" spans="1:15" ht="15.75" x14ac:dyDescent="0.25">
      <c r="A10" s="61" t="s">
        <v>161</v>
      </c>
      <c r="B10" s="230" t="s">
        <v>309</v>
      </c>
      <c r="C10" s="237" t="s">
        <v>309</v>
      </c>
      <c r="D10" s="237">
        <v>6</v>
      </c>
      <c r="E10" s="237">
        <v>11</v>
      </c>
      <c r="F10" s="237">
        <v>21</v>
      </c>
      <c r="G10" s="237">
        <v>66</v>
      </c>
      <c r="H10" s="237">
        <v>105</v>
      </c>
      <c r="I10" s="237">
        <v>198</v>
      </c>
      <c r="J10" s="237">
        <v>192</v>
      </c>
      <c r="K10" s="237">
        <v>80</v>
      </c>
      <c r="L10" s="237">
        <v>9</v>
      </c>
      <c r="M10" s="237">
        <v>1</v>
      </c>
      <c r="N10" s="231" t="s">
        <v>309</v>
      </c>
      <c r="O10" s="247">
        <v>689</v>
      </c>
    </row>
    <row r="11" spans="1:15" ht="15.75" x14ac:dyDescent="0.25">
      <c r="A11" s="61" t="s">
        <v>162</v>
      </c>
      <c r="B11" s="230">
        <v>1</v>
      </c>
      <c r="C11" s="237" t="s">
        <v>309</v>
      </c>
      <c r="D11" s="237">
        <v>23</v>
      </c>
      <c r="E11" s="237">
        <v>45</v>
      </c>
      <c r="F11" s="237">
        <v>132</v>
      </c>
      <c r="G11" s="237">
        <v>361</v>
      </c>
      <c r="H11" s="237">
        <v>379</v>
      </c>
      <c r="I11" s="237">
        <v>790</v>
      </c>
      <c r="J11" s="237">
        <v>661</v>
      </c>
      <c r="K11" s="237">
        <v>185</v>
      </c>
      <c r="L11" s="237">
        <v>27</v>
      </c>
      <c r="M11" s="237">
        <v>6</v>
      </c>
      <c r="N11" s="231">
        <v>2</v>
      </c>
      <c r="O11" s="247">
        <v>2612</v>
      </c>
    </row>
    <row r="12" spans="1:15" ht="15.75" x14ac:dyDescent="0.25">
      <c r="A12" s="61" t="s">
        <v>163</v>
      </c>
      <c r="B12" s="230">
        <v>2</v>
      </c>
      <c r="C12" s="237" t="s">
        <v>309</v>
      </c>
      <c r="D12" s="237">
        <v>6</v>
      </c>
      <c r="E12" s="237">
        <v>26</v>
      </c>
      <c r="F12" s="237">
        <v>93</v>
      </c>
      <c r="G12" s="237">
        <v>175</v>
      </c>
      <c r="H12" s="237">
        <v>223</v>
      </c>
      <c r="I12" s="237">
        <v>429</v>
      </c>
      <c r="J12" s="237">
        <v>331</v>
      </c>
      <c r="K12" s="237">
        <v>93</v>
      </c>
      <c r="L12" s="237">
        <v>10</v>
      </c>
      <c r="M12" s="237" t="s">
        <v>309</v>
      </c>
      <c r="N12" s="231">
        <v>1</v>
      </c>
      <c r="O12" s="247">
        <v>1389</v>
      </c>
    </row>
    <row r="13" spans="1:15" ht="15.75" x14ac:dyDescent="0.25">
      <c r="A13" s="61" t="s">
        <v>164</v>
      </c>
      <c r="B13" s="230">
        <v>1</v>
      </c>
      <c r="C13" s="237" t="s">
        <v>309</v>
      </c>
      <c r="D13" s="237">
        <v>4</v>
      </c>
      <c r="E13" s="237">
        <v>19</v>
      </c>
      <c r="F13" s="237">
        <v>56</v>
      </c>
      <c r="G13" s="237">
        <v>119</v>
      </c>
      <c r="H13" s="237">
        <v>236</v>
      </c>
      <c r="I13" s="237">
        <v>345</v>
      </c>
      <c r="J13" s="237">
        <v>153</v>
      </c>
      <c r="K13" s="237">
        <v>36</v>
      </c>
      <c r="L13" s="237">
        <v>5</v>
      </c>
      <c r="M13" s="237">
        <v>1</v>
      </c>
      <c r="N13" s="231" t="s">
        <v>309</v>
      </c>
      <c r="O13" s="247">
        <v>975</v>
      </c>
    </row>
    <row r="14" spans="1:15" ht="15.75" x14ac:dyDescent="0.25">
      <c r="A14" s="61" t="s">
        <v>165</v>
      </c>
      <c r="B14" s="230">
        <v>18</v>
      </c>
      <c r="C14" s="237" t="s">
        <v>309</v>
      </c>
      <c r="D14" s="237">
        <v>39</v>
      </c>
      <c r="E14" s="237">
        <v>109</v>
      </c>
      <c r="F14" s="237">
        <v>194</v>
      </c>
      <c r="G14" s="237">
        <v>457</v>
      </c>
      <c r="H14" s="237">
        <v>517</v>
      </c>
      <c r="I14" s="237">
        <v>810</v>
      </c>
      <c r="J14" s="237">
        <v>600</v>
      </c>
      <c r="K14" s="237">
        <v>223</v>
      </c>
      <c r="L14" s="237">
        <v>22</v>
      </c>
      <c r="M14" s="237">
        <v>10</v>
      </c>
      <c r="N14" s="231" t="s">
        <v>309</v>
      </c>
      <c r="O14" s="247">
        <v>2999</v>
      </c>
    </row>
    <row r="15" spans="1:15" ht="15.75" x14ac:dyDescent="0.25">
      <c r="A15" s="61" t="s">
        <v>166</v>
      </c>
      <c r="B15" s="230" t="s">
        <v>309</v>
      </c>
      <c r="C15" s="237" t="s">
        <v>309</v>
      </c>
      <c r="D15" s="237">
        <v>4</v>
      </c>
      <c r="E15" s="237">
        <v>13</v>
      </c>
      <c r="F15" s="237">
        <v>12</v>
      </c>
      <c r="G15" s="237">
        <v>31</v>
      </c>
      <c r="H15" s="237">
        <v>41</v>
      </c>
      <c r="I15" s="237">
        <v>44</v>
      </c>
      <c r="J15" s="237">
        <v>31</v>
      </c>
      <c r="K15" s="237">
        <v>10</v>
      </c>
      <c r="L15" s="237" t="s">
        <v>309</v>
      </c>
      <c r="M15" s="237">
        <v>1</v>
      </c>
      <c r="N15" s="231" t="s">
        <v>309</v>
      </c>
      <c r="O15" s="247">
        <v>187</v>
      </c>
    </row>
    <row r="16" spans="1:15" ht="15.75" x14ac:dyDescent="0.25">
      <c r="A16" s="61" t="s">
        <v>167</v>
      </c>
      <c r="B16" s="230" t="s">
        <v>309</v>
      </c>
      <c r="C16" s="237" t="s">
        <v>309</v>
      </c>
      <c r="D16" s="237">
        <v>11</v>
      </c>
      <c r="E16" s="237">
        <v>20</v>
      </c>
      <c r="F16" s="237">
        <v>29</v>
      </c>
      <c r="G16" s="237">
        <v>72</v>
      </c>
      <c r="H16" s="237">
        <v>77</v>
      </c>
      <c r="I16" s="237">
        <v>81</v>
      </c>
      <c r="J16" s="237">
        <v>45</v>
      </c>
      <c r="K16" s="237">
        <v>16</v>
      </c>
      <c r="L16" s="237">
        <v>3</v>
      </c>
      <c r="M16" s="237" t="s">
        <v>309</v>
      </c>
      <c r="N16" s="231" t="s">
        <v>309</v>
      </c>
      <c r="O16" s="247">
        <v>354</v>
      </c>
    </row>
    <row r="17" spans="1:15" ht="15.75" x14ac:dyDescent="0.25">
      <c r="A17" s="61" t="s">
        <v>168</v>
      </c>
      <c r="B17" s="230" t="s">
        <v>309</v>
      </c>
      <c r="C17" s="237" t="s">
        <v>309</v>
      </c>
      <c r="D17" s="237" t="s">
        <v>309</v>
      </c>
      <c r="E17" s="237">
        <v>6</v>
      </c>
      <c r="F17" s="237">
        <v>3</v>
      </c>
      <c r="G17" s="237">
        <v>3</v>
      </c>
      <c r="H17" s="237">
        <v>4</v>
      </c>
      <c r="I17" s="237">
        <v>6</v>
      </c>
      <c r="J17" s="237">
        <v>3</v>
      </c>
      <c r="K17" s="237" t="s">
        <v>309</v>
      </c>
      <c r="L17" s="237" t="s">
        <v>309</v>
      </c>
      <c r="M17" s="237" t="s">
        <v>309</v>
      </c>
      <c r="N17" s="231" t="s">
        <v>309</v>
      </c>
      <c r="O17" s="247">
        <v>25</v>
      </c>
    </row>
    <row r="18" spans="1:15" ht="15.75" x14ac:dyDescent="0.25">
      <c r="A18" s="103" t="s">
        <v>169</v>
      </c>
      <c r="B18" s="230">
        <v>253</v>
      </c>
      <c r="C18" s="237">
        <v>562</v>
      </c>
      <c r="D18" s="237">
        <v>403</v>
      </c>
      <c r="E18" s="237">
        <v>1208</v>
      </c>
      <c r="F18" s="237">
        <v>3382</v>
      </c>
      <c r="G18" s="237">
        <v>8946</v>
      </c>
      <c r="H18" s="237">
        <v>6958</v>
      </c>
      <c r="I18" s="237">
        <v>9874</v>
      </c>
      <c r="J18" s="237">
        <v>7769</v>
      </c>
      <c r="K18" s="237">
        <v>2876</v>
      </c>
      <c r="L18" s="237">
        <v>392</v>
      </c>
      <c r="M18" s="237">
        <v>124</v>
      </c>
      <c r="N18" s="231">
        <v>28</v>
      </c>
      <c r="O18" s="282">
        <v>42775</v>
      </c>
    </row>
    <row r="19" spans="1:15" ht="16.5" thickBot="1" x14ac:dyDescent="0.3">
      <c r="A19" s="76" t="s">
        <v>134</v>
      </c>
      <c r="B19" s="234">
        <v>284</v>
      </c>
      <c r="C19" s="245">
        <v>949</v>
      </c>
      <c r="D19" s="245">
        <v>537</v>
      </c>
      <c r="E19" s="245">
        <v>1803</v>
      </c>
      <c r="F19" s="245">
        <v>4500</v>
      </c>
      <c r="G19" s="245">
        <v>11925</v>
      </c>
      <c r="H19" s="245">
        <v>10890</v>
      </c>
      <c r="I19" s="245">
        <v>18593</v>
      </c>
      <c r="J19" s="245">
        <v>17764</v>
      </c>
      <c r="K19" s="245">
        <v>8035</v>
      </c>
      <c r="L19" s="245">
        <v>1124</v>
      </c>
      <c r="M19" s="245">
        <v>354</v>
      </c>
      <c r="N19" s="235">
        <v>86</v>
      </c>
      <c r="O19" s="236">
        <v>76844</v>
      </c>
    </row>
    <row r="20" spans="1:15" ht="15.75" x14ac:dyDescent="0.25">
      <c r="A20" s="71"/>
      <c r="B20" s="71"/>
      <c r="C20" s="71"/>
      <c r="D20" s="71"/>
      <c r="E20" s="71"/>
      <c r="F20" s="71"/>
      <c r="G20" s="71"/>
      <c r="H20" s="71"/>
      <c r="I20" s="71"/>
      <c r="J20" s="71"/>
      <c r="K20" s="71"/>
      <c r="L20" s="71"/>
      <c r="M20" s="71"/>
      <c r="N20" s="71"/>
      <c r="O20" s="71"/>
    </row>
    <row r="21" spans="1:15" ht="15.75" thickBot="1" x14ac:dyDescent="0.3">
      <c r="A21" s="406" t="s">
        <v>83</v>
      </c>
      <c r="B21" s="407"/>
      <c r="C21" s="407"/>
      <c r="D21" s="407"/>
      <c r="E21" s="407"/>
      <c r="F21" s="407"/>
      <c r="G21" s="407"/>
      <c r="H21" s="407"/>
      <c r="I21" s="407"/>
      <c r="J21" s="407"/>
      <c r="K21" s="407"/>
      <c r="L21" s="407"/>
      <c r="M21" s="407"/>
      <c r="N21" s="407"/>
      <c r="O21" s="407"/>
    </row>
    <row r="22" spans="1:15" ht="14.85" customHeight="1" thickBot="1" x14ac:dyDescent="0.3">
      <c r="A22" s="379" t="s">
        <v>156</v>
      </c>
      <c r="B22" s="397" t="s">
        <v>0</v>
      </c>
      <c r="C22" s="397"/>
      <c r="D22" s="397"/>
      <c r="E22" s="397"/>
      <c r="F22" s="397"/>
      <c r="G22" s="397"/>
      <c r="H22" s="397"/>
      <c r="I22" s="397"/>
      <c r="J22" s="397"/>
      <c r="K22" s="397"/>
      <c r="L22" s="397"/>
      <c r="M22" s="397"/>
      <c r="N22" s="397"/>
      <c r="O22" s="399" t="s">
        <v>88</v>
      </c>
    </row>
    <row r="23" spans="1:15" ht="15.75" thickBot="1" x14ac:dyDescent="0.3">
      <c r="A23" s="401"/>
      <c r="B23" s="54" t="s">
        <v>93</v>
      </c>
      <c r="C23" s="55" t="s">
        <v>94</v>
      </c>
      <c r="D23" s="55" t="s">
        <v>95</v>
      </c>
      <c r="E23" s="55" t="s">
        <v>96</v>
      </c>
      <c r="F23" s="55" t="s">
        <v>97</v>
      </c>
      <c r="G23" s="55" t="s">
        <v>98</v>
      </c>
      <c r="H23" s="55" t="s">
        <v>99</v>
      </c>
      <c r="I23" s="55" t="s">
        <v>100</v>
      </c>
      <c r="J23" s="55" t="s">
        <v>101</v>
      </c>
      <c r="K23" s="55" t="s">
        <v>102</v>
      </c>
      <c r="L23" s="55" t="s">
        <v>103</v>
      </c>
      <c r="M23" s="55" t="s">
        <v>104</v>
      </c>
      <c r="N23" s="56" t="s">
        <v>105</v>
      </c>
      <c r="O23" s="400"/>
    </row>
    <row r="24" spans="1:15" ht="15.75" x14ac:dyDescent="0.25">
      <c r="A24" s="75" t="s">
        <v>157</v>
      </c>
      <c r="B24" s="248" t="s">
        <v>309</v>
      </c>
      <c r="C24" s="249">
        <v>4</v>
      </c>
      <c r="D24" s="249">
        <v>3</v>
      </c>
      <c r="E24" s="249">
        <v>5</v>
      </c>
      <c r="F24" s="249">
        <v>7</v>
      </c>
      <c r="G24" s="249">
        <v>32</v>
      </c>
      <c r="H24" s="249">
        <v>65</v>
      </c>
      <c r="I24" s="249">
        <v>377</v>
      </c>
      <c r="J24" s="249">
        <v>559</v>
      </c>
      <c r="K24" s="249">
        <v>343</v>
      </c>
      <c r="L24" s="249">
        <v>60</v>
      </c>
      <c r="M24" s="249">
        <v>22</v>
      </c>
      <c r="N24" s="250">
        <v>6</v>
      </c>
      <c r="O24" s="258">
        <v>1483</v>
      </c>
    </row>
    <row r="25" spans="1:15" ht="15.75" x14ac:dyDescent="0.25">
      <c r="A25" s="61" t="s">
        <v>158</v>
      </c>
      <c r="B25" s="230" t="s">
        <v>309</v>
      </c>
      <c r="C25" s="237">
        <v>36</v>
      </c>
      <c r="D25" s="237">
        <v>8</v>
      </c>
      <c r="E25" s="237">
        <v>78</v>
      </c>
      <c r="F25" s="237">
        <v>184</v>
      </c>
      <c r="G25" s="237">
        <v>457</v>
      </c>
      <c r="H25" s="237">
        <v>631</v>
      </c>
      <c r="I25" s="237">
        <v>1977</v>
      </c>
      <c r="J25" s="237">
        <v>2347</v>
      </c>
      <c r="K25" s="237">
        <v>1363</v>
      </c>
      <c r="L25" s="237">
        <v>270</v>
      </c>
      <c r="M25" s="237">
        <v>84</v>
      </c>
      <c r="N25" s="231">
        <v>20</v>
      </c>
      <c r="O25" s="247">
        <v>7455</v>
      </c>
    </row>
    <row r="26" spans="1:15" ht="15.75" x14ac:dyDescent="0.25">
      <c r="A26" s="61" t="s">
        <v>159</v>
      </c>
      <c r="B26" s="230">
        <v>1</v>
      </c>
      <c r="C26" s="237">
        <v>7</v>
      </c>
      <c r="D26" s="237">
        <v>16</v>
      </c>
      <c r="E26" s="237">
        <v>23</v>
      </c>
      <c r="F26" s="237">
        <v>61</v>
      </c>
      <c r="G26" s="237">
        <v>207</v>
      </c>
      <c r="H26" s="237">
        <v>354</v>
      </c>
      <c r="I26" s="237">
        <v>1133</v>
      </c>
      <c r="J26" s="237">
        <v>1534</v>
      </c>
      <c r="K26" s="237">
        <v>812</v>
      </c>
      <c r="L26" s="237">
        <v>149</v>
      </c>
      <c r="M26" s="237">
        <v>37</v>
      </c>
      <c r="N26" s="231">
        <v>7</v>
      </c>
      <c r="O26" s="247">
        <v>4341</v>
      </c>
    </row>
    <row r="27" spans="1:15" ht="15.75" x14ac:dyDescent="0.25">
      <c r="A27" s="61" t="s">
        <v>160</v>
      </c>
      <c r="B27" s="230">
        <v>3</v>
      </c>
      <c r="C27" s="237">
        <v>227</v>
      </c>
      <c r="D27" s="237">
        <v>39</v>
      </c>
      <c r="E27" s="237">
        <v>303</v>
      </c>
      <c r="F27" s="237">
        <v>511</v>
      </c>
      <c r="G27" s="237">
        <v>1614</v>
      </c>
      <c r="H27" s="237">
        <v>2189</v>
      </c>
      <c r="I27" s="237">
        <v>5611</v>
      </c>
      <c r="J27" s="237">
        <v>5565</v>
      </c>
      <c r="K27" s="237">
        <v>2451</v>
      </c>
      <c r="L27" s="237">
        <v>418</v>
      </c>
      <c r="M27" s="237">
        <v>104</v>
      </c>
      <c r="N27" s="231">
        <v>18</v>
      </c>
      <c r="O27" s="247">
        <v>19053</v>
      </c>
    </row>
    <row r="28" spans="1:15" ht="15.75" x14ac:dyDescent="0.25">
      <c r="A28" s="61" t="s">
        <v>161</v>
      </c>
      <c r="B28" s="230">
        <v>2</v>
      </c>
      <c r="C28" s="237" t="s">
        <v>309</v>
      </c>
      <c r="D28" s="237">
        <v>7</v>
      </c>
      <c r="E28" s="237">
        <v>11</v>
      </c>
      <c r="F28" s="237">
        <v>28</v>
      </c>
      <c r="G28" s="237">
        <v>117</v>
      </c>
      <c r="H28" s="237">
        <v>144</v>
      </c>
      <c r="I28" s="237">
        <v>298</v>
      </c>
      <c r="J28" s="237">
        <v>271</v>
      </c>
      <c r="K28" s="237">
        <v>94</v>
      </c>
      <c r="L28" s="237">
        <v>15</v>
      </c>
      <c r="M28" s="237" t="s">
        <v>309</v>
      </c>
      <c r="N28" s="231">
        <v>1</v>
      </c>
      <c r="O28" s="247">
        <v>988</v>
      </c>
    </row>
    <row r="29" spans="1:15" ht="15.75" x14ac:dyDescent="0.25">
      <c r="A29" s="61" t="s">
        <v>162</v>
      </c>
      <c r="B29" s="230">
        <v>1</v>
      </c>
      <c r="C29" s="237" t="s">
        <v>309</v>
      </c>
      <c r="D29" s="237">
        <v>36</v>
      </c>
      <c r="E29" s="237">
        <v>84</v>
      </c>
      <c r="F29" s="237">
        <v>197</v>
      </c>
      <c r="G29" s="237">
        <v>977</v>
      </c>
      <c r="H29" s="237">
        <v>741</v>
      </c>
      <c r="I29" s="237">
        <v>1427</v>
      </c>
      <c r="J29" s="237">
        <v>915</v>
      </c>
      <c r="K29" s="237">
        <v>270</v>
      </c>
      <c r="L29" s="237">
        <v>25</v>
      </c>
      <c r="M29" s="237">
        <v>7</v>
      </c>
      <c r="N29" s="231">
        <v>1</v>
      </c>
      <c r="O29" s="247">
        <v>4681</v>
      </c>
    </row>
    <row r="30" spans="1:15" ht="15.75" x14ac:dyDescent="0.25">
      <c r="A30" s="61" t="s">
        <v>163</v>
      </c>
      <c r="B30" s="230">
        <v>2</v>
      </c>
      <c r="C30" s="237" t="s">
        <v>309</v>
      </c>
      <c r="D30" s="237">
        <v>12</v>
      </c>
      <c r="E30" s="237">
        <v>49</v>
      </c>
      <c r="F30" s="237">
        <v>121</v>
      </c>
      <c r="G30" s="237">
        <v>465</v>
      </c>
      <c r="H30" s="237">
        <v>379</v>
      </c>
      <c r="I30" s="237">
        <v>724</v>
      </c>
      <c r="J30" s="237">
        <v>449</v>
      </c>
      <c r="K30" s="237">
        <v>114</v>
      </c>
      <c r="L30" s="237">
        <v>9</v>
      </c>
      <c r="M30" s="237">
        <v>1</v>
      </c>
      <c r="N30" s="231" t="s">
        <v>309</v>
      </c>
      <c r="O30" s="247">
        <v>2325</v>
      </c>
    </row>
    <row r="31" spans="1:15" ht="15.75" x14ac:dyDescent="0.25">
      <c r="A31" s="61" t="s">
        <v>164</v>
      </c>
      <c r="B31" s="230">
        <v>1</v>
      </c>
      <c r="C31" s="237" t="s">
        <v>309</v>
      </c>
      <c r="D31" s="237">
        <v>9</v>
      </c>
      <c r="E31" s="237">
        <v>28</v>
      </c>
      <c r="F31" s="237">
        <v>135</v>
      </c>
      <c r="G31" s="237">
        <v>372</v>
      </c>
      <c r="H31" s="237">
        <v>405</v>
      </c>
      <c r="I31" s="237">
        <v>538</v>
      </c>
      <c r="J31" s="237">
        <v>294</v>
      </c>
      <c r="K31" s="237">
        <v>47</v>
      </c>
      <c r="L31" s="237">
        <v>4</v>
      </c>
      <c r="M31" s="237" t="s">
        <v>309</v>
      </c>
      <c r="N31" s="231" t="s">
        <v>309</v>
      </c>
      <c r="O31" s="247">
        <v>1833</v>
      </c>
    </row>
    <row r="32" spans="1:15" ht="15.75" x14ac:dyDescent="0.25">
      <c r="A32" s="61" t="s">
        <v>165</v>
      </c>
      <c r="B32" s="230">
        <v>11</v>
      </c>
      <c r="C32" s="237" t="s">
        <v>309</v>
      </c>
      <c r="D32" s="237">
        <v>43</v>
      </c>
      <c r="E32" s="237">
        <v>148</v>
      </c>
      <c r="F32" s="237">
        <v>274</v>
      </c>
      <c r="G32" s="237">
        <v>937</v>
      </c>
      <c r="H32" s="237">
        <v>941</v>
      </c>
      <c r="I32" s="237">
        <v>1396</v>
      </c>
      <c r="J32" s="237">
        <v>971</v>
      </c>
      <c r="K32" s="237">
        <v>275</v>
      </c>
      <c r="L32" s="237">
        <v>38</v>
      </c>
      <c r="M32" s="237">
        <v>5</v>
      </c>
      <c r="N32" s="231">
        <v>2</v>
      </c>
      <c r="O32" s="247">
        <v>5041</v>
      </c>
    </row>
    <row r="33" spans="1:15" ht="15.75" x14ac:dyDescent="0.25">
      <c r="A33" s="61" t="s">
        <v>166</v>
      </c>
      <c r="B33" s="230" t="s">
        <v>309</v>
      </c>
      <c r="C33" s="237" t="s">
        <v>309</v>
      </c>
      <c r="D33" s="237">
        <v>7</v>
      </c>
      <c r="E33" s="237">
        <v>29</v>
      </c>
      <c r="F33" s="237">
        <v>31</v>
      </c>
      <c r="G33" s="237">
        <v>127</v>
      </c>
      <c r="H33" s="237">
        <v>103</v>
      </c>
      <c r="I33" s="237">
        <v>115</v>
      </c>
      <c r="J33" s="237">
        <v>88</v>
      </c>
      <c r="K33" s="237">
        <v>13</v>
      </c>
      <c r="L33" s="237">
        <v>3</v>
      </c>
      <c r="M33" s="237" t="s">
        <v>309</v>
      </c>
      <c r="N33" s="231" t="s">
        <v>309</v>
      </c>
      <c r="O33" s="247">
        <v>516</v>
      </c>
    </row>
    <row r="34" spans="1:15" ht="15.75" x14ac:dyDescent="0.25">
      <c r="A34" s="61" t="s">
        <v>167</v>
      </c>
      <c r="B34" s="230">
        <v>3</v>
      </c>
      <c r="C34" s="237" t="s">
        <v>309</v>
      </c>
      <c r="D34" s="237">
        <v>20</v>
      </c>
      <c r="E34" s="237">
        <v>48</v>
      </c>
      <c r="F34" s="237">
        <v>61</v>
      </c>
      <c r="G34" s="237">
        <v>287</v>
      </c>
      <c r="H34" s="237">
        <v>201</v>
      </c>
      <c r="I34" s="237">
        <v>240</v>
      </c>
      <c r="J34" s="237">
        <v>149</v>
      </c>
      <c r="K34" s="237">
        <v>26</v>
      </c>
      <c r="L34" s="237">
        <v>1</v>
      </c>
      <c r="M34" s="237" t="s">
        <v>309</v>
      </c>
      <c r="N34" s="231" t="s">
        <v>309</v>
      </c>
      <c r="O34" s="247">
        <v>1036</v>
      </c>
    </row>
    <row r="35" spans="1:15" ht="15.75" x14ac:dyDescent="0.25">
      <c r="A35" s="61" t="s">
        <v>168</v>
      </c>
      <c r="B35" s="230">
        <v>1</v>
      </c>
      <c r="C35" s="237" t="s">
        <v>309</v>
      </c>
      <c r="D35" s="237">
        <v>1</v>
      </c>
      <c r="E35" s="237">
        <v>9</v>
      </c>
      <c r="F35" s="237">
        <v>3</v>
      </c>
      <c r="G35" s="237">
        <v>15</v>
      </c>
      <c r="H35" s="237">
        <v>12</v>
      </c>
      <c r="I35" s="237">
        <v>12</v>
      </c>
      <c r="J35" s="237">
        <v>7</v>
      </c>
      <c r="K35" s="237">
        <v>2</v>
      </c>
      <c r="L35" s="237" t="s">
        <v>309</v>
      </c>
      <c r="M35" s="237" t="s">
        <v>309</v>
      </c>
      <c r="N35" s="231" t="s">
        <v>309</v>
      </c>
      <c r="O35" s="247">
        <v>62</v>
      </c>
    </row>
    <row r="36" spans="1:15" ht="15.75" x14ac:dyDescent="0.25">
      <c r="A36" s="103" t="s">
        <v>169</v>
      </c>
      <c r="B36" s="230">
        <v>245</v>
      </c>
      <c r="C36" s="237">
        <v>511</v>
      </c>
      <c r="D36" s="237">
        <v>731</v>
      </c>
      <c r="E36" s="237">
        <v>1401</v>
      </c>
      <c r="F36" s="237">
        <v>5379</v>
      </c>
      <c r="G36" s="237">
        <v>18054</v>
      </c>
      <c r="H36" s="237">
        <v>12142</v>
      </c>
      <c r="I36" s="237">
        <v>15661</v>
      </c>
      <c r="J36" s="237">
        <v>11100</v>
      </c>
      <c r="K36" s="237">
        <v>3747</v>
      </c>
      <c r="L36" s="237">
        <v>518</v>
      </c>
      <c r="M36" s="237">
        <v>123</v>
      </c>
      <c r="N36" s="231">
        <v>28</v>
      </c>
      <c r="O36" s="282">
        <v>69640</v>
      </c>
    </row>
    <row r="37" spans="1:15" ht="16.5" thickBot="1" x14ac:dyDescent="0.3">
      <c r="A37" s="76" t="s">
        <v>135</v>
      </c>
      <c r="B37" s="234">
        <v>270</v>
      </c>
      <c r="C37" s="245">
        <v>785</v>
      </c>
      <c r="D37" s="245">
        <v>932</v>
      </c>
      <c r="E37" s="245">
        <v>2216</v>
      </c>
      <c r="F37" s="245">
        <v>6992</v>
      </c>
      <c r="G37" s="245">
        <v>23661</v>
      </c>
      <c r="H37" s="245">
        <v>18307</v>
      </c>
      <c r="I37" s="245">
        <v>29509</v>
      </c>
      <c r="J37" s="245">
        <v>24249</v>
      </c>
      <c r="K37" s="245">
        <v>9557</v>
      </c>
      <c r="L37" s="245">
        <v>1510</v>
      </c>
      <c r="M37" s="245">
        <v>383</v>
      </c>
      <c r="N37" s="235">
        <v>83</v>
      </c>
      <c r="O37" s="236">
        <v>118454</v>
      </c>
    </row>
    <row r="39" spans="1:15" ht="15.75" thickBot="1" x14ac:dyDescent="0.3">
      <c r="A39" s="406" t="s">
        <v>88</v>
      </c>
      <c r="B39" s="407"/>
      <c r="C39" s="407"/>
      <c r="D39" s="407"/>
      <c r="E39" s="407"/>
      <c r="F39" s="407"/>
      <c r="G39" s="407"/>
      <c r="H39" s="407"/>
      <c r="I39" s="407"/>
      <c r="J39" s="407"/>
      <c r="K39" s="407"/>
      <c r="L39" s="407"/>
      <c r="M39" s="407"/>
      <c r="N39" s="407"/>
      <c r="O39" s="407"/>
    </row>
    <row r="40" spans="1:15" ht="14.85" customHeight="1" thickBot="1" x14ac:dyDescent="0.3">
      <c r="A40" s="379" t="s">
        <v>156</v>
      </c>
      <c r="B40" s="397" t="s">
        <v>0</v>
      </c>
      <c r="C40" s="397"/>
      <c r="D40" s="397"/>
      <c r="E40" s="397"/>
      <c r="F40" s="397"/>
      <c r="G40" s="397"/>
      <c r="H40" s="397"/>
      <c r="I40" s="397"/>
      <c r="J40" s="397"/>
      <c r="K40" s="397"/>
      <c r="L40" s="397"/>
      <c r="M40" s="397"/>
      <c r="N40" s="397"/>
      <c r="O40" s="399" t="s">
        <v>88</v>
      </c>
    </row>
    <row r="41" spans="1:15" ht="15.75" thickBot="1" x14ac:dyDescent="0.3">
      <c r="A41" s="401"/>
      <c r="B41" s="54" t="s">
        <v>93</v>
      </c>
      <c r="C41" s="55" t="s">
        <v>94</v>
      </c>
      <c r="D41" s="55" t="s">
        <v>95</v>
      </c>
      <c r="E41" s="55" t="s">
        <v>96</v>
      </c>
      <c r="F41" s="55" t="s">
        <v>97</v>
      </c>
      <c r="G41" s="55" t="s">
        <v>98</v>
      </c>
      <c r="H41" s="55" t="s">
        <v>99</v>
      </c>
      <c r="I41" s="55" t="s">
        <v>100</v>
      </c>
      <c r="J41" s="55" t="s">
        <v>101</v>
      </c>
      <c r="K41" s="55" t="s">
        <v>102</v>
      </c>
      <c r="L41" s="55" t="s">
        <v>103</v>
      </c>
      <c r="M41" s="55" t="s">
        <v>104</v>
      </c>
      <c r="N41" s="56" t="s">
        <v>105</v>
      </c>
      <c r="O41" s="400"/>
    </row>
    <row r="42" spans="1:15" ht="15.75" x14ac:dyDescent="0.25">
      <c r="A42" s="75" t="s">
        <v>157</v>
      </c>
      <c r="B42" s="248" t="s">
        <v>309</v>
      </c>
      <c r="C42" s="249">
        <v>7</v>
      </c>
      <c r="D42" s="249">
        <v>5</v>
      </c>
      <c r="E42" s="249">
        <v>9</v>
      </c>
      <c r="F42" s="249">
        <v>17</v>
      </c>
      <c r="G42" s="249">
        <v>54</v>
      </c>
      <c r="H42" s="249">
        <v>131</v>
      </c>
      <c r="I42" s="249">
        <v>780</v>
      </c>
      <c r="J42" s="249">
        <v>1266</v>
      </c>
      <c r="K42" s="249">
        <v>947</v>
      </c>
      <c r="L42" s="249">
        <v>102</v>
      </c>
      <c r="M42" s="249">
        <v>39</v>
      </c>
      <c r="N42" s="250">
        <v>11</v>
      </c>
      <c r="O42" s="258">
        <v>3368</v>
      </c>
    </row>
    <row r="43" spans="1:15" ht="15.75" x14ac:dyDescent="0.25">
      <c r="A43" s="61" t="s">
        <v>158</v>
      </c>
      <c r="B43" s="230">
        <v>3</v>
      </c>
      <c r="C43" s="237">
        <v>88</v>
      </c>
      <c r="D43" s="237">
        <v>15</v>
      </c>
      <c r="E43" s="237">
        <v>139</v>
      </c>
      <c r="F43" s="237">
        <v>304</v>
      </c>
      <c r="G43" s="237">
        <v>863</v>
      </c>
      <c r="H43" s="237">
        <v>1104</v>
      </c>
      <c r="I43" s="237">
        <v>3423</v>
      </c>
      <c r="J43" s="237">
        <v>4375</v>
      </c>
      <c r="K43" s="237">
        <v>2644</v>
      </c>
      <c r="L43" s="237">
        <v>476</v>
      </c>
      <c r="M43" s="237">
        <v>167</v>
      </c>
      <c r="N43" s="231">
        <v>41</v>
      </c>
      <c r="O43" s="247">
        <v>13642</v>
      </c>
    </row>
    <row r="44" spans="1:15" ht="15.75" x14ac:dyDescent="0.25">
      <c r="A44" s="61" t="s">
        <v>159</v>
      </c>
      <c r="B44" s="230">
        <v>1</v>
      </c>
      <c r="C44" s="237">
        <v>11</v>
      </c>
      <c r="D44" s="237">
        <v>21</v>
      </c>
      <c r="E44" s="237">
        <v>48</v>
      </c>
      <c r="F44" s="237">
        <v>112</v>
      </c>
      <c r="G44" s="237">
        <v>353</v>
      </c>
      <c r="H44" s="237">
        <v>573</v>
      </c>
      <c r="I44" s="237">
        <v>1768</v>
      </c>
      <c r="J44" s="237">
        <v>2493</v>
      </c>
      <c r="K44" s="237">
        <v>1375</v>
      </c>
      <c r="L44" s="237">
        <v>252</v>
      </c>
      <c r="M44" s="237">
        <v>66</v>
      </c>
      <c r="N44" s="231">
        <v>10</v>
      </c>
      <c r="O44" s="247">
        <v>7083</v>
      </c>
    </row>
    <row r="45" spans="1:15" ht="15.75" x14ac:dyDescent="0.25">
      <c r="A45" s="61" t="s">
        <v>160</v>
      </c>
      <c r="B45" s="230">
        <v>9</v>
      </c>
      <c r="C45" s="237">
        <v>562</v>
      </c>
      <c r="D45" s="237">
        <v>67</v>
      </c>
      <c r="E45" s="237">
        <v>566</v>
      </c>
      <c r="F45" s="237">
        <v>917</v>
      </c>
      <c r="G45" s="237">
        <v>2768</v>
      </c>
      <c r="H45" s="237">
        <v>3827</v>
      </c>
      <c r="I45" s="237">
        <v>9213</v>
      </c>
      <c r="J45" s="237">
        <v>9896</v>
      </c>
      <c r="K45" s="237">
        <v>4550</v>
      </c>
      <c r="L45" s="237">
        <v>728</v>
      </c>
      <c r="M45" s="237">
        <v>186</v>
      </c>
      <c r="N45" s="231">
        <v>44</v>
      </c>
      <c r="O45" s="247">
        <v>33333</v>
      </c>
    </row>
    <row r="46" spans="1:15" ht="15.75" x14ac:dyDescent="0.25">
      <c r="A46" s="61" t="s">
        <v>161</v>
      </c>
      <c r="B46" s="230">
        <v>2</v>
      </c>
      <c r="C46" s="237" t="s">
        <v>309</v>
      </c>
      <c r="D46" s="237">
        <v>13</v>
      </c>
      <c r="E46" s="237">
        <v>22</v>
      </c>
      <c r="F46" s="237">
        <v>49</v>
      </c>
      <c r="G46" s="237">
        <v>185</v>
      </c>
      <c r="H46" s="237">
        <v>249</v>
      </c>
      <c r="I46" s="237">
        <v>499</v>
      </c>
      <c r="J46" s="237">
        <v>464</v>
      </c>
      <c r="K46" s="237">
        <v>175</v>
      </c>
      <c r="L46" s="237">
        <v>24</v>
      </c>
      <c r="M46" s="237">
        <v>1</v>
      </c>
      <c r="N46" s="231">
        <v>1</v>
      </c>
      <c r="O46" s="247">
        <v>1684</v>
      </c>
    </row>
    <row r="47" spans="1:15" ht="15.75" x14ac:dyDescent="0.25">
      <c r="A47" s="61" t="s">
        <v>162</v>
      </c>
      <c r="B47" s="230">
        <v>2</v>
      </c>
      <c r="C47" s="237" t="s">
        <v>309</v>
      </c>
      <c r="D47" s="237">
        <v>59</v>
      </c>
      <c r="E47" s="237">
        <v>130</v>
      </c>
      <c r="F47" s="237">
        <v>331</v>
      </c>
      <c r="G47" s="237">
        <v>1343</v>
      </c>
      <c r="H47" s="237">
        <v>1125</v>
      </c>
      <c r="I47" s="237">
        <v>2219</v>
      </c>
      <c r="J47" s="237">
        <v>1582</v>
      </c>
      <c r="K47" s="237">
        <v>455</v>
      </c>
      <c r="L47" s="237">
        <v>52</v>
      </c>
      <c r="M47" s="237">
        <v>13</v>
      </c>
      <c r="N47" s="231">
        <v>3</v>
      </c>
      <c r="O47" s="247">
        <v>7314</v>
      </c>
    </row>
    <row r="48" spans="1:15" ht="15.75" x14ac:dyDescent="0.25">
      <c r="A48" s="61" t="s">
        <v>163</v>
      </c>
      <c r="B48" s="230">
        <v>5</v>
      </c>
      <c r="C48" s="237" t="s">
        <v>309</v>
      </c>
      <c r="D48" s="237">
        <v>18</v>
      </c>
      <c r="E48" s="237">
        <v>75</v>
      </c>
      <c r="F48" s="237">
        <v>215</v>
      </c>
      <c r="G48" s="237">
        <v>642</v>
      </c>
      <c r="H48" s="237">
        <v>605</v>
      </c>
      <c r="I48" s="237">
        <v>1157</v>
      </c>
      <c r="J48" s="237">
        <v>784</v>
      </c>
      <c r="K48" s="237">
        <v>207</v>
      </c>
      <c r="L48" s="237">
        <v>19</v>
      </c>
      <c r="M48" s="237">
        <v>1</v>
      </c>
      <c r="N48" s="231">
        <v>1</v>
      </c>
      <c r="O48" s="247">
        <v>3729</v>
      </c>
    </row>
    <row r="49" spans="1:15" ht="15.75" x14ac:dyDescent="0.25">
      <c r="A49" s="61" t="s">
        <v>164</v>
      </c>
      <c r="B49" s="230">
        <v>2</v>
      </c>
      <c r="C49" s="237" t="s">
        <v>309</v>
      </c>
      <c r="D49" s="237">
        <v>13</v>
      </c>
      <c r="E49" s="237">
        <v>47</v>
      </c>
      <c r="F49" s="237">
        <v>192</v>
      </c>
      <c r="G49" s="237">
        <v>494</v>
      </c>
      <c r="H49" s="237">
        <v>646</v>
      </c>
      <c r="I49" s="237">
        <v>884</v>
      </c>
      <c r="J49" s="237">
        <v>447</v>
      </c>
      <c r="K49" s="237">
        <v>83</v>
      </c>
      <c r="L49" s="237">
        <v>9</v>
      </c>
      <c r="M49" s="237">
        <v>1</v>
      </c>
      <c r="N49" s="231" t="s">
        <v>309</v>
      </c>
      <c r="O49" s="247">
        <v>2818</v>
      </c>
    </row>
    <row r="50" spans="1:15" ht="15.75" x14ac:dyDescent="0.25">
      <c r="A50" s="61" t="s">
        <v>165</v>
      </c>
      <c r="B50" s="230">
        <v>32</v>
      </c>
      <c r="C50" s="237" t="s">
        <v>309</v>
      </c>
      <c r="D50" s="237">
        <v>82</v>
      </c>
      <c r="E50" s="237">
        <v>259</v>
      </c>
      <c r="F50" s="237">
        <v>475</v>
      </c>
      <c r="G50" s="237">
        <v>1404</v>
      </c>
      <c r="H50" s="237">
        <v>1467</v>
      </c>
      <c r="I50" s="237">
        <v>2208</v>
      </c>
      <c r="J50" s="237">
        <v>1574</v>
      </c>
      <c r="K50" s="237">
        <v>498</v>
      </c>
      <c r="L50" s="237">
        <v>60</v>
      </c>
      <c r="M50" s="237">
        <v>15</v>
      </c>
      <c r="N50" s="231">
        <v>2</v>
      </c>
      <c r="O50" s="247">
        <v>8076</v>
      </c>
    </row>
    <row r="51" spans="1:15" ht="15.75" x14ac:dyDescent="0.25">
      <c r="A51" s="61" t="s">
        <v>166</v>
      </c>
      <c r="B51" s="230" t="s">
        <v>309</v>
      </c>
      <c r="C51" s="237" t="s">
        <v>309</v>
      </c>
      <c r="D51" s="237">
        <v>11</v>
      </c>
      <c r="E51" s="237">
        <v>43</v>
      </c>
      <c r="F51" s="237">
        <v>43</v>
      </c>
      <c r="G51" s="237">
        <v>159</v>
      </c>
      <c r="H51" s="237">
        <v>145</v>
      </c>
      <c r="I51" s="237">
        <v>159</v>
      </c>
      <c r="J51" s="237">
        <v>119</v>
      </c>
      <c r="K51" s="237">
        <v>23</v>
      </c>
      <c r="L51" s="237">
        <v>3</v>
      </c>
      <c r="M51" s="237">
        <v>1</v>
      </c>
      <c r="N51" s="231" t="s">
        <v>309</v>
      </c>
      <c r="O51" s="247">
        <v>706</v>
      </c>
    </row>
    <row r="52" spans="1:15" ht="15.75" x14ac:dyDescent="0.25">
      <c r="A52" s="61" t="s">
        <v>167</v>
      </c>
      <c r="B52" s="230">
        <v>3</v>
      </c>
      <c r="C52" s="237" t="s">
        <v>309</v>
      </c>
      <c r="D52" s="237">
        <v>31</v>
      </c>
      <c r="E52" s="237">
        <v>68</v>
      </c>
      <c r="F52" s="237">
        <v>90</v>
      </c>
      <c r="G52" s="237">
        <v>360</v>
      </c>
      <c r="H52" s="237">
        <v>278</v>
      </c>
      <c r="I52" s="237">
        <v>321</v>
      </c>
      <c r="J52" s="237">
        <v>194</v>
      </c>
      <c r="K52" s="237">
        <v>42</v>
      </c>
      <c r="L52" s="237">
        <v>4</v>
      </c>
      <c r="M52" s="237" t="s">
        <v>309</v>
      </c>
      <c r="N52" s="231" t="s">
        <v>309</v>
      </c>
      <c r="O52" s="247">
        <v>1391</v>
      </c>
    </row>
    <row r="53" spans="1:15" ht="15.75" x14ac:dyDescent="0.25">
      <c r="A53" s="61" t="s">
        <v>168</v>
      </c>
      <c r="B53" s="230">
        <v>1</v>
      </c>
      <c r="C53" s="237" t="s">
        <v>309</v>
      </c>
      <c r="D53" s="237">
        <v>1</v>
      </c>
      <c r="E53" s="237">
        <v>15</v>
      </c>
      <c r="F53" s="237">
        <v>6</v>
      </c>
      <c r="G53" s="237">
        <v>18</v>
      </c>
      <c r="H53" s="237">
        <v>16</v>
      </c>
      <c r="I53" s="237">
        <v>18</v>
      </c>
      <c r="J53" s="237">
        <v>10</v>
      </c>
      <c r="K53" s="237">
        <v>2</v>
      </c>
      <c r="L53" s="237" t="s">
        <v>309</v>
      </c>
      <c r="M53" s="237" t="s">
        <v>309</v>
      </c>
      <c r="N53" s="231" t="s">
        <v>309</v>
      </c>
      <c r="O53" s="247">
        <v>87</v>
      </c>
    </row>
    <row r="54" spans="1:15" ht="15.75" x14ac:dyDescent="0.25">
      <c r="A54" s="103" t="s">
        <v>169</v>
      </c>
      <c r="B54" s="230">
        <v>505</v>
      </c>
      <c r="C54" s="237">
        <v>1085</v>
      </c>
      <c r="D54" s="237">
        <v>1140</v>
      </c>
      <c r="E54" s="237">
        <v>2629</v>
      </c>
      <c r="F54" s="237">
        <v>8840</v>
      </c>
      <c r="G54" s="237">
        <v>27242</v>
      </c>
      <c r="H54" s="237">
        <v>19258</v>
      </c>
      <c r="I54" s="237">
        <v>25631</v>
      </c>
      <c r="J54" s="237">
        <v>18910</v>
      </c>
      <c r="K54" s="237">
        <v>6635</v>
      </c>
      <c r="L54" s="237">
        <v>913</v>
      </c>
      <c r="M54" s="237">
        <v>247</v>
      </c>
      <c r="N54" s="231">
        <v>56</v>
      </c>
      <c r="O54" s="282">
        <v>113091</v>
      </c>
    </row>
    <row r="55" spans="1:15" ht="16.5" thickBot="1" x14ac:dyDescent="0.3">
      <c r="A55" s="76" t="s">
        <v>88</v>
      </c>
      <c r="B55" s="234">
        <v>565</v>
      </c>
      <c r="C55" s="245">
        <v>1753</v>
      </c>
      <c r="D55" s="245">
        <v>1476</v>
      </c>
      <c r="E55" s="245">
        <v>4050</v>
      </c>
      <c r="F55" s="245">
        <v>11591</v>
      </c>
      <c r="G55" s="245">
        <v>35885</v>
      </c>
      <c r="H55" s="245">
        <v>29424</v>
      </c>
      <c r="I55" s="245">
        <v>48280</v>
      </c>
      <c r="J55" s="245">
        <v>42114</v>
      </c>
      <c r="K55" s="245">
        <v>17636</v>
      </c>
      <c r="L55" s="245">
        <v>2642</v>
      </c>
      <c r="M55" s="245">
        <v>737</v>
      </c>
      <c r="N55" s="235">
        <v>169</v>
      </c>
      <c r="O55" s="236">
        <v>196322</v>
      </c>
    </row>
    <row r="57" spans="1:15" x14ac:dyDescent="0.25">
      <c r="A57" s="51" t="s">
        <v>89</v>
      </c>
    </row>
    <row r="58" spans="1:15" x14ac:dyDescent="0.25">
      <c r="A58" s="73" t="s">
        <v>411</v>
      </c>
    </row>
  </sheetData>
  <mergeCells count="12">
    <mergeCell ref="A3:O3"/>
    <mergeCell ref="A22:A23"/>
    <mergeCell ref="B22:N22"/>
    <mergeCell ref="O22:O23"/>
    <mergeCell ref="A21:O21"/>
    <mergeCell ref="A40:A41"/>
    <mergeCell ref="B40:N40"/>
    <mergeCell ref="O40:O41"/>
    <mergeCell ref="A39:O39"/>
    <mergeCell ref="A4:A5"/>
    <mergeCell ref="B4:N4"/>
    <mergeCell ref="O4:O5"/>
  </mergeCells>
  <hyperlinks>
    <hyperlink ref="I1" location="'Table of Contents'!C2" display="Back to Table of Contents" xr:uid="{00000000-0004-0000-1C00-000000000000}"/>
  </hyperlinks>
  <pageMargins left="0.75" right="0.75" top="1" bottom="1" header="0.5" footer="0.5"/>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25"/>
  <sheetViews>
    <sheetView showGridLines="0" workbookViewId="0">
      <pane ySplit="4" topLeftCell="A5" activePane="bottomLeft" state="frozen"/>
      <selection pane="bottomLeft"/>
    </sheetView>
  </sheetViews>
  <sheetFormatPr defaultRowHeight="15" x14ac:dyDescent="0.25"/>
  <cols>
    <col min="1" max="1" width="48.85546875" customWidth="1"/>
    <col min="2" max="6" width="9.85546875" customWidth="1"/>
  </cols>
  <sheetData>
    <row r="1" spans="1:6" x14ac:dyDescent="0.25">
      <c r="A1" s="22" t="s">
        <v>925</v>
      </c>
      <c r="D1" s="21" t="s">
        <v>78</v>
      </c>
    </row>
    <row r="2" spans="1:6" ht="15.75" thickBot="1" x14ac:dyDescent="0.3">
      <c r="A2" s="1"/>
    </row>
    <row r="3" spans="1:6" x14ac:dyDescent="0.25">
      <c r="A3" s="379" t="s">
        <v>172</v>
      </c>
      <c r="B3" s="375" t="s">
        <v>170</v>
      </c>
      <c r="C3" s="377"/>
      <c r="D3" s="375" t="s">
        <v>171</v>
      </c>
      <c r="E3" s="377"/>
      <c r="F3" s="105" t="s">
        <v>88</v>
      </c>
    </row>
    <row r="4" spans="1:6" ht="15.75" thickBot="1" x14ac:dyDescent="0.3">
      <c r="A4" s="380"/>
      <c r="B4" s="29" t="s">
        <v>173</v>
      </c>
      <c r="C4" s="31" t="s">
        <v>174</v>
      </c>
      <c r="D4" s="29" t="s">
        <v>173</v>
      </c>
      <c r="E4" s="31" t="s">
        <v>174</v>
      </c>
      <c r="F4" s="106" t="s">
        <v>173</v>
      </c>
    </row>
    <row r="5" spans="1:6" ht="15.75" x14ac:dyDescent="0.25">
      <c r="A5" s="107" t="s">
        <v>175</v>
      </c>
      <c r="B5" s="248">
        <v>3892</v>
      </c>
      <c r="C5" s="148">
        <v>39.5</v>
      </c>
      <c r="D5" s="248">
        <v>5934</v>
      </c>
      <c r="E5" s="148">
        <v>60.2</v>
      </c>
      <c r="F5" s="283">
        <v>9859</v>
      </c>
    </row>
    <row r="6" spans="1:6" ht="15.75" x14ac:dyDescent="0.25">
      <c r="A6" s="64" t="s">
        <v>503</v>
      </c>
      <c r="B6" s="230">
        <v>6502</v>
      </c>
      <c r="C6" s="108">
        <v>34.700000000000003</v>
      </c>
      <c r="D6" s="230">
        <v>12144</v>
      </c>
      <c r="E6" s="108">
        <v>64.8</v>
      </c>
      <c r="F6" s="284">
        <v>18729</v>
      </c>
    </row>
    <row r="7" spans="1:6" ht="15.75" x14ac:dyDescent="0.25">
      <c r="A7" s="64" t="s">
        <v>504</v>
      </c>
      <c r="B7" s="230">
        <v>1341</v>
      </c>
      <c r="C7" s="108">
        <v>29.6</v>
      </c>
      <c r="D7" s="230">
        <v>3172</v>
      </c>
      <c r="E7" s="108">
        <v>69.900000000000006</v>
      </c>
      <c r="F7" s="284">
        <v>4538</v>
      </c>
    </row>
    <row r="8" spans="1:6" ht="15.75" x14ac:dyDescent="0.25">
      <c r="A8" s="64" t="s">
        <v>176</v>
      </c>
      <c r="B8" s="230">
        <v>9444</v>
      </c>
      <c r="C8" s="108">
        <v>46.9</v>
      </c>
      <c r="D8" s="230">
        <v>10646</v>
      </c>
      <c r="E8" s="108">
        <v>52.8</v>
      </c>
      <c r="F8" s="284">
        <v>20148</v>
      </c>
    </row>
    <row r="9" spans="1:6" ht="15.75" x14ac:dyDescent="0.25">
      <c r="A9" s="64" t="s">
        <v>177</v>
      </c>
      <c r="B9" s="230">
        <v>3458</v>
      </c>
      <c r="C9" s="108">
        <v>53.2</v>
      </c>
      <c r="D9" s="230">
        <v>3007</v>
      </c>
      <c r="E9" s="108">
        <v>46.2</v>
      </c>
      <c r="F9" s="284">
        <v>6503</v>
      </c>
    </row>
    <row r="10" spans="1:6" ht="15.75" x14ac:dyDescent="0.25">
      <c r="A10" s="64" t="s">
        <v>178</v>
      </c>
      <c r="B10" s="230">
        <v>2446</v>
      </c>
      <c r="C10" s="108">
        <v>80.400000000000006</v>
      </c>
      <c r="D10" s="230">
        <v>584</v>
      </c>
      <c r="E10" s="108">
        <v>19.2</v>
      </c>
      <c r="F10" s="284">
        <v>3043</v>
      </c>
    </row>
    <row r="11" spans="1:6" ht="15.75" x14ac:dyDescent="0.25">
      <c r="A11" s="64" t="s">
        <v>505</v>
      </c>
      <c r="B11" s="230">
        <v>474</v>
      </c>
      <c r="C11" s="108">
        <v>20.9</v>
      </c>
      <c r="D11" s="230">
        <v>1778</v>
      </c>
      <c r="E11" s="108">
        <v>78.3</v>
      </c>
      <c r="F11" s="284">
        <v>2272</v>
      </c>
    </row>
    <row r="12" spans="1:6" ht="15.75" x14ac:dyDescent="0.25">
      <c r="A12" s="64" t="s">
        <v>179</v>
      </c>
      <c r="B12" s="230">
        <v>1715</v>
      </c>
      <c r="C12" s="108">
        <v>26.4</v>
      </c>
      <c r="D12" s="230">
        <v>4745</v>
      </c>
      <c r="E12" s="108">
        <v>73.2</v>
      </c>
      <c r="F12" s="284">
        <v>6486</v>
      </c>
    </row>
    <row r="13" spans="1:6" ht="15.75" x14ac:dyDescent="0.25">
      <c r="A13" s="64" t="s">
        <v>506</v>
      </c>
      <c r="B13" s="230">
        <v>7000</v>
      </c>
      <c r="C13" s="108">
        <v>67.5</v>
      </c>
      <c r="D13" s="230">
        <v>3307</v>
      </c>
      <c r="E13" s="108">
        <v>31.9</v>
      </c>
      <c r="F13" s="284">
        <v>10365</v>
      </c>
    </row>
    <row r="14" spans="1:6" ht="15.75" x14ac:dyDescent="0.25">
      <c r="A14" s="64" t="s">
        <v>507</v>
      </c>
      <c r="B14" s="230">
        <v>2511</v>
      </c>
      <c r="C14" s="108">
        <v>46.1</v>
      </c>
      <c r="D14" s="230">
        <v>2906</v>
      </c>
      <c r="E14" s="108">
        <v>53.3</v>
      </c>
      <c r="F14" s="284">
        <v>5448</v>
      </c>
    </row>
    <row r="15" spans="1:6" ht="15.75" x14ac:dyDescent="0.25">
      <c r="A15" s="64" t="s">
        <v>180</v>
      </c>
      <c r="B15" s="230">
        <v>1864</v>
      </c>
      <c r="C15" s="108">
        <v>31.8</v>
      </c>
      <c r="D15" s="230">
        <v>3977</v>
      </c>
      <c r="E15" s="108">
        <v>67.8</v>
      </c>
      <c r="F15" s="284">
        <v>5862</v>
      </c>
    </row>
    <row r="16" spans="1:6" ht="15.75" x14ac:dyDescent="0.25">
      <c r="A16" s="64" t="s">
        <v>181</v>
      </c>
      <c r="B16" s="230">
        <v>5770</v>
      </c>
      <c r="C16" s="108">
        <v>35.5</v>
      </c>
      <c r="D16" s="230">
        <v>10381</v>
      </c>
      <c r="E16" s="108">
        <v>63.9</v>
      </c>
      <c r="F16" s="284">
        <v>16237</v>
      </c>
    </row>
    <row r="17" spans="1:6" ht="15.75" x14ac:dyDescent="0.25">
      <c r="A17" s="64" t="s">
        <v>182</v>
      </c>
      <c r="B17" s="230">
        <v>5853</v>
      </c>
      <c r="C17" s="108">
        <v>35.700000000000003</v>
      </c>
      <c r="D17" s="230">
        <v>10493</v>
      </c>
      <c r="E17" s="108">
        <v>63.9</v>
      </c>
      <c r="F17" s="284">
        <v>16414</v>
      </c>
    </row>
    <row r="18" spans="1:6" ht="15.75" x14ac:dyDescent="0.25">
      <c r="A18" s="64" t="s">
        <v>286</v>
      </c>
      <c r="B18" s="230">
        <v>3167</v>
      </c>
      <c r="C18" s="108">
        <v>64.5</v>
      </c>
      <c r="D18" s="230">
        <v>1712</v>
      </c>
      <c r="E18" s="108">
        <v>34.9</v>
      </c>
      <c r="F18" s="284">
        <v>4912</v>
      </c>
    </row>
    <row r="19" spans="1:6" ht="15.75" x14ac:dyDescent="0.25">
      <c r="A19" s="64" t="s">
        <v>183</v>
      </c>
      <c r="B19" s="230">
        <v>12749</v>
      </c>
      <c r="C19" s="108">
        <v>29.5</v>
      </c>
      <c r="D19" s="230">
        <v>30206</v>
      </c>
      <c r="E19" s="108">
        <v>69.8</v>
      </c>
      <c r="F19" s="284">
        <v>43289</v>
      </c>
    </row>
    <row r="20" spans="1:6" ht="15.75" x14ac:dyDescent="0.25">
      <c r="A20" s="64" t="s">
        <v>184</v>
      </c>
      <c r="B20" s="230">
        <v>767</v>
      </c>
      <c r="C20" s="108">
        <v>79.7</v>
      </c>
      <c r="D20" s="230">
        <v>193</v>
      </c>
      <c r="E20" s="108">
        <v>20.100000000000001</v>
      </c>
      <c r="F20" s="284">
        <v>962</v>
      </c>
    </row>
    <row r="21" spans="1:6" ht="15.75" x14ac:dyDescent="0.25">
      <c r="A21" s="64" t="s">
        <v>1007</v>
      </c>
      <c r="B21" s="230">
        <v>7891</v>
      </c>
      <c r="C21" s="108">
        <v>37.1</v>
      </c>
      <c r="D21" s="230">
        <v>13269</v>
      </c>
      <c r="E21" s="108">
        <v>62.4</v>
      </c>
      <c r="F21" s="284">
        <v>21255</v>
      </c>
    </row>
    <row r="22" spans="1:6" ht="16.5" thickBot="1" x14ac:dyDescent="0.3">
      <c r="A22" s="68" t="s">
        <v>88</v>
      </c>
      <c r="B22" s="234">
        <v>76844</v>
      </c>
      <c r="C22" s="109">
        <v>39.1</v>
      </c>
      <c r="D22" s="234">
        <v>118454</v>
      </c>
      <c r="E22" s="109">
        <v>60.3</v>
      </c>
      <c r="F22" s="255">
        <v>196322</v>
      </c>
    </row>
    <row r="24" spans="1:6" x14ac:dyDescent="0.25">
      <c r="A24" s="51" t="s">
        <v>89</v>
      </c>
    </row>
    <row r="25" spans="1:6" x14ac:dyDescent="0.25">
      <c r="A25" s="73" t="s">
        <v>411</v>
      </c>
    </row>
  </sheetData>
  <mergeCells count="3">
    <mergeCell ref="B3:C3"/>
    <mergeCell ref="D3:E3"/>
    <mergeCell ref="A3:A4"/>
  </mergeCells>
  <hyperlinks>
    <hyperlink ref="D1" location="'Table of Contents'!C2" display="Back to Table of Contents" xr:uid="{00000000-0004-0000-1D00-000000000000}"/>
  </hyperlinks>
  <pageMargins left="0.75" right="0.75" top="1" bottom="1" header="0.5" footer="0.5"/>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24"/>
  <sheetViews>
    <sheetView showGridLines="0" workbookViewId="0">
      <pane ySplit="4" topLeftCell="A5" activePane="bottomLeft" state="frozen"/>
      <selection pane="bottomLeft"/>
    </sheetView>
  </sheetViews>
  <sheetFormatPr defaultRowHeight="15" x14ac:dyDescent="0.25"/>
  <cols>
    <col min="1" max="1" width="48.85546875" customWidth="1"/>
    <col min="2" max="5" width="15.85546875" customWidth="1"/>
    <col min="6" max="6" width="11.42578125" customWidth="1"/>
  </cols>
  <sheetData>
    <row r="1" spans="1:6" x14ac:dyDescent="0.25">
      <c r="A1" s="22" t="s">
        <v>926</v>
      </c>
      <c r="D1" s="21" t="s">
        <v>78</v>
      </c>
    </row>
    <row r="2" spans="1:6" ht="15.75" thickBot="1" x14ac:dyDescent="0.3">
      <c r="A2" s="1"/>
    </row>
    <row r="3" spans="1:6" x14ac:dyDescent="0.25">
      <c r="A3" s="408" t="s">
        <v>172</v>
      </c>
      <c r="B3" s="375" t="s">
        <v>185</v>
      </c>
      <c r="C3" s="376"/>
      <c r="D3" s="376"/>
      <c r="E3" s="377"/>
      <c r="F3" s="399" t="s">
        <v>88</v>
      </c>
    </row>
    <row r="4" spans="1:6" ht="30.75" thickBot="1" x14ac:dyDescent="0.3">
      <c r="A4" s="401"/>
      <c r="B4" s="29" t="s">
        <v>81</v>
      </c>
      <c r="C4" s="30" t="s">
        <v>292</v>
      </c>
      <c r="D4" s="30" t="s">
        <v>293</v>
      </c>
      <c r="E4" s="31" t="s">
        <v>107</v>
      </c>
      <c r="F4" s="414"/>
    </row>
    <row r="5" spans="1:6" ht="15.75" x14ac:dyDescent="0.25">
      <c r="A5" s="107" t="s">
        <v>175</v>
      </c>
      <c r="B5" s="285">
        <v>9581</v>
      </c>
      <c r="C5" s="237">
        <v>155</v>
      </c>
      <c r="D5" s="237">
        <v>15</v>
      </c>
      <c r="E5" s="231">
        <v>108</v>
      </c>
      <c r="F5" s="251">
        <v>9859</v>
      </c>
    </row>
    <row r="6" spans="1:6" ht="15.75" x14ac:dyDescent="0.25">
      <c r="A6" s="64" t="s">
        <v>503</v>
      </c>
      <c r="B6" s="285">
        <v>17463</v>
      </c>
      <c r="C6" s="237">
        <v>642</v>
      </c>
      <c r="D6" s="237">
        <v>27</v>
      </c>
      <c r="E6" s="231">
        <v>597</v>
      </c>
      <c r="F6" s="251">
        <v>18729</v>
      </c>
    </row>
    <row r="7" spans="1:6" ht="15.75" x14ac:dyDescent="0.25">
      <c r="A7" s="64" t="s">
        <v>504</v>
      </c>
      <c r="B7" s="285">
        <v>4351</v>
      </c>
      <c r="C7" s="237">
        <v>153</v>
      </c>
      <c r="D7" s="237">
        <v>9</v>
      </c>
      <c r="E7" s="231">
        <v>25</v>
      </c>
      <c r="F7" s="251">
        <v>4538</v>
      </c>
    </row>
    <row r="8" spans="1:6" ht="15.75" x14ac:dyDescent="0.25">
      <c r="A8" s="64" t="s">
        <v>176</v>
      </c>
      <c r="B8" s="285">
        <v>19856</v>
      </c>
      <c r="C8" s="237">
        <v>171</v>
      </c>
      <c r="D8" s="237">
        <v>12</v>
      </c>
      <c r="E8" s="231">
        <v>109</v>
      </c>
      <c r="F8" s="251">
        <v>20148</v>
      </c>
    </row>
    <row r="9" spans="1:6" ht="15.75" x14ac:dyDescent="0.25">
      <c r="A9" s="64" t="s">
        <v>177</v>
      </c>
      <c r="B9" s="285">
        <v>6309</v>
      </c>
      <c r="C9" s="237">
        <v>156</v>
      </c>
      <c r="D9" s="237" t="s">
        <v>309</v>
      </c>
      <c r="E9" s="231">
        <v>38</v>
      </c>
      <c r="F9" s="251">
        <v>6503</v>
      </c>
    </row>
    <row r="10" spans="1:6" ht="15.75" x14ac:dyDescent="0.25">
      <c r="A10" s="64" t="s">
        <v>178</v>
      </c>
      <c r="B10" s="285">
        <v>2971</v>
      </c>
      <c r="C10" s="237">
        <v>34</v>
      </c>
      <c r="D10" s="237">
        <v>34</v>
      </c>
      <c r="E10" s="231">
        <v>4</v>
      </c>
      <c r="F10" s="251">
        <v>3043</v>
      </c>
    </row>
    <row r="11" spans="1:6" ht="15.75" x14ac:dyDescent="0.25">
      <c r="A11" s="64" t="s">
        <v>505</v>
      </c>
      <c r="B11" s="285">
        <v>2212</v>
      </c>
      <c r="C11" s="237">
        <v>28</v>
      </c>
      <c r="D11" s="237">
        <v>8</v>
      </c>
      <c r="E11" s="231">
        <v>24</v>
      </c>
      <c r="F11" s="251">
        <v>2272</v>
      </c>
    </row>
    <row r="12" spans="1:6" ht="15.75" x14ac:dyDescent="0.25">
      <c r="A12" s="64" t="s">
        <v>179</v>
      </c>
      <c r="B12" s="285">
        <v>6277</v>
      </c>
      <c r="C12" s="237">
        <v>161</v>
      </c>
      <c r="D12" s="237">
        <v>8</v>
      </c>
      <c r="E12" s="231">
        <v>40</v>
      </c>
      <c r="F12" s="251">
        <v>6486</v>
      </c>
    </row>
    <row r="13" spans="1:6" ht="15.75" x14ac:dyDescent="0.25">
      <c r="A13" s="64" t="s">
        <v>506</v>
      </c>
      <c r="B13" s="285">
        <v>10007</v>
      </c>
      <c r="C13" s="237">
        <v>216</v>
      </c>
      <c r="D13" s="237">
        <v>13</v>
      </c>
      <c r="E13" s="231">
        <v>129</v>
      </c>
      <c r="F13" s="251">
        <v>10365</v>
      </c>
    </row>
    <row r="14" spans="1:6" ht="15.75" x14ac:dyDescent="0.25">
      <c r="A14" s="64" t="s">
        <v>507</v>
      </c>
      <c r="B14" s="285">
        <v>5361</v>
      </c>
      <c r="C14" s="237">
        <v>72</v>
      </c>
      <c r="D14" s="237">
        <v>2</v>
      </c>
      <c r="E14" s="231">
        <v>13</v>
      </c>
      <c r="F14" s="251">
        <v>5448</v>
      </c>
    </row>
    <row r="15" spans="1:6" ht="15.75" x14ac:dyDescent="0.25">
      <c r="A15" s="64" t="s">
        <v>180</v>
      </c>
      <c r="B15" s="285">
        <v>5660</v>
      </c>
      <c r="C15" s="237">
        <v>134</v>
      </c>
      <c r="D15" s="237">
        <v>6</v>
      </c>
      <c r="E15" s="231">
        <v>62</v>
      </c>
      <c r="F15" s="251">
        <v>5862</v>
      </c>
    </row>
    <row r="16" spans="1:6" ht="15.75" x14ac:dyDescent="0.25">
      <c r="A16" s="64" t="s">
        <v>181</v>
      </c>
      <c r="B16" s="285">
        <v>16027</v>
      </c>
      <c r="C16" s="237">
        <v>195</v>
      </c>
      <c r="D16" s="237">
        <v>6</v>
      </c>
      <c r="E16" s="231">
        <v>9</v>
      </c>
      <c r="F16" s="251">
        <v>16237</v>
      </c>
    </row>
    <row r="17" spans="1:6" ht="15.75" x14ac:dyDescent="0.25">
      <c r="A17" s="64" t="s">
        <v>182</v>
      </c>
      <c r="B17" s="285">
        <v>15853</v>
      </c>
      <c r="C17" s="237">
        <v>471</v>
      </c>
      <c r="D17" s="237">
        <v>52</v>
      </c>
      <c r="E17" s="231">
        <v>38</v>
      </c>
      <c r="F17" s="251">
        <v>16414</v>
      </c>
    </row>
    <row r="18" spans="1:6" ht="15.75" x14ac:dyDescent="0.25">
      <c r="A18" s="64" t="s">
        <v>286</v>
      </c>
      <c r="B18" s="285">
        <v>4478</v>
      </c>
      <c r="C18" s="237">
        <v>90</v>
      </c>
      <c r="D18" s="237">
        <v>13</v>
      </c>
      <c r="E18" s="231">
        <v>331</v>
      </c>
      <c r="F18" s="251">
        <v>4912</v>
      </c>
    </row>
    <row r="19" spans="1:6" ht="15.75" x14ac:dyDescent="0.25">
      <c r="A19" s="64" t="s">
        <v>183</v>
      </c>
      <c r="B19" s="285">
        <v>40157</v>
      </c>
      <c r="C19" s="237">
        <v>381</v>
      </c>
      <c r="D19" s="237">
        <v>24</v>
      </c>
      <c r="E19" s="231">
        <v>2727</v>
      </c>
      <c r="F19" s="251">
        <v>43289</v>
      </c>
    </row>
    <row r="20" spans="1:6" ht="15.75" x14ac:dyDescent="0.25">
      <c r="A20" s="64" t="s">
        <v>184</v>
      </c>
      <c r="B20" s="285">
        <v>583</v>
      </c>
      <c r="C20" s="237">
        <v>19</v>
      </c>
      <c r="D20" s="237">
        <v>58</v>
      </c>
      <c r="E20" s="231">
        <v>302</v>
      </c>
      <c r="F20" s="251">
        <v>962</v>
      </c>
    </row>
    <row r="21" spans="1:6" ht="15.75" x14ac:dyDescent="0.25">
      <c r="A21" s="111" t="s">
        <v>1007</v>
      </c>
      <c r="B21" s="285">
        <v>19113</v>
      </c>
      <c r="C21" s="237">
        <v>1550</v>
      </c>
      <c r="D21" s="237">
        <v>32</v>
      </c>
      <c r="E21" s="237">
        <v>560</v>
      </c>
      <c r="F21" s="251">
        <v>21255</v>
      </c>
    </row>
    <row r="22" spans="1:6" ht="16.5" thickBot="1" x14ac:dyDescent="0.3">
      <c r="A22" s="68" t="s">
        <v>88</v>
      </c>
      <c r="B22" s="286">
        <v>186259</v>
      </c>
      <c r="C22" s="245">
        <v>4628</v>
      </c>
      <c r="D22" s="245">
        <v>319</v>
      </c>
      <c r="E22" s="235">
        <v>5116</v>
      </c>
      <c r="F22" s="255">
        <v>196322</v>
      </c>
    </row>
    <row r="24" spans="1:6" x14ac:dyDescent="0.25">
      <c r="A24" s="51" t="s">
        <v>89</v>
      </c>
    </row>
  </sheetData>
  <mergeCells count="3">
    <mergeCell ref="A3:A4"/>
    <mergeCell ref="B3:E3"/>
    <mergeCell ref="F3:F4"/>
  </mergeCells>
  <hyperlinks>
    <hyperlink ref="D1" location="'Table of Contents'!C2" display="Back to Table of Contents" xr:uid="{00000000-0004-0000-1E00-000000000000}"/>
  </hyperlinks>
  <pageMargins left="0.75" right="0.75" top="1" bottom="1" header="0.5" footer="0.5"/>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24"/>
  <sheetViews>
    <sheetView showGridLines="0" workbookViewId="0">
      <pane ySplit="4" topLeftCell="A5" activePane="bottomLeft" state="frozen"/>
      <selection pane="bottomLeft"/>
    </sheetView>
  </sheetViews>
  <sheetFormatPr defaultRowHeight="15" x14ac:dyDescent="0.25"/>
  <cols>
    <col min="1" max="1" width="48.85546875" customWidth="1"/>
    <col min="2" max="11" width="9.85546875" customWidth="1"/>
  </cols>
  <sheetData>
    <row r="1" spans="1:11" x14ac:dyDescent="0.25">
      <c r="A1" s="22" t="s">
        <v>927</v>
      </c>
      <c r="D1" s="21" t="s">
        <v>78</v>
      </c>
    </row>
    <row r="2" spans="1:11" ht="15.75" thickBot="1" x14ac:dyDescent="0.3">
      <c r="A2" s="1"/>
    </row>
    <row r="3" spans="1:11" x14ac:dyDescent="0.25">
      <c r="A3" s="408" t="s">
        <v>172</v>
      </c>
      <c r="B3" s="375" t="s">
        <v>3</v>
      </c>
      <c r="C3" s="376"/>
      <c r="D3" s="376"/>
      <c r="E3" s="376"/>
      <c r="F3" s="376"/>
      <c r="G3" s="376"/>
      <c r="H3" s="376"/>
      <c r="I3" s="376"/>
      <c r="J3" s="377"/>
      <c r="K3" s="437" t="s">
        <v>88</v>
      </c>
    </row>
    <row r="4" spans="1:11" ht="15.75" thickBot="1" x14ac:dyDescent="0.3">
      <c r="A4" s="401"/>
      <c r="B4" s="29" t="s">
        <v>108</v>
      </c>
      <c r="C4" s="104" t="s">
        <v>109</v>
      </c>
      <c r="D4" s="30" t="s">
        <v>110</v>
      </c>
      <c r="E4" s="30" t="s">
        <v>111</v>
      </c>
      <c r="F4" s="30" t="s">
        <v>112</v>
      </c>
      <c r="G4" s="30" t="s">
        <v>113</v>
      </c>
      <c r="H4" s="30" t="s">
        <v>114</v>
      </c>
      <c r="I4" s="30" t="s">
        <v>115</v>
      </c>
      <c r="J4" s="30" t="s">
        <v>116</v>
      </c>
      <c r="K4" s="438"/>
    </row>
    <row r="5" spans="1:11" ht="15.75" x14ac:dyDescent="0.25">
      <c r="A5" s="107" t="s">
        <v>175</v>
      </c>
      <c r="B5" s="287">
        <v>4352</v>
      </c>
      <c r="C5" s="287">
        <v>1768</v>
      </c>
      <c r="D5" s="239">
        <v>1579</v>
      </c>
      <c r="E5" s="239">
        <v>1076</v>
      </c>
      <c r="F5" s="239">
        <v>612</v>
      </c>
      <c r="G5" s="239">
        <v>325</v>
      </c>
      <c r="H5" s="239">
        <v>88</v>
      </c>
      <c r="I5" s="239">
        <v>43</v>
      </c>
      <c r="J5" s="239">
        <v>16</v>
      </c>
      <c r="K5" s="288">
        <v>9859</v>
      </c>
    </row>
    <row r="6" spans="1:11" ht="15.75" x14ac:dyDescent="0.25">
      <c r="A6" s="64" t="s">
        <v>503</v>
      </c>
      <c r="B6" s="285">
        <v>8674</v>
      </c>
      <c r="C6" s="285">
        <v>2770</v>
      </c>
      <c r="D6" s="237">
        <v>2486</v>
      </c>
      <c r="E6" s="237">
        <v>2086</v>
      </c>
      <c r="F6" s="237">
        <v>991</v>
      </c>
      <c r="G6" s="237">
        <v>782</v>
      </c>
      <c r="H6" s="237">
        <v>284</v>
      </c>
      <c r="I6" s="237">
        <v>210</v>
      </c>
      <c r="J6" s="237">
        <v>446</v>
      </c>
      <c r="K6" s="251">
        <v>18729</v>
      </c>
    </row>
    <row r="7" spans="1:11" ht="15.75" x14ac:dyDescent="0.25">
      <c r="A7" s="64" t="s">
        <v>504</v>
      </c>
      <c r="B7" s="285">
        <v>2022</v>
      </c>
      <c r="C7" s="285">
        <v>770</v>
      </c>
      <c r="D7" s="237">
        <v>629</v>
      </c>
      <c r="E7" s="237">
        <v>532</v>
      </c>
      <c r="F7" s="237">
        <v>267</v>
      </c>
      <c r="G7" s="237">
        <v>165</v>
      </c>
      <c r="H7" s="237">
        <v>75</v>
      </c>
      <c r="I7" s="237">
        <v>41</v>
      </c>
      <c r="J7" s="237">
        <v>37</v>
      </c>
      <c r="K7" s="251">
        <v>4538</v>
      </c>
    </row>
    <row r="8" spans="1:11" ht="15.75" x14ac:dyDescent="0.25">
      <c r="A8" s="64" t="s">
        <v>176</v>
      </c>
      <c r="B8" s="285">
        <v>2740</v>
      </c>
      <c r="C8" s="285">
        <v>4832</v>
      </c>
      <c r="D8" s="237">
        <v>5234</v>
      </c>
      <c r="E8" s="237">
        <v>3257</v>
      </c>
      <c r="F8" s="237">
        <v>1670</v>
      </c>
      <c r="G8" s="237">
        <v>1816</v>
      </c>
      <c r="H8" s="237">
        <v>389</v>
      </c>
      <c r="I8" s="237">
        <v>179</v>
      </c>
      <c r="J8" s="237">
        <v>31</v>
      </c>
      <c r="K8" s="251">
        <v>20148</v>
      </c>
    </row>
    <row r="9" spans="1:11" ht="15.75" x14ac:dyDescent="0.25">
      <c r="A9" s="64" t="s">
        <v>177</v>
      </c>
      <c r="B9" s="285">
        <v>2051</v>
      </c>
      <c r="C9" s="285">
        <v>1402</v>
      </c>
      <c r="D9" s="237">
        <v>1093</v>
      </c>
      <c r="E9" s="237">
        <v>855</v>
      </c>
      <c r="F9" s="237">
        <v>613</v>
      </c>
      <c r="G9" s="237">
        <v>294</v>
      </c>
      <c r="H9" s="237">
        <v>180</v>
      </c>
      <c r="I9" s="237">
        <v>15</v>
      </c>
      <c r="J9" s="237" t="s">
        <v>309</v>
      </c>
      <c r="K9" s="251">
        <v>6503</v>
      </c>
    </row>
    <row r="10" spans="1:11" ht="15.75" x14ac:dyDescent="0.25">
      <c r="A10" s="64" t="s">
        <v>178</v>
      </c>
      <c r="B10" s="285">
        <v>1242</v>
      </c>
      <c r="C10" s="285">
        <v>680</v>
      </c>
      <c r="D10" s="237">
        <v>402</v>
      </c>
      <c r="E10" s="237">
        <v>143</v>
      </c>
      <c r="F10" s="237">
        <v>280</v>
      </c>
      <c r="G10" s="237">
        <v>155</v>
      </c>
      <c r="H10" s="237">
        <v>91</v>
      </c>
      <c r="I10" s="237">
        <v>20</v>
      </c>
      <c r="J10" s="237">
        <v>30</v>
      </c>
      <c r="K10" s="251">
        <v>3043</v>
      </c>
    </row>
    <row r="11" spans="1:11" ht="15.75" x14ac:dyDescent="0.25">
      <c r="A11" s="64" t="s">
        <v>505</v>
      </c>
      <c r="B11" s="285">
        <v>295</v>
      </c>
      <c r="C11" s="285">
        <v>368</v>
      </c>
      <c r="D11" s="237">
        <v>605</v>
      </c>
      <c r="E11" s="237">
        <v>502</v>
      </c>
      <c r="F11" s="237">
        <v>209</v>
      </c>
      <c r="G11" s="237">
        <v>161</v>
      </c>
      <c r="H11" s="237">
        <v>87</v>
      </c>
      <c r="I11" s="237">
        <v>35</v>
      </c>
      <c r="J11" s="237">
        <v>10</v>
      </c>
      <c r="K11" s="251">
        <v>2272</v>
      </c>
    </row>
    <row r="12" spans="1:11" ht="15.75" x14ac:dyDescent="0.25">
      <c r="A12" s="64" t="s">
        <v>179</v>
      </c>
      <c r="B12" s="285">
        <v>2720</v>
      </c>
      <c r="C12" s="285">
        <v>1350</v>
      </c>
      <c r="D12" s="237">
        <v>1013</v>
      </c>
      <c r="E12" s="237">
        <v>737</v>
      </c>
      <c r="F12" s="237">
        <v>275</v>
      </c>
      <c r="G12" s="237">
        <v>184</v>
      </c>
      <c r="H12" s="237">
        <v>168</v>
      </c>
      <c r="I12" s="237">
        <v>34</v>
      </c>
      <c r="J12" s="237">
        <v>5</v>
      </c>
      <c r="K12" s="251">
        <v>6486</v>
      </c>
    </row>
    <row r="13" spans="1:11" ht="15.75" x14ac:dyDescent="0.25">
      <c r="A13" s="64" t="s">
        <v>506</v>
      </c>
      <c r="B13" s="285">
        <v>5692</v>
      </c>
      <c r="C13" s="285">
        <v>1578</v>
      </c>
      <c r="D13" s="237">
        <v>791</v>
      </c>
      <c r="E13" s="237">
        <v>1252</v>
      </c>
      <c r="F13" s="237">
        <v>726</v>
      </c>
      <c r="G13" s="237">
        <v>182</v>
      </c>
      <c r="H13" s="237">
        <v>94</v>
      </c>
      <c r="I13" s="237">
        <v>18</v>
      </c>
      <c r="J13" s="237">
        <v>32</v>
      </c>
      <c r="K13" s="251">
        <v>10365</v>
      </c>
    </row>
    <row r="14" spans="1:11" ht="15.75" x14ac:dyDescent="0.25">
      <c r="A14" s="64" t="s">
        <v>507</v>
      </c>
      <c r="B14" s="285">
        <v>2601</v>
      </c>
      <c r="C14" s="285">
        <v>802</v>
      </c>
      <c r="D14" s="237">
        <v>764</v>
      </c>
      <c r="E14" s="237">
        <v>621</v>
      </c>
      <c r="F14" s="237">
        <v>287</v>
      </c>
      <c r="G14" s="237">
        <v>186</v>
      </c>
      <c r="H14" s="237">
        <v>95</v>
      </c>
      <c r="I14" s="237">
        <v>35</v>
      </c>
      <c r="J14" s="237">
        <v>57</v>
      </c>
      <c r="K14" s="251">
        <v>5448</v>
      </c>
    </row>
    <row r="15" spans="1:11" ht="15.75" x14ac:dyDescent="0.25">
      <c r="A15" s="64" t="s">
        <v>180</v>
      </c>
      <c r="B15" s="285">
        <v>2326</v>
      </c>
      <c r="C15" s="285">
        <v>1223</v>
      </c>
      <c r="D15" s="237">
        <v>959</v>
      </c>
      <c r="E15" s="237">
        <v>761</v>
      </c>
      <c r="F15" s="237">
        <v>279</v>
      </c>
      <c r="G15" s="237">
        <v>187</v>
      </c>
      <c r="H15" s="237">
        <v>115</v>
      </c>
      <c r="I15" s="237">
        <v>6</v>
      </c>
      <c r="J15" s="237">
        <v>6</v>
      </c>
      <c r="K15" s="251">
        <v>5862</v>
      </c>
    </row>
    <row r="16" spans="1:11" ht="15.75" x14ac:dyDescent="0.25">
      <c r="A16" s="64" t="s">
        <v>181</v>
      </c>
      <c r="B16" s="285">
        <v>10429</v>
      </c>
      <c r="C16" s="285">
        <v>1766</v>
      </c>
      <c r="D16" s="237">
        <v>1150</v>
      </c>
      <c r="E16" s="237">
        <v>1143</v>
      </c>
      <c r="F16" s="237">
        <v>665</v>
      </c>
      <c r="G16" s="237">
        <v>257</v>
      </c>
      <c r="H16" s="237">
        <v>211</v>
      </c>
      <c r="I16" s="237">
        <v>42</v>
      </c>
      <c r="J16" s="237">
        <v>574</v>
      </c>
      <c r="K16" s="251">
        <v>16237</v>
      </c>
    </row>
    <row r="17" spans="1:11" ht="15.75" x14ac:dyDescent="0.25">
      <c r="A17" s="64" t="s">
        <v>182</v>
      </c>
      <c r="B17" s="285">
        <v>7281</v>
      </c>
      <c r="C17" s="285">
        <v>2276</v>
      </c>
      <c r="D17" s="237">
        <v>2283</v>
      </c>
      <c r="E17" s="237">
        <v>2188</v>
      </c>
      <c r="F17" s="237">
        <v>1083</v>
      </c>
      <c r="G17" s="237">
        <v>524</v>
      </c>
      <c r="H17" s="237">
        <v>538</v>
      </c>
      <c r="I17" s="237">
        <v>157</v>
      </c>
      <c r="J17" s="237">
        <v>84</v>
      </c>
      <c r="K17" s="251">
        <v>16414</v>
      </c>
    </row>
    <row r="18" spans="1:11" ht="15.75" x14ac:dyDescent="0.25">
      <c r="A18" s="64" t="s">
        <v>286</v>
      </c>
      <c r="B18" s="285">
        <v>1010</v>
      </c>
      <c r="C18" s="285">
        <v>1189</v>
      </c>
      <c r="D18" s="237">
        <v>526</v>
      </c>
      <c r="E18" s="237">
        <v>354</v>
      </c>
      <c r="F18" s="237">
        <v>1106</v>
      </c>
      <c r="G18" s="237">
        <v>190</v>
      </c>
      <c r="H18" s="237">
        <v>132</v>
      </c>
      <c r="I18" s="237">
        <v>369</v>
      </c>
      <c r="J18" s="237">
        <v>36</v>
      </c>
      <c r="K18" s="251">
        <v>4912</v>
      </c>
    </row>
    <row r="19" spans="1:11" ht="15.75" x14ac:dyDescent="0.25">
      <c r="A19" s="64" t="s">
        <v>183</v>
      </c>
      <c r="B19" s="285">
        <v>4213</v>
      </c>
      <c r="C19" s="285">
        <v>9965</v>
      </c>
      <c r="D19" s="237">
        <v>10609</v>
      </c>
      <c r="E19" s="237">
        <v>8388</v>
      </c>
      <c r="F19" s="237">
        <v>3964</v>
      </c>
      <c r="G19" s="237">
        <v>3616</v>
      </c>
      <c r="H19" s="237">
        <v>1871</v>
      </c>
      <c r="I19" s="237">
        <v>543</v>
      </c>
      <c r="J19" s="237">
        <v>120</v>
      </c>
      <c r="K19" s="251">
        <v>43289</v>
      </c>
    </row>
    <row r="20" spans="1:11" ht="15.75" x14ac:dyDescent="0.25">
      <c r="A20" s="64" t="s">
        <v>184</v>
      </c>
      <c r="B20" s="285">
        <v>492</v>
      </c>
      <c r="C20" s="285">
        <v>114</v>
      </c>
      <c r="D20" s="237">
        <v>119</v>
      </c>
      <c r="E20" s="237">
        <v>79</v>
      </c>
      <c r="F20" s="237">
        <v>32</v>
      </c>
      <c r="G20" s="237">
        <v>33</v>
      </c>
      <c r="H20" s="237">
        <v>77</v>
      </c>
      <c r="I20" s="237">
        <v>11</v>
      </c>
      <c r="J20" s="237">
        <v>5</v>
      </c>
      <c r="K20" s="251">
        <v>962</v>
      </c>
    </row>
    <row r="21" spans="1:11" ht="15.75" x14ac:dyDescent="0.25">
      <c r="A21" s="111" t="s">
        <v>1007</v>
      </c>
      <c r="B21" s="285">
        <v>10311</v>
      </c>
      <c r="C21" s="285">
        <v>3449</v>
      </c>
      <c r="D21" s="237">
        <v>3160</v>
      </c>
      <c r="E21" s="237">
        <v>2194</v>
      </c>
      <c r="F21" s="237">
        <v>860</v>
      </c>
      <c r="G21" s="237">
        <v>546</v>
      </c>
      <c r="H21" s="237">
        <v>160</v>
      </c>
      <c r="I21" s="237">
        <v>465</v>
      </c>
      <c r="J21" s="237">
        <v>110</v>
      </c>
      <c r="K21" s="251">
        <v>21255</v>
      </c>
    </row>
    <row r="22" spans="1:11" ht="16.5" thickBot="1" x14ac:dyDescent="0.3">
      <c r="A22" s="68" t="s">
        <v>88</v>
      </c>
      <c r="B22" s="286">
        <v>68451</v>
      </c>
      <c r="C22" s="286">
        <v>36302</v>
      </c>
      <c r="D22" s="245">
        <v>33402</v>
      </c>
      <c r="E22" s="245">
        <v>26168</v>
      </c>
      <c r="F22" s="245">
        <v>13919</v>
      </c>
      <c r="G22" s="245">
        <v>9603</v>
      </c>
      <c r="H22" s="245">
        <v>4655</v>
      </c>
      <c r="I22" s="245">
        <v>2223</v>
      </c>
      <c r="J22" s="245">
        <v>1599</v>
      </c>
      <c r="K22" s="255">
        <v>196322</v>
      </c>
    </row>
    <row r="24" spans="1:11" x14ac:dyDescent="0.25">
      <c r="A24" s="51" t="s">
        <v>89</v>
      </c>
    </row>
  </sheetData>
  <mergeCells count="3">
    <mergeCell ref="A3:A4"/>
    <mergeCell ref="K3:K4"/>
    <mergeCell ref="B3:J3"/>
  </mergeCells>
  <hyperlinks>
    <hyperlink ref="D1" location="'Table of Contents'!C2" display="Back to Table of Contents" xr:uid="{00000000-0004-0000-1F00-000000000000}"/>
  </hyperlinks>
  <pageMargins left="0.75" right="0.75" top="1" bottom="1" header="0.5" footer="0.5"/>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O24"/>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48.85546875" customWidth="1"/>
    <col min="2" max="15" width="9.85546875" customWidth="1"/>
  </cols>
  <sheetData>
    <row r="1" spans="1:15" x14ac:dyDescent="0.25">
      <c r="A1" s="22" t="s">
        <v>928</v>
      </c>
      <c r="E1" s="21" t="s">
        <v>78</v>
      </c>
    </row>
    <row r="2" spans="1:15" ht="15.75" thickBot="1" x14ac:dyDescent="0.3">
      <c r="A2" s="1"/>
    </row>
    <row r="3" spans="1:15" ht="15.75" thickBot="1" x14ac:dyDescent="0.3">
      <c r="A3" s="408" t="s">
        <v>172</v>
      </c>
      <c r="B3" s="396" t="s">
        <v>186</v>
      </c>
      <c r="C3" s="397"/>
      <c r="D3" s="397"/>
      <c r="E3" s="397"/>
      <c r="F3" s="397"/>
      <c r="G3" s="397"/>
      <c r="H3" s="397"/>
      <c r="I3" s="397"/>
      <c r="J3" s="397"/>
      <c r="K3" s="397"/>
      <c r="L3" s="397"/>
      <c r="M3" s="397"/>
      <c r="N3" s="398"/>
      <c r="O3" s="399" t="s">
        <v>88</v>
      </c>
    </row>
    <row r="4" spans="1:15" ht="15.75" thickBot="1" x14ac:dyDescent="0.3">
      <c r="A4" s="401"/>
      <c r="B4" s="54" t="s">
        <v>93</v>
      </c>
      <c r="C4" s="55" t="s">
        <v>94</v>
      </c>
      <c r="D4" s="55" t="s">
        <v>95</v>
      </c>
      <c r="E4" s="55" t="s">
        <v>96</v>
      </c>
      <c r="F4" s="55" t="s">
        <v>97</v>
      </c>
      <c r="G4" s="55" t="s">
        <v>98</v>
      </c>
      <c r="H4" s="55" t="s">
        <v>99</v>
      </c>
      <c r="I4" s="55" t="s">
        <v>100</v>
      </c>
      <c r="J4" s="55" t="s">
        <v>101</v>
      </c>
      <c r="K4" s="55" t="s">
        <v>102</v>
      </c>
      <c r="L4" s="55" t="s">
        <v>103</v>
      </c>
      <c r="M4" s="55" t="s">
        <v>104</v>
      </c>
      <c r="N4" s="56" t="s">
        <v>105</v>
      </c>
      <c r="O4" s="400"/>
    </row>
    <row r="5" spans="1:15" ht="15.75" x14ac:dyDescent="0.25">
      <c r="A5" s="94" t="s">
        <v>175</v>
      </c>
      <c r="B5" s="248">
        <v>14</v>
      </c>
      <c r="C5" s="249">
        <v>18</v>
      </c>
      <c r="D5" s="249" t="s">
        <v>309</v>
      </c>
      <c r="E5" s="249">
        <v>125</v>
      </c>
      <c r="F5" s="249">
        <v>1103</v>
      </c>
      <c r="G5" s="249">
        <v>1338</v>
      </c>
      <c r="H5" s="249">
        <v>1447</v>
      </c>
      <c r="I5" s="249">
        <v>2706</v>
      </c>
      <c r="J5" s="249">
        <v>2363</v>
      </c>
      <c r="K5" s="249">
        <v>723</v>
      </c>
      <c r="L5" s="249">
        <v>12</v>
      </c>
      <c r="M5" s="249">
        <v>9</v>
      </c>
      <c r="N5" s="250">
        <v>1</v>
      </c>
      <c r="O5" s="288">
        <v>9859</v>
      </c>
    </row>
    <row r="6" spans="1:15" ht="15.75" x14ac:dyDescent="0.25">
      <c r="A6" s="61" t="s">
        <v>503</v>
      </c>
      <c r="B6" s="230">
        <v>104</v>
      </c>
      <c r="C6" s="237">
        <v>270</v>
      </c>
      <c r="D6" s="237">
        <v>155</v>
      </c>
      <c r="E6" s="237">
        <v>834</v>
      </c>
      <c r="F6" s="237">
        <v>822</v>
      </c>
      <c r="G6" s="237">
        <v>3063</v>
      </c>
      <c r="H6" s="237">
        <v>2816</v>
      </c>
      <c r="I6" s="237">
        <v>2807</v>
      </c>
      <c r="J6" s="237">
        <v>3192</v>
      </c>
      <c r="K6" s="237">
        <v>2225</v>
      </c>
      <c r="L6" s="237">
        <v>1828</v>
      </c>
      <c r="M6" s="237">
        <v>492</v>
      </c>
      <c r="N6" s="231">
        <v>121</v>
      </c>
      <c r="O6" s="251">
        <v>18729</v>
      </c>
    </row>
    <row r="7" spans="1:15" ht="15.75" x14ac:dyDescent="0.25">
      <c r="A7" s="61" t="s">
        <v>504</v>
      </c>
      <c r="B7" s="230" t="s">
        <v>309</v>
      </c>
      <c r="C7" s="237">
        <v>9</v>
      </c>
      <c r="D7" s="237" t="s">
        <v>309</v>
      </c>
      <c r="E7" s="237">
        <v>6</v>
      </c>
      <c r="F7" s="237">
        <v>52</v>
      </c>
      <c r="G7" s="237">
        <v>213</v>
      </c>
      <c r="H7" s="237">
        <v>643</v>
      </c>
      <c r="I7" s="237">
        <v>1693</v>
      </c>
      <c r="J7" s="237">
        <v>1432</v>
      </c>
      <c r="K7" s="237">
        <v>488</v>
      </c>
      <c r="L7" s="237">
        <v>2</v>
      </c>
      <c r="M7" s="237" t="s">
        <v>309</v>
      </c>
      <c r="N7" s="231" t="s">
        <v>309</v>
      </c>
      <c r="O7" s="251">
        <v>4538</v>
      </c>
    </row>
    <row r="8" spans="1:15" ht="15.75" x14ac:dyDescent="0.25">
      <c r="A8" s="61" t="s">
        <v>176</v>
      </c>
      <c r="B8" s="230">
        <v>212</v>
      </c>
      <c r="C8" s="237">
        <v>259</v>
      </c>
      <c r="D8" s="237">
        <v>1</v>
      </c>
      <c r="E8" s="237">
        <v>60</v>
      </c>
      <c r="F8" s="237">
        <v>1673</v>
      </c>
      <c r="G8" s="237">
        <v>5468</v>
      </c>
      <c r="H8" s="237">
        <v>3450</v>
      </c>
      <c r="I8" s="237">
        <v>4748</v>
      </c>
      <c r="J8" s="237">
        <v>3139</v>
      </c>
      <c r="K8" s="237">
        <v>1133</v>
      </c>
      <c r="L8" s="237">
        <v>4</v>
      </c>
      <c r="M8" s="237">
        <v>1</v>
      </c>
      <c r="N8" s="231" t="s">
        <v>309</v>
      </c>
      <c r="O8" s="251">
        <v>20148</v>
      </c>
    </row>
    <row r="9" spans="1:15" ht="15.75" x14ac:dyDescent="0.25">
      <c r="A9" s="61" t="s">
        <v>177</v>
      </c>
      <c r="B9" s="230">
        <v>14</v>
      </c>
      <c r="C9" s="237">
        <v>107</v>
      </c>
      <c r="D9" s="237">
        <v>1</v>
      </c>
      <c r="E9" s="237">
        <v>7</v>
      </c>
      <c r="F9" s="237">
        <v>80</v>
      </c>
      <c r="G9" s="237">
        <v>723</v>
      </c>
      <c r="H9" s="237">
        <v>1124</v>
      </c>
      <c r="I9" s="237">
        <v>2185</v>
      </c>
      <c r="J9" s="237">
        <v>1727</v>
      </c>
      <c r="K9" s="237">
        <v>523</v>
      </c>
      <c r="L9" s="237">
        <v>8</v>
      </c>
      <c r="M9" s="237">
        <v>4</v>
      </c>
      <c r="N9" s="231" t="s">
        <v>309</v>
      </c>
      <c r="O9" s="251">
        <v>6503</v>
      </c>
    </row>
    <row r="10" spans="1:15" ht="15.75" x14ac:dyDescent="0.25">
      <c r="A10" s="61" t="s">
        <v>178</v>
      </c>
      <c r="B10" s="230">
        <v>5</v>
      </c>
      <c r="C10" s="237">
        <v>104</v>
      </c>
      <c r="D10" s="237" t="s">
        <v>309</v>
      </c>
      <c r="E10" s="237">
        <v>15</v>
      </c>
      <c r="F10" s="237">
        <v>48</v>
      </c>
      <c r="G10" s="237">
        <v>85</v>
      </c>
      <c r="H10" s="237">
        <v>482</v>
      </c>
      <c r="I10" s="237">
        <v>1351</v>
      </c>
      <c r="J10" s="237">
        <v>761</v>
      </c>
      <c r="K10" s="237">
        <v>191</v>
      </c>
      <c r="L10" s="237">
        <v>1</v>
      </c>
      <c r="M10" s="237" t="s">
        <v>309</v>
      </c>
      <c r="N10" s="231" t="s">
        <v>309</v>
      </c>
      <c r="O10" s="251">
        <v>3043</v>
      </c>
    </row>
    <row r="11" spans="1:15" ht="15.75" x14ac:dyDescent="0.25">
      <c r="A11" s="61" t="s">
        <v>505</v>
      </c>
      <c r="B11" s="230" t="s">
        <v>309</v>
      </c>
      <c r="C11" s="237">
        <v>20</v>
      </c>
      <c r="D11" s="237">
        <v>4</v>
      </c>
      <c r="E11" s="237">
        <v>13</v>
      </c>
      <c r="F11" s="237">
        <v>59</v>
      </c>
      <c r="G11" s="237">
        <v>25</v>
      </c>
      <c r="H11" s="237">
        <v>117</v>
      </c>
      <c r="I11" s="237">
        <v>1431</v>
      </c>
      <c r="J11" s="237">
        <v>336</v>
      </c>
      <c r="K11" s="237">
        <v>238</v>
      </c>
      <c r="L11" s="237">
        <v>20</v>
      </c>
      <c r="M11" s="237">
        <v>9</v>
      </c>
      <c r="N11" s="231" t="s">
        <v>309</v>
      </c>
      <c r="O11" s="251">
        <v>2272</v>
      </c>
    </row>
    <row r="12" spans="1:15" ht="15.75" x14ac:dyDescent="0.25">
      <c r="A12" s="61" t="s">
        <v>179</v>
      </c>
      <c r="B12" s="230">
        <v>3</v>
      </c>
      <c r="C12" s="237">
        <v>15</v>
      </c>
      <c r="D12" s="237">
        <v>1</v>
      </c>
      <c r="E12" s="237">
        <v>20</v>
      </c>
      <c r="F12" s="237">
        <v>188</v>
      </c>
      <c r="G12" s="237">
        <v>873</v>
      </c>
      <c r="H12" s="237">
        <v>1230</v>
      </c>
      <c r="I12" s="237">
        <v>2286</v>
      </c>
      <c r="J12" s="237">
        <v>1463</v>
      </c>
      <c r="K12" s="237">
        <v>396</v>
      </c>
      <c r="L12" s="237">
        <v>8</v>
      </c>
      <c r="M12" s="237">
        <v>3</v>
      </c>
      <c r="N12" s="231" t="s">
        <v>309</v>
      </c>
      <c r="O12" s="251">
        <v>6486</v>
      </c>
    </row>
    <row r="13" spans="1:15" ht="15.75" x14ac:dyDescent="0.25">
      <c r="A13" s="61" t="s">
        <v>506</v>
      </c>
      <c r="B13" s="230">
        <v>26</v>
      </c>
      <c r="C13" s="237">
        <v>173</v>
      </c>
      <c r="D13" s="237">
        <v>3</v>
      </c>
      <c r="E13" s="237">
        <v>44</v>
      </c>
      <c r="F13" s="237">
        <v>277</v>
      </c>
      <c r="G13" s="237">
        <v>818</v>
      </c>
      <c r="H13" s="237">
        <v>1510</v>
      </c>
      <c r="I13" s="237">
        <v>3150</v>
      </c>
      <c r="J13" s="237">
        <v>3335</v>
      </c>
      <c r="K13" s="237">
        <v>1000</v>
      </c>
      <c r="L13" s="237">
        <v>13</v>
      </c>
      <c r="M13" s="237">
        <v>15</v>
      </c>
      <c r="N13" s="231">
        <v>1</v>
      </c>
      <c r="O13" s="251">
        <v>10365</v>
      </c>
    </row>
    <row r="14" spans="1:15" ht="15.75" x14ac:dyDescent="0.25">
      <c r="A14" s="61" t="s">
        <v>507</v>
      </c>
      <c r="B14" s="230">
        <v>9</v>
      </c>
      <c r="C14" s="237">
        <v>38</v>
      </c>
      <c r="D14" s="237">
        <v>4</v>
      </c>
      <c r="E14" s="237">
        <v>33</v>
      </c>
      <c r="F14" s="237">
        <v>146</v>
      </c>
      <c r="G14" s="237">
        <v>652</v>
      </c>
      <c r="H14" s="237">
        <v>1129</v>
      </c>
      <c r="I14" s="237">
        <v>1886</v>
      </c>
      <c r="J14" s="237">
        <v>1223</v>
      </c>
      <c r="K14" s="237">
        <v>326</v>
      </c>
      <c r="L14" s="237">
        <v>1</v>
      </c>
      <c r="M14" s="237" t="s">
        <v>309</v>
      </c>
      <c r="N14" s="231">
        <v>1</v>
      </c>
      <c r="O14" s="251">
        <v>5448</v>
      </c>
    </row>
    <row r="15" spans="1:15" ht="15.75" x14ac:dyDescent="0.25">
      <c r="A15" s="61" t="s">
        <v>180</v>
      </c>
      <c r="B15" s="230">
        <v>2</v>
      </c>
      <c r="C15" s="237">
        <v>47</v>
      </c>
      <c r="D15" s="237">
        <v>1</v>
      </c>
      <c r="E15" s="237">
        <v>14</v>
      </c>
      <c r="F15" s="237">
        <v>91</v>
      </c>
      <c r="G15" s="237">
        <v>603</v>
      </c>
      <c r="H15" s="237">
        <v>725</v>
      </c>
      <c r="I15" s="237">
        <v>1203</v>
      </c>
      <c r="J15" s="237">
        <v>1888</v>
      </c>
      <c r="K15" s="237">
        <v>1101</v>
      </c>
      <c r="L15" s="237">
        <v>151</v>
      </c>
      <c r="M15" s="237">
        <v>33</v>
      </c>
      <c r="N15" s="231">
        <v>3</v>
      </c>
      <c r="O15" s="251">
        <v>5862</v>
      </c>
    </row>
    <row r="16" spans="1:15" ht="15.75" x14ac:dyDescent="0.25">
      <c r="A16" s="61" t="s">
        <v>181</v>
      </c>
      <c r="B16" s="230">
        <v>17</v>
      </c>
      <c r="C16" s="237">
        <v>298</v>
      </c>
      <c r="D16" s="237">
        <v>2</v>
      </c>
      <c r="E16" s="237">
        <v>21</v>
      </c>
      <c r="F16" s="237">
        <v>48</v>
      </c>
      <c r="G16" s="237">
        <v>367</v>
      </c>
      <c r="H16" s="237">
        <v>2014</v>
      </c>
      <c r="I16" s="237">
        <v>4396</v>
      </c>
      <c r="J16" s="237">
        <v>6520</v>
      </c>
      <c r="K16" s="237">
        <v>2516</v>
      </c>
      <c r="L16" s="237">
        <v>34</v>
      </c>
      <c r="M16" s="237">
        <v>4</v>
      </c>
      <c r="N16" s="231" t="s">
        <v>309</v>
      </c>
      <c r="O16" s="251">
        <v>16237</v>
      </c>
    </row>
    <row r="17" spans="1:15" ht="15.75" x14ac:dyDescent="0.25">
      <c r="A17" s="61" t="s">
        <v>182</v>
      </c>
      <c r="B17" s="230">
        <v>16</v>
      </c>
      <c r="C17" s="237">
        <v>51</v>
      </c>
      <c r="D17" s="237">
        <v>10</v>
      </c>
      <c r="E17" s="237">
        <v>34</v>
      </c>
      <c r="F17" s="237">
        <v>83</v>
      </c>
      <c r="G17" s="237">
        <v>879</v>
      </c>
      <c r="H17" s="237">
        <v>2354</v>
      </c>
      <c r="I17" s="237">
        <v>5318</v>
      </c>
      <c r="J17" s="237">
        <v>5430</v>
      </c>
      <c r="K17" s="237">
        <v>2225</v>
      </c>
      <c r="L17" s="237">
        <v>13</v>
      </c>
      <c r="M17" s="237" t="s">
        <v>309</v>
      </c>
      <c r="N17" s="231">
        <v>1</v>
      </c>
      <c r="O17" s="251">
        <v>16414</v>
      </c>
    </row>
    <row r="18" spans="1:15" ht="15.75" x14ac:dyDescent="0.25">
      <c r="A18" s="61" t="s">
        <v>286</v>
      </c>
      <c r="B18" s="230">
        <v>7</v>
      </c>
      <c r="C18" s="237">
        <v>35</v>
      </c>
      <c r="D18" s="237">
        <v>188</v>
      </c>
      <c r="E18" s="237">
        <v>22</v>
      </c>
      <c r="F18" s="237">
        <v>81</v>
      </c>
      <c r="G18" s="237">
        <v>134</v>
      </c>
      <c r="H18" s="237">
        <v>346</v>
      </c>
      <c r="I18" s="237">
        <v>1570</v>
      </c>
      <c r="J18" s="237">
        <v>1382</v>
      </c>
      <c r="K18" s="237">
        <v>1138</v>
      </c>
      <c r="L18" s="237">
        <v>4</v>
      </c>
      <c r="M18" s="237">
        <v>5</v>
      </c>
      <c r="N18" s="231" t="s">
        <v>309</v>
      </c>
      <c r="O18" s="251">
        <v>4912</v>
      </c>
    </row>
    <row r="19" spans="1:15" ht="15.75" x14ac:dyDescent="0.25">
      <c r="A19" s="61" t="s">
        <v>183</v>
      </c>
      <c r="B19" s="230">
        <v>121</v>
      </c>
      <c r="C19" s="237">
        <v>3</v>
      </c>
      <c r="D19" s="237">
        <v>1060</v>
      </c>
      <c r="E19" s="237">
        <v>1860</v>
      </c>
      <c r="F19" s="237">
        <v>6164</v>
      </c>
      <c r="G19" s="237">
        <v>18364</v>
      </c>
      <c r="H19" s="237">
        <v>6725</v>
      </c>
      <c r="I19" s="237">
        <v>6512</v>
      </c>
      <c r="J19" s="237">
        <v>1945</v>
      </c>
      <c r="K19" s="237">
        <v>533</v>
      </c>
      <c r="L19" s="237">
        <v>2</v>
      </c>
      <c r="M19" s="237" t="s">
        <v>309</v>
      </c>
      <c r="N19" s="231" t="s">
        <v>309</v>
      </c>
      <c r="O19" s="251">
        <v>43289</v>
      </c>
    </row>
    <row r="20" spans="1:15" ht="15.75" x14ac:dyDescent="0.25">
      <c r="A20" s="61" t="s">
        <v>184</v>
      </c>
      <c r="B20" s="230">
        <v>9</v>
      </c>
      <c r="C20" s="237" t="s">
        <v>309</v>
      </c>
      <c r="D20" s="237">
        <v>5</v>
      </c>
      <c r="E20" s="237">
        <v>343</v>
      </c>
      <c r="F20" s="237">
        <v>156</v>
      </c>
      <c r="G20" s="237">
        <v>161</v>
      </c>
      <c r="H20" s="237">
        <v>154</v>
      </c>
      <c r="I20" s="237">
        <v>76</v>
      </c>
      <c r="J20" s="237">
        <v>50</v>
      </c>
      <c r="K20" s="237">
        <v>8</v>
      </c>
      <c r="L20" s="237" t="s">
        <v>309</v>
      </c>
      <c r="M20" s="237" t="s">
        <v>309</v>
      </c>
      <c r="N20" s="231" t="s">
        <v>309</v>
      </c>
      <c r="O20" s="251">
        <v>962</v>
      </c>
    </row>
    <row r="21" spans="1:15" ht="15.75" x14ac:dyDescent="0.25">
      <c r="A21" s="114" t="s">
        <v>1007</v>
      </c>
      <c r="B21" s="230">
        <v>6</v>
      </c>
      <c r="C21" s="237">
        <v>306</v>
      </c>
      <c r="D21" s="237">
        <v>41</v>
      </c>
      <c r="E21" s="237">
        <v>599</v>
      </c>
      <c r="F21" s="237">
        <v>520</v>
      </c>
      <c r="G21" s="237">
        <v>2119</v>
      </c>
      <c r="H21" s="237">
        <v>3158</v>
      </c>
      <c r="I21" s="237">
        <v>4962</v>
      </c>
      <c r="J21" s="237">
        <v>5928</v>
      </c>
      <c r="K21" s="237">
        <v>2872</v>
      </c>
      <c r="L21" s="237">
        <v>541</v>
      </c>
      <c r="M21" s="237">
        <v>162</v>
      </c>
      <c r="N21" s="231">
        <v>41</v>
      </c>
      <c r="O21" s="251">
        <v>21255</v>
      </c>
    </row>
    <row r="22" spans="1:15" ht="16.5" thickBot="1" x14ac:dyDescent="0.3">
      <c r="A22" s="76" t="s">
        <v>88</v>
      </c>
      <c r="B22" s="234">
        <v>565</v>
      </c>
      <c r="C22" s="245">
        <v>1753</v>
      </c>
      <c r="D22" s="245">
        <v>1476</v>
      </c>
      <c r="E22" s="245">
        <v>4050</v>
      </c>
      <c r="F22" s="245">
        <v>11591</v>
      </c>
      <c r="G22" s="245">
        <v>35885</v>
      </c>
      <c r="H22" s="245">
        <v>29424</v>
      </c>
      <c r="I22" s="245">
        <v>48280</v>
      </c>
      <c r="J22" s="245">
        <v>42114</v>
      </c>
      <c r="K22" s="245">
        <v>17636</v>
      </c>
      <c r="L22" s="245">
        <v>2642</v>
      </c>
      <c r="M22" s="245">
        <v>737</v>
      </c>
      <c r="N22" s="235">
        <v>169</v>
      </c>
      <c r="O22" s="255">
        <v>196322</v>
      </c>
    </row>
    <row r="24" spans="1:15" x14ac:dyDescent="0.25">
      <c r="A24" s="51" t="s">
        <v>89</v>
      </c>
    </row>
  </sheetData>
  <mergeCells count="3">
    <mergeCell ref="A3:A4"/>
    <mergeCell ref="B3:N3"/>
    <mergeCell ref="O3:O4"/>
  </mergeCells>
  <hyperlinks>
    <hyperlink ref="E1" location="'Table of Contents'!C2" display="Back to Table of Contents" xr:uid="{00000000-0004-0000-2000-000000000000}"/>
  </hyperlinks>
  <pageMargins left="0.75" right="0.75" top="1" bottom="1" header="0.5" footer="0.5"/>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49"/>
  <sheetViews>
    <sheetView showGridLines="0" workbookViewId="0"/>
  </sheetViews>
  <sheetFormatPr defaultRowHeight="15" x14ac:dyDescent="0.25"/>
  <cols>
    <col min="1" max="1" width="30.85546875" customWidth="1"/>
    <col min="2" max="3" width="9.85546875" customWidth="1"/>
  </cols>
  <sheetData>
    <row r="1" spans="1:4" x14ac:dyDescent="0.25">
      <c r="A1" s="22" t="s">
        <v>992</v>
      </c>
      <c r="D1" s="21" t="s">
        <v>78</v>
      </c>
    </row>
    <row r="2" spans="1:4" ht="15.75" thickBot="1" x14ac:dyDescent="0.3">
      <c r="A2" s="1"/>
    </row>
    <row r="3" spans="1:4" x14ac:dyDescent="0.25">
      <c r="A3" s="379" t="s">
        <v>187</v>
      </c>
      <c r="B3" s="376" t="s">
        <v>88</v>
      </c>
      <c r="C3" s="377"/>
    </row>
    <row r="4" spans="1:4" ht="15.75" thickBot="1" x14ac:dyDescent="0.3">
      <c r="A4" s="380"/>
      <c r="B4" s="104" t="s">
        <v>173</v>
      </c>
      <c r="C4" s="31" t="s">
        <v>174</v>
      </c>
    </row>
    <row r="5" spans="1:4" ht="15.75" x14ac:dyDescent="0.25">
      <c r="A5" s="70" t="s">
        <v>508</v>
      </c>
      <c r="B5" s="287">
        <v>118367</v>
      </c>
      <c r="C5" s="163">
        <v>60.3</v>
      </c>
    </row>
    <row r="6" spans="1:4" ht="15.75" x14ac:dyDescent="0.25">
      <c r="A6" s="64" t="s">
        <v>509</v>
      </c>
      <c r="B6" s="285">
        <v>10550</v>
      </c>
      <c r="C6" s="108">
        <v>5.4</v>
      </c>
    </row>
    <row r="7" spans="1:4" ht="15.75" x14ac:dyDescent="0.25">
      <c r="A7" s="64" t="s">
        <v>181</v>
      </c>
      <c r="B7" s="285">
        <v>45214</v>
      </c>
      <c r="C7" s="108">
        <v>23</v>
      </c>
    </row>
    <row r="8" spans="1:4" ht="15.75" x14ac:dyDescent="0.25">
      <c r="A8" s="64" t="s">
        <v>510</v>
      </c>
      <c r="B8" s="285">
        <v>4653</v>
      </c>
      <c r="C8" s="108">
        <v>2.4</v>
      </c>
    </row>
    <row r="9" spans="1:4" ht="15.75" x14ac:dyDescent="0.25">
      <c r="A9" s="64" t="s">
        <v>511</v>
      </c>
      <c r="B9" s="285">
        <v>15317</v>
      </c>
      <c r="C9" s="108">
        <v>7.8</v>
      </c>
    </row>
    <row r="10" spans="1:4" ht="15" customHeight="1" x14ac:dyDescent="0.25">
      <c r="A10" s="64" t="s">
        <v>512</v>
      </c>
      <c r="B10" s="285">
        <v>2221</v>
      </c>
      <c r="C10" s="108">
        <v>1.1000000000000001</v>
      </c>
    </row>
    <row r="11" spans="1:4" ht="16.5" thickBot="1" x14ac:dyDescent="0.3">
      <c r="A11" s="68" t="s">
        <v>88</v>
      </c>
      <c r="B11" s="286">
        <v>196322</v>
      </c>
      <c r="C11" s="109">
        <v>100</v>
      </c>
    </row>
    <row r="13" spans="1:4" x14ac:dyDescent="0.25">
      <c r="A13" s="115" t="s">
        <v>998</v>
      </c>
    </row>
    <row r="14" spans="1:4" ht="15.75" thickBot="1" x14ac:dyDescent="0.3">
      <c r="A14" s="1"/>
    </row>
    <row r="15" spans="1:4" x14ac:dyDescent="0.25">
      <c r="A15" s="379" t="s">
        <v>187</v>
      </c>
      <c r="B15" s="376" t="s">
        <v>88</v>
      </c>
      <c r="C15" s="377"/>
    </row>
    <row r="16" spans="1:4" ht="15.75" thickBot="1" x14ac:dyDescent="0.3">
      <c r="A16" s="380"/>
      <c r="B16" s="104" t="s">
        <v>173</v>
      </c>
      <c r="C16" s="31" t="s">
        <v>174</v>
      </c>
    </row>
    <row r="17" spans="1:4" ht="15.75" x14ac:dyDescent="0.25">
      <c r="A17" s="70" t="s">
        <v>508</v>
      </c>
      <c r="B17" s="113">
        <v>9</v>
      </c>
      <c r="C17" s="163">
        <v>8.6999999999999993</v>
      </c>
      <c r="D17" s="116"/>
    </row>
    <row r="18" spans="1:4" ht="15.75" x14ac:dyDescent="0.25">
      <c r="A18" s="64" t="s">
        <v>509</v>
      </c>
      <c r="B18" s="110">
        <v>18</v>
      </c>
      <c r="C18" s="108">
        <v>17.3</v>
      </c>
      <c r="D18" s="116"/>
    </row>
    <row r="19" spans="1:4" ht="15.75" x14ac:dyDescent="0.25">
      <c r="A19" s="64" t="s">
        <v>181</v>
      </c>
      <c r="B19" s="110">
        <v>16</v>
      </c>
      <c r="C19" s="108">
        <v>15.4</v>
      </c>
      <c r="D19" s="116"/>
    </row>
    <row r="20" spans="1:4" ht="15.75" x14ac:dyDescent="0.25">
      <c r="A20" s="64" t="s">
        <v>510</v>
      </c>
      <c r="B20" s="110">
        <v>7</v>
      </c>
      <c r="C20" s="108">
        <v>6.7</v>
      </c>
      <c r="D20" s="116"/>
    </row>
    <row r="21" spans="1:4" ht="15.75" x14ac:dyDescent="0.25">
      <c r="A21" s="64" t="s">
        <v>511</v>
      </c>
      <c r="B21" s="110">
        <v>46</v>
      </c>
      <c r="C21" s="108">
        <v>44.2</v>
      </c>
      <c r="D21" s="116"/>
    </row>
    <row r="22" spans="1:4" ht="15" customHeight="1" x14ac:dyDescent="0.25">
      <c r="A22" s="64" t="s">
        <v>512</v>
      </c>
      <c r="B22" s="110">
        <v>8</v>
      </c>
      <c r="C22" s="108">
        <v>7.7</v>
      </c>
      <c r="D22" s="116"/>
    </row>
    <row r="23" spans="1:4" ht="16.5" thickBot="1" x14ac:dyDescent="0.3">
      <c r="A23" s="68" t="s">
        <v>88</v>
      </c>
      <c r="B23" s="112">
        <v>104</v>
      </c>
      <c r="C23" s="109">
        <v>100</v>
      </c>
      <c r="D23" s="117"/>
    </row>
    <row r="25" spans="1:4" x14ac:dyDescent="0.25">
      <c r="A25" s="115" t="s">
        <v>999</v>
      </c>
    </row>
    <row r="26" spans="1:4" ht="15.75" thickBot="1" x14ac:dyDescent="0.3">
      <c r="A26" s="1"/>
    </row>
    <row r="27" spans="1:4" ht="14.85" customHeight="1" x14ac:dyDescent="0.25">
      <c r="A27" s="379" t="s">
        <v>188</v>
      </c>
      <c r="B27" s="376" t="s">
        <v>88</v>
      </c>
      <c r="C27" s="377"/>
    </row>
    <row r="28" spans="1:4" ht="15.75" thickBot="1" x14ac:dyDescent="0.3">
      <c r="A28" s="380"/>
      <c r="B28" s="104" t="s">
        <v>173</v>
      </c>
      <c r="C28" s="31" t="s">
        <v>174</v>
      </c>
    </row>
    <row r="29" spans="1:4" ht="15.75" x14ac:dyDescent="0.25">
      <c r="A29" s="70" t="s">
        <v>513</v>
      </c>
      <c r="B29" s="287">
        <v>21</v>
      </c>
      <c r="C29" s="163">
        <v>0</v>
      </c>
    </row>
    <row r="30" spans="1:4" ht="15.75" x14ac:dyDescent="0.25">
      <c r="A30" s="64" t="s">
        <v>514</v>
      </c>
      <c r="B30" s="285">
        <v>1047</v>
      </c>
      <c r="C30" s="108">
        <v>0.5</v>
      </c>
    </row>
    <row r="31" spans="1:4" ht="15.75" x14ac:dyDescent="0.25">
      <c r="A31" s="64" t="s">
        <v>515</v>
      </c>
      <c r="B31" s="285">
        <v>4294</v>
      </c>
      <c r="C31" s="108">
        <v>2.2000000000000002</v>
      </c>
    </row>
    <row r="32" spans="1:4" ht="15.75" x14ac:dyDescent="0.25">
      <c r="A32" s="64" t="s">
        <v>516</v>
      </c>
      <c r="B32" s="285">
        <v>16047</v>
      </c>
      <c r="C32" s="108">
        <v>8.1999999999999993</v>
      </c>
    </row>
    <row r="33" spans="1:3" ht="15.75" x14ac:dyDescent="0.25">
      <c r="A33" s="64" t="s">
        <v>517</v>
      </c>
      <c r="B33" s="285">
        <v>70954</v>
      </c>
      <c r="C33" s="108">
        <v>36.1</v>
      </c>
    </row>
    <row r="34" spans="1:3" ht="15.75" x14ac:dyDescent="0.25">
      <c r="A34" s="64" t="s">
        <v>518</v>
      </c>
      <c r="B34" s="285">
        <v>103959</v>
      </c>
      <c r="C34" s="108">
        <v>53</v>
      </c>
    </row>
    <row r="35" spans="1:3" ht="16.5" thickBot="1" x14ac:dyDescent="0.3">
      <c r="A35" s="68" t="s">
        <v>88</v>
      </c>
      <c r="B35" s="286">
        <v>196322</v>
      </c>
      <c r="C35" s="109">
        <v>100</v>
      </c>
    </row>
    <row r="37" spans="1:3" x14ac:dyDescent="0.25">
      <c r="A37" s="115" t="s">
        <v>1000</v>
      </c>
    </row>
    <row r="38" spans="1:3" ht="15.75" thickBot="1" x14ac:dyDescent="0.3">
      <c r="A38" s="1"/>
    </row>
    <row r="39" spans="1:3" ht="14.85" customHeight="1" x14ac:dyDescent="0.25">
      <c r="A39" s="379" t="s">
        <v>188</v>
      </c>
      <c r="B39" s="376" t="s">
        <v>88</v>
      </c>
      <c r="C39" s="377"/>
    </row>
    <row r="40" spans="1:3" ht="15.75" thickBot="1" x14ac:dyDescent="0.3">
      <c r="A40" s="380"/>
      <c r="B40" s="104" t="s">
        <v>173</v>
      </c>
      <c r="C40" s="31" t="s">
        <v>174</v>
      </c>
    </row>
    <row r="41" spans="1:3" ht="15.75" x14ac:dyDescent="0.25">
      <c r="A41" s="70" t="s">
        <v>513</v>
      </c>
      <c r="B41" s="113">
        <v>3</v>
      </c>
      <c r="C41" s="163">
        <v>2.9</v>
      </c>
    </row>
    <row r="42" spans="1:3" ht="15.75" x14ac:dyDescent="0.25">
      <c r="A42" s="64" t="s">
        <v>514</v>
      </c>
      <c r="B42" s="110">
        <v>20</v>
      </c>
      <c r="C42" s="108">
        <v>19.2</v>
      </c>
    </row>
    <row r="43" spans="1:3" ht="15.75" x14ac:dyDescent="0.25">
      <c r="A43" s="64" t="s">
        <v>515</v>
      </c>
      <c r="B43" s="110">
        <v>23</v>
      </c>
      <c r="C43" s="108">
        <v>22.1</v>
      </c>
    </row>
    <row r="44" spans="1:3" ht="15.75" x14ac:dyDescent="0.25">
      <c r="A44" s="64" t="s">
        <v>516</v>
      </c>
      <c r="B44" s="110">
        <v>30</v>
      </c>
      <c r="C44" s="108">
        <v>28.8</v>
      </c>
    </row>
    <row r="45" spans="1:3" ht="15.75" x14ac:dyDescent="0.25">
      <c r="A45" s="64" t="s">
        <v>517</v>
      </c>
      <c r="B45" s="110">
        <v>23</v>
      </c>
      <c r="C45" s="108">
        <v>22.1</v>
      </c>
    </row>
    <row r="46" spans="1:3" ht="15.75" x14ac:dyDescent="0.25">
      <c r="A46" s="64" t="s">
        <v>518</v>
      </c>
      <c r="B46" s="110">
        <v>5</v>
      </c>
      <c r="C46" s="108">
        <v>4.8</v>
      </c>
    </row>
    <row r="47" spans="1:3" ht="16.5" thickBot="1" x14ac:dyDescent="0.3">
      <c r="A47" s="68" t="s">
        <v>88</v>
      </c>
      <c r="B47" s="112">
        <v>104</v>
      </c>
      <c r="C47" s="109">
        <v>100</v>
      </c>
    </row>
    <row r="49" spans="1:1" x14ac:dyDescent="0.25">
      <c r="A49" s="51" t="s">
        <v>89</v>
      </c>
    </row>
  </sheetData>
  <mergeCells count="8">
    <mergeCell ref="A39:A40"/>
    <mergeCell ref="B39:C39"/>
    <mergeCell ref="A3:A4"/>
    <mergeCell ref="B3:C3"/>
    <mergeCell ref="A15:A16"/>
    <mergeCell ref="B15:C15"/>
    <mergeCell ref="A27:A28"/>
    <mergeCell ref="B27:C27"/>
  </mergeCells>
  <hyperlinks>
    <hyperlink ref="D1" location="'Table of Contents'!C2" display="Back to Table of Contents" xr:uid="{00000000-0004-0000-2100-000000000000}"/>
  </hyperlinks>
  <pageMargins left="0.75" right="0.75" top="1" bottom="1" header="0.5" footer="0.5"/>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Q119"/>
  <sheetViews>
    <sheetView showGridLines="0" workbookViewId="0">
      <pane xSplit="1" ySplit="5" topLeftCell="B6" activePane="bottomRight" state="frozen"/>
      <selection activeCell="B6" sqref="B6"/>
      <selection pane="topRight" activeCell="B6" sqref="B6"/>
      <selection pane="bottomLeft" activeCell="B6" sqref="B6"/>
      <selection pane="bottomRight"/>
    </sheetView>
  </sheetViews>
  <sheetFormatPr defaultRowHeight="15" x14ac:dyDescent="0.25"/>
  <cols>
    <col min="1" max="1" width="57.5703125" customWidth="1"/>
    <col min="2" max="7" width="14.5703125" customWidth="1"/>
    <col min="8" max="8" width="16" customWidth="1"/>
    <col min="9" max="9" width="14.140625" customWidth="1"/>
    <col min="10" max="11" width="13.85546875" customWidth="1"/>
    <col min="12" max="12" width="20.5703125" customWidth="1"/>
    <col min="13" max="13" width="18.42578125" customWidth="1"/>
    <col min="14" max="15" width="17.85546875" customWidth="1"/>
    <col min="16" max="17" width="12.85546875" customWidth="1"/>
  </cols>
  <sheetData>
    <row r="1" spans="1:17" x14ac:dyDescent="0.25">
      <c r="A1" s="22" t="s">
        <v>1014</v>
      </c>
      <c r="C1" s="21" t="s">
        <v>78</v>
      </c>
      <c r="K1" s="21"/>
    </row>
    <row r="2" spans="1:17" ht="15.75" thickBot="1" x14ac:dyDescent="0.3">
      <c r="A2" s="1"/>
    </row>
    <row r="3" spans="1:17" x14ac:dyDescent="0.25">
      <c r="A3" s="439" t="s">
        <v>1</v>
      </c>
      <c r="B3" s="442">
        <v>46203</v>
      </c>
      <c r="C3" s="443"/>
      <c r="D3" s="443"/>
      <c r="E3" s="443"/>
      <c r="F3" s="443"/>
      <c r="G3" s="443"/>
      <c r="H3" s="443"/>
      <c r="I3" s="443"/>
      <c r="J3" s="443"/>
      <c r="K3" s="443"/>
      <c r="L3" s="443"/>
      <c r="M3" s="444"/>
      <c r="N3" s="448" t="s">
        <v>993</v>
      </c>
      <c r="O3" s="449"/>
    </row>
    <row r="4" spans="1:17" x14ac:dyDescent="0.25">
      <c r="A4" s="440"/>
      <c r="B4" s="445" t="s">
        <v>189</v>
      </c>
      <c r="C4" s="446"/>
      <c r="D4" s="446"/>
      <c r="E4" s="446"/>
      <c r="F4" s="446"/>
      <c r="G4" s="446"/>
      <c r="H4" s="446"/>
      <c r="I4" s="446"/>
      <c r="J4" s="446"/>
      <c r="K4" s="446"/>
      <c r="L4" s="446"/>
      <c r="M4" s="447"/>
      <c r="N4" s="450"/>
      <c r="O4" s="451"/>
    </row>
    <row r="5" spans="1:17" ht="66" thickBot="1" x14ac:dyDescent="0.3">
      <c r="A5" s="441"/>
      <c r="B5" s="118" t="s">
        <v>190</v>
      </c>
      <c r="C5" s="119" t="s">
        <v>191</v>
      </c>
      <c r="D5" s="119" t="s">
        <v>901</v>
      </c>
      <c r="E5" s="119" t="s">
        <v>902</v>
      </c>
      <c r="F5" s="119" t="s">
        <v>900</v>
      </c>
      <c r="G5" s="119" t="s">
        <v>193</v>
      </c>
      <c r="H5" s="119" t="s">
        <v>295</v>
      </c>
      <c r="I5" s="119" t="s">
        <v>296</v>
      </c>
      <c r="J5" s="119" t="s">
        <v>194</v>
      </c>
      <c r="K5" s="119" t="s">
        <v>195</v>
      </c>
      <c r="L5" s="119" t="s">
        <v>297</v>
      </c>
      <c r="M5" s="120" t="s">
        <v>298</v>
      </c>
      <c r="N5" s="118" t="s">
        <v>903</v>
      </c>
      <c r="O5" s="365" t="s">
        <v>904</v>
      </c>
    </row>
    <row r="6" spans="1:17" ht="15.75" x14ac:dyDescent="0.25">
      <c r="A6" s="64" t="s">
        <v>310</v>
      </c>
      <c r="B6" s="230">
        <v>7036</v>
      </c>
      <c r="C6" s="121">
        <v>55.4</v>
      </c>
      <c r="D6" s="121">
        <v>2.7</v>
      </c>
      <c r="E6" s="121">
        <v>4.3</v>
      </c>
      <c r="F6" s="121">
        <v>24.3</v>
      </c>
      <c r="G6" s="121">
        <v>5</v>
      </c>
      <c r="H6" s="121">
        <v>12.6</v>
      </c>
      <c r="I6" s="121">
        <v>72.099999999999994</v>
      </c>
      <c r="J6" s="121">
        <v>43.7</v>
      </c>
      <c r="K6" s="121">
        <v>7.1</v>
      </c>
      <c r="L6" s="121">
        <v>71</v>
      </c>
      <c r="M6" s="122">
        <v>76.5</v>
      </c>
      <c r="N6" s="134">
        <v>7.9</v>
      </c>
      <c r="O6" s="163">
        <v>6.1</v>
      </c>
      <c r="P6" s="117"/>
      <c r="Q6" s="124"/>
    </row>
    <row r="7" spans="1:17" ht="15.75" x14ac:dyDescent="0.25">
      <c r="A7" s="64" t="s">
        <v>311</v>
      </c>
      <c r="B7" s="230">
        <v>166</v>
      </c>
      <c r="C7" s="121">
        <v>45.8</v>
      </c>
      <c r="D7" s="121">
        <v>3</v>
      </c>
      <c r="E7" s="121">
        <v>4.8</v>
      </c>
      <c r="F7" s="121">
        <v>9.3000000000000007</v>
      </c>
      <c r="G7" s="121">
        <v>16.899999999999999</v>
      </c>
      <c r="H7" s="121">
        <v>8</v>
      </c>
      <c r="I7" s="121">
        <v>68.099999999999994</v>
      </c>
      <c r="J7" s="121">
        <v>43.6</v>
      </c>
      <c r="K7" s="121">
        <v>7.5</v>
      </c>
      <c r="L7" s="121">
        <v>50.7</v>
      </c>
      <c r="M7" s="122">
        <v>73.099999999999994</v>
      </c>
      <c r="N7" s="123">
        <v>14.5</v>
      </c>
      <c r="O7" s="108">
        <v>7.3</v>
      </c>
      <c r="P7" s="117"/>
      <c r="Q7" s="124"/>
    </row>
    <row r="8" spans="1:17" ht="31.5" x14ac:dyDescent="0.25">
      <c r="A8" s="64" t="s">
        <v>312</v>
      </c>
      <c r="B8" s="230">
        <v>253</v>
      </c>
      <c r="C8" s="121">
        <v>59.3</v>
      </c>
      <c r="D8" s="121">
        <v>0.4</v>
      </c>
      <c r="E8" s="121">
        <v>6.3</v>
      </c>
      <c r="F8" s="121">
        <v>31</v>
      </c>
      <c r="G8" s="121">
        <v>5.0999999999999996</v>
      </c>
      <c r="H8" s="121">
        <v>11.7</v>
      </c>
      <c r="I8" s="121">
        <v>56.9</v>
      </c>
      <c r="J8" s="121">
        <v>46.1</v>
      </c>
      <c r="K8" s="121">
        <v>6.6</v>
      </c>
      <c r="L8" s="121">
        <v>66.3</v>
      </c>
      <c r="M8" s="122">
        <v>85.2</v>
      </c>
      <c r="N8" s="123">
        <v>4.8</v>
      </c>
      <c r="O8" s="108">
        <v>3.5</v>
      </c>
      <c r="P8" s="117"/>
    </row>
    <row r="9" spans="1:17" ht="15.75" x14ac:dyDescent="0.25">
      <c r="A9" s="64" t="s">
        <v>313</v>
      </c>
      <c r="B9" s="230">
        <v>2303</v>
      </c>
      <c r="C9" s="121">
        <v>71.099999999999994</v>
      </c>
      <c r="D9" s="121">
        <v>2.4</v>
      </c>
      <c r="E9" s="121">
        <v>5.2</v>
      </c>
      <c r="F9" s="121">
        <v>20.8</v>
      </c>
      <c r="G9" s="121">
        <v>7.1</v>
      </c>
      <c r="H9" s="121">
        <v>15.6</v>
      </c>
      <c r="I9" s="121">
        <v>48.4</v>
      </c>
      <c r="J9" s="121">
        <v>37.700000000000003</v>
      </c>
      <c r="K9" s="121">
        <v>6.3</v>
      </c>
      <c r="L9" s="121">
        <v>49.7</v>
      </c>
      <c r="M9" s="122">
        <v>79.3</v>
      </c>
      <c r="N9" s="123">
        <v>13.6</v>
      </c>
      <c r="O9" s="108">
        <v>7.8</v>
      </c>
      <c r="P9" s="117"/>
    </row>
    <row r="10" spans="1:17" ht="15.75" x14ac:dyDescent="0.25">
      <c r="A10" s="64" t="s">
        <v>314</v>
      </c>
      <c r="B10" s="230">
        <v>1219</v>
      </c>
      <c r="C10" s="121">
        <v>64.3</v>
      </c>
      <c r="D10" s="121">
        <v>2.1</v>
      </c>
      <c r="E10" s="121">
        <v>6.6</v>
      </c>
      <c r="F10" s="121">
        <v>26.9</v>
      </c>
      <c r="G10" s="121">
        <v>7.5</v>
      </c>
      <c r="H10" s="121">
        <v>15.5</v>
      </c>
      <c r="I10" s="121">
        <v>81.099999999999994</v>
      </c>
      <c r="J10" s="121">
        <v>41.3</v>
      </c>
      <c r="K10" s="121">
        <v>3</v>
      </c>
      <c r="L10" s="121">
        <v>66</v>
      </c>
      <c r="M10" s="122">
        <v>66.7</v>
      </c>
      <c r="N10" s="123">
        <v>12</v>
      </c>
      <c r="O10" s="108">
        <v>9.9</v>
      </c>
      <c r="P10" s="117"/>
    </row>
    <row r="11" spans="1:17" ht="15.75" x14ac:dyDescent="0.25">
      <c r="A11" s="64" t="s">
        <v>315</v>
      </c>
      <c r="B11" s="230">
        <v>212</v>
      </c>
      <c r="C11" s="121">
        <v>83.5</v>
      </c>
      <c r="D11" s="121">
        <v>1.9</v>
      </c>
      <c r="E11" s="121">
        <v>9.9</v>
      </c>
      <c r="F11" s="121">
        <v>26.7</v>
      </c>
      <c r="G11" s="121">
        <v>27.8</v>
      </c>
      <c r="H11" s="121">
        <v>18.3</v>
      </c>
      <c r="I11" s="121">
        <v>55.7</v>
      </c>
      <c r="J11" s="121">
        <v>40.700000000000003</v>
      </c>
      <c r="K11" s="121">
        <v>3.4</v>
      </c>
      <c r="L11" s="121">
        <v>68</v>
      </c>
      <c r="M11" s="122">
        <v>91.9</v>
      </c>
      <c r="N11" s="123">
        <v>9.9</v>
      </c>
      <c r="O11" s="108">
        <v>7.3</v>
      </c>
      <c r="P11" s="117"/>
    </row>
    <row r="12" spans="1:17" ht="15.75" x14ac:dyDescent="0.25">
      <c r="A12" s="64" t="s">
        <v>316</v>
      </c>
      <c r="B12" s="230">
        <v>27</v>
      </c>
      <c r="C12" s="121">
        <v>74.099999999999994</v>
      </c>
      <c r="D12" s="121" t="s">
        <v>309</v>
      </c>
      <c r="E12" s="121">
        <v>3.7</v>
      </c>
      <c r="F12" s="121">
        <v>38.1</v>
      </c>
      <c r="G12" s="121">
        <v>51.9</v>
      </c>
      <c r="H12" s="121" t="s">
        <v>309</v>
      </c>
      <c r="I12" s="121">
        <v>44.4</v>
      </c>
      <c r="J12" s="121">
        <v>36.6</v>
      </c>
      <c r="K12" s="121">
        <v>2</v>
      </c>
      <c r="L12" s="121">
        <v>69.2</v>
      </c>
      <c r="M12" s="122">
        <v>100</v>
      </c>
      <c r="N12" s="123">
        <v>16.7</v>
      </c>
      <c r="O12" s="108" t="s">
        <v>309</v>
      </c>
      <c r="P12" s="117"/>
    </row>
    <row r="13" spans="1:17" ht="15.75" x14ac:dyDescent="0.25">
      <c r="A13" s="64" t="s">
        <v>317</v>
      </c>
      <c r="B13" s="230">
        <v>1847</v>
      </c>
      <c r="C13" s="121">
        <v>71.5</v>
      </c>
      <c r="D13" s="121">
        <v>2.2999999999999998</v>
      </c>
      <c r="E13" s="121">
        <v>1.8</v>
      </c>
      <c r="F13" s="121">
        <v>21</v>
      </c>
      <c r="G13" s="121">
        <v>38.799999999999997</v>
      </c>
      <c r="H13" s="121">
        <v>17.2</v>
      </c>
      <c r="I13" s="121">
        <v>71.099999999999994</v>
      </c>
      <c r="J13" s="121">
        <v>39.200000000000003</v>
      </c>
      <c r="K13" s="121">
        <v>3.2</v>
      </c>
      <c r="L13" s="121">
        <v>78.2</v>
      </c>
      <c r="M13" s="122">
        <v>70.900000000000006</v>
      </c>
      <c r="N13" s="123">
        <v>8.1</v>
      </c>
      <c r="O13" s="108">
        <v>7.2</v>
      </c>
      <c r="P13" s="117"/>
    </row>
    <row r="14" spans="1:17" ht="15.75" x14ac:dyDescent="0.25">
      <c r="A14" s="64" t="s">
        <v>318</v>
      </c>
      <c r="B14" s="230">
        <v>242</v>
      </c>
      <c r="C14" s="121">
        <v>59.1</v>
      </c>
      <c r="D14" s="121">
        <v>1.2</v>
      </c>
      <c r="E14" s="121">
        <v>6.2</v>
      </c>
      <c r="F14" s="121">
        <v>19</v>
      </c>
      <c r="G14" s="121">
        <v>1.2</v>
      </c>
      <c r="H14" s="121">
        <v>10.9</v>
      </c>
      <c r="I14" s="121">
        <v>50.4</v>
      </c>
      <c r="J14" s="121">
        <v>41.5</v>
      </c>
      <c r="K14" s="121">
        <v>4.4000000000000004</v>
      </c>
      <c r="L14" s="121">
        <v>38.1</v>
      </c>
      <c r="M14" s="122">
        <v>73.099999999999994</v>
      </c>
      <c r="N14" s="123">
        <v>13.2</v>
      </c>
      <c r="O14" s="108">
        <v>7.5</v>
      </c>
      <c r="P14" s="117"/>
    </row>
    <row r="15" spans="1:17" ht="15.75" x14ac:dyDescent="0.25">
      <c r="A15" s="64" t="s">
        <v>319</v>
      </c>
      <c r="B15" s="230">
        <v>192</v>
      </c>
      <c r="C15" s="121">
        <v>72.400000000000006</v>
      </c>
      <c r="D15" s="121">
        <v>1.6</v>
      </c>
      <c r="E15" s="121">
        <v>5.2</v>
      </c>
      <c r="F15" s="121">
        <v>29.5</v>
      </c>
      <c r="G15" s="121">
        <v>13.5</v>
      </c>
      <c r="H15" s="121">
        <v>20.5</v>
      </c>
      <c r="I15" s="121">
        <v>50.5</v>
      </c>
      <c r="J15" s="121">
        <v>41</v>
      </c>
      <c r="K15" s="121">
        <v>5.9</v>
      </c>
      <c r="L15" s="121">
        <v>38</v>
      </c>
      <c r="M15" s="122">
        <v>79.900000000000006</v>
      </c>
      <c r="N15" s="123">
        <v>20.8</v>
      </c>
      <c r="O15" s="108">
        <v>13.8</v>
      </c>
      <c r="P15" s="117"/>
    </row>
    <row r="16" spans="1:17" ht="15.75" x14ac:dyDescent="0.25">
      <c r="A16" s="64" t="s">
        <v>320</v>
      </c>
      <c r="B16" s="230">
        <v>340</v>
      </c>
      <c r="C16" s="121">
        <v>65.900000000000006</v>
      </c>
      <c r="D16" s="121">
        <v>3.2</v>
      </c>
      <c r="E16" s="121">
        <v>8.1999999999999993</v>
      </c>
      <c r="F16" s="121">
        <v>19.399999999999999</v>
      </c>
      <c r="G16" s="121">
        <v>3.8</v>
      </c>
      <c r="H16" s="121">
        <v>18</v>
      </c>
      <c r="I16" s="121">
        <v>68.8</v>
      </c>
      <c r="J16" s="121">
        <v>40.299999999999997</v>
      </c>
      <c r="K16" s="121">
        <v>4.5999999999999996</v>
      </c>
      <c r="L16" s="121">
        <v>43.4</v>
      </c>
      <c r="M16" s="122">
        <v>73.2</v>
      </c>
      <c r="N16" s="123">
        <v>15.7</v>
      </c>
      <c r="O16" s="108">
        <v>7.5</v>
      </c>
      <c r="P16" s="117"/>
    </row>
    <row r="17" spans="1:17" ht="15.75" x14ac:dyDescent="0.25">
      <c r="A17" s="64" t="s">
        <v>321</v>
      </c>
      <c r="B17" s="230">
        <v>517</v>
      </c>
      <c r="C17" s="121">
        <v>70.599999999999994</v>
      </c>
      <c r="D17" s="121">
        <v>1</v>
      </c>
      <c r="E17" s="121">
        <v>3.1</v>
      </c>
      <c r="F17" s="121">
        <v>21.8</v>
      </c>
      <c r="G17" s="121">
        <v>7.2</v>
      </c>
      <c r="H17" s="121">
        <v>9.8000000000000007</v>
      </c>
      <c r="I17" s="121">
        <v>45.8</v>
      </c>
      <c r="J17" s="121">
        <v>39.700000000000003</v>
      </c>
      <c r="K17" s="121">
        <v>4.9000000000000004</v>
      </c>
      <c r="L17" s="121">
        <v>67.7</v>
      </c>
      <c r="M17" s="122">
        <v>86.3</v>
      </c>
      <c r="N17" s="123">
        <v>10</v>
      </c>
      <c r="O17" s="108">
        <v>8.5</v>
      </c>
      <c r="P17" s="117"/>
    </row>
    <row r="18" spans="1:17" ht="31.5" x14ac:dyDescent="0.25">
      <c r="A18" s="64" t="s">
        <v>322</v>
      </c>
      <c r="B18" s="230">
        <v>57</v>
      </c>
      <c r="C18" s="121">
        <v>73.7</v>
      </c>
      <c r="D18" s="121" t="s">
        <v>309</v>
      </c>
      <c r="E18" s="121" t="s">
        <v>309</v>
      </c>
      <c r="F18" s="121">
        <v>9.3000000000000007</v>
      </c>
      <c r="G18" s="121" t="s">
        <v>309</v>
      </c>
      <c r="H18" s="121">
        <v>12.3</v>
      </c>
      <c r="I18" s="121">
        <v>40.4</v>
      </c>
      <c r="J18" s="121">
        <v>42.2</v>
      </c>
      <c r="K18" s="121">
        <v>5.4</v>
      </c>
      <c r="L18" s="121">
        <v>26.3</v>
      </c>
      <c r="M18" s="122">
        <v>87</v>
      </c>
      <c r="N18" s="123">
        <v>17</v>
      </c>
      <c r="O18" s="108">
        <v>11.3</v>
      </c>
      <c r="P18" s="117"/>
    </row>
    <row r="19" spans="1:17" ht="15.75" x14ac:dyDescent="0.25">
      <c r="A19" s="64" t="s">
        <v>323</v>
      </c>
      <c r="B19" s="230">
        <v>152</v>
      </c>
      <c r="C19" s="121">
        <v>61.2</v>
      </c>
      <c r="D19" s="121">
        <v>0.7</v>
      </c>
      <c r="E19" s="121">
        <v>4.5999999999999996</v>
      </c>
      <c r="F19" s="121">
        <v>15.6</v>
      </c>
      <c r="G19" s="121">
        <v>5.9</v>
      </c>
      <c r="H19" s="121">
        <v>21</v>
      </c>
      <c r="I19" s="121">
        <v>41.4</v>
      </c>
      <c r="J19" s="121">
        <v>41.4</v>
      </c>
      <c r="K19" s="121">
        <v>9.4</v>
      </c>
      <c r="L19" s="121">
        <v>37.799999999999997</v>
      </c>
      <c r="M19" s="122">
        <v>94.9</v>
      </c>
      <c r="N19" s="123">
        <v>6.6</v>
      </c>
      <c r="O19" s="108">
        <v>3.7</v>
      </c>
      <c r="P19" s="117"/>
    </row>
    <row r="20" spans="1:17" ht="15.75" x14ac:dyDescent="0.25">
      <c r="A20" s="64" t="s">
        <v>324</v>
      </c>
      <c r="B20" s="230">
        <v>4</v>
      </c>
      <c r="C20" s="121">
        <v>25</v>
      </c>
      <c r="D20" s="121" t="s">
        <v>309</v>
      </c>
      <c r="E20" s="121" t="s">
        <v>309</v>
      </c>
      <c r="F20" s="121" t="s">
        <v>309</v>
      </c>
      <c r="G20" s="121">
        <v>25</v>
      </c>
      <c r="H20" s="121" t="s">
        <v>309</v>
      </c>
      <c r="I20" s="121" t="s">
        <v>309</v>
      </c>
      <c r="J20" s="121">
        <v>59</v>
      </c>
      <c r="K20" s="121">
        <v>16.100000000000001</v>
      </c>
      <c r="L20" s="121" t="s">
        <v>309</v>
      </c>
      <c r="M20" s="122">
        <v>100</v>
      </c>
      <c r="N20" s="123" t="s">
        <v>309</v>
      </c>
      <c r="O20" s="108" t="s">
        <v>309</v>
      </c>
      <c r="P20" s="117"/>
    </row>
    <row r="21" spans="1:17" ht="15.75" x14ac:dyDescent="0.25">
      <c r="A21" s="64" t="s">
        <v>325</v>
      </c>
      <c r="B21" s="230">
        <v>5783</v>
      </c>
      <c r="C21" s="121">
        <v>60.3</v>
      </c>
      <c r="D21" s="121">
        <v>8.4</v>
      </c>
      <c r="E21" s="121">
        <v>6.7</v>
      </c>
      <c r="F21" s="121">
        <v>16.8</v>
      </c>
      <c r="G21" s="121">
        <v>12.5</v>
      </c>
      <c r="H21" s="121">
        <v>14.8</v>
      </c>
      <c r="I21" s="121">
        <v>54.7</v>
      </c>
      <c r="J21" s="121">
        <v>41.4</v>
      </c>
      <c r="K21" s="121">
        <v>5.4</v>
      </c>
      <c r="L21" s="121">
        <v>47.5</v>
      </c>
      <c r="M21" s="122">
        <v>83.4</v>
      </c>
      <c r="N21" s="123">
        <v>10.3</v>
      </c>
      <c r="O21" s="108">
        <v>7.9</v>
      </c>
      <c r="P21" s="117"/>
    </row>
    <row r="22" spans="1:17" ht="15.75" x14ac:dyDescent="0.25">
      <c r="A22" s="64" t="s">
        <v>326</v>
      </c>
      <c r="B22" s="230">
        <v>1981</v>
      </c>
      <c r="C22" s="121">
        <v>38.5</v>
      </c>
      <c r="D22" s="121">
        <v>1.1000000000000001</v>
      </c>
      <c r="E22" s="121">
        <v>4.2</v>
      </c>
      <c r="F22" s="121">
        <v>28.2</v>
      </c>
      <c r="G22" s="121">
        <v>6.6</v>
      </c>
      <c r="H22" s="121">
        <v>11.4</v>
      </c>
      <c r="I22" s="121">
        <v>41.7</v>
      </c>
      <c r="J22" s="121">
        <v>45.1</v>
      </c>
      <c r="K22" s="121">
        <v>8.3000000000000007</v>
      </c>
      <c r="L22" s="121">
        <v>85</v>
      </c>
      <c r="M22" s="122">
        <v>80.7</v>
      </c>
      <c r="N22" s="123">
        <v>6.3</v>
      </c>
      <c r="O22" s="108">
        <v>5.4</v>
      </c>
      <c r="P22" s="117"/>
    </row>
    <row r="23" spans="1:17" ht="15.75" x14ac:dyDescent="0.25">
      <c r="A23" s="64" t="s">
        <v>327</v>
      </c>
      <c r="B23" s="230">
        <v>507</v>
      </c>
      <c r="C23" s="121">
        <v>54.6</v>
      </c>
      <c r="D23" s="121">
        <v>1.2</v>
      </c>
      <c r="E23" s="121">
        <v>4.9000000000000004</v>
      </c>
      <c r="F23" s="121">
        <v>21.1</v>
      </c>
      <c r="G23" s="121">
        <v>4.3</v>
      </c>
      <c r="H23" s="121">
        <v>10.7</v>
      </c>
      <c r="I23" s="121">
        <v>62.1</v>
      </c>
      <c r="J23" s="121">
        <v>38.5</v>
      </c>
      <c r="K23" s="121">
        <v>4.4000000000000004</v>
      </c>
      <c r="L23" s="121">
        <v>46.4</v>
      </c>
      <c r="M23" s="122">
        <v>77.900000000000006</v>
      </c>
      <c r="N23" s="123">
        <v>10.199999999999999</v>
      </c>
      <c r="O23" s="108">
        <v>6.4</v>
      </c>
      <c r="P23" s="117"/>
    </row>
    <row r="24" spans="1:17" ht="15.75" x14ac:dyDescent="0.25">
      <c r="A24" s="64" t="s">
        <v>328</v>
      </c>
      <c r="B24" s="230">
        <v>69</v>
      </c>
      <c r="C24" s="121">
        <v>59.4</v>
      </c>
      <c r="D24" s="121">
        <v>1.4</v>
      </c>
      <c r="E24" s="121">
        <v>2.9</v>
      </c>
      <c r="F24" s="121">
        <v>20</v>
      </c>
      <c r="G24" s="121">
        <v>14.5</v>
      </c>
      <c r="H24" s="121">
        <v>16.899999999999999</v>
      </c>
      <c r="I24" s="121">
        <v>39.1</v>
      </c>
      <c r="J24" s="121">
        <v>40.200000000000003</v>
      </c>
      <c r="K24" s="121">
        <v>5.4</v>
      </c>
      <c r="L24" s="121">
        <v>11.9</v>
      </c>
      <c r="M24" s="122">
        <v>71.400000000000006</v>
      </c>
      <c r="N24" s="123">
        <v>18.600000000000001</v>
      </c>
      <c r="O24" s="108">
        <v>8.5</v>
      </c>
      <c r="P24" s="117"/>
    </row>
    <row r="25" spans="1:17" ht="15.75" x14ac:dyDescent="0.25">
      <c r="A25" s="64" t="s">
        <v>329</v>
      </c>
      <c r="B25" s="230">
        <v>234</v>
      </c>
      <c r="C25" s="121">
        <v>65.400000000000006</v>
      </c>
      <c r="D25" s="121">
        <v>9.4</v>
      </c>
      <c r="E25" s="121">
        <v>2.1</v>
      </c>
      <c r="F25" s="121">
        <v>9.8000000000000007</v>
      </c>
      <c r="G25" s="121">
        <v>2.1</v>
      </c>
      <c r="H25" s="121">
        <v>9.1999999999999993</v>
      </c>
      <c r="I25" s="121">
        <v>70.099999999999994</v>
      </c>
      <c r="J25" s="121">
        <v>44.7</v>
      </c>
      <c r="K25" s="121">
        <v>6.1</v>
      </c>
      <c r="L25" s="121">
        <v>80.3</v>
      </c>
      <c r="M25" s="122">
        <v>67.599999999999994</v>
      </c>
      <c r="N25" s="123">
        <v>11.6</v>
      </c>
      <c r="O25" s="108">
        <v>8.4</v>
      </c>
      <c r="P25" s="117"/>
    </row>
    <row r="26" spans="1:17" ht="15.75" x14ac:dyDescent="0.25">
      <c r="A26" s="64" t="s">
        <v>330</v>
      </c>
      <c r="B26" s="230">
        <v>376</v>
      </c>
      <c r="C26" s="121">
        <v>56.9</v>
      </c>
      <c r="D26" s="121">
        <v>3.7</v>
      </c>
      <c r="E26" s="121">
        <v>6.1</v>
      </c>
      <c r="F26" s="121">
        <v>15.9</v>
      </c>
      <c r="G26" s="121">
        <v>5.6</v>
      </c>
      <c r="H26" s="121">
        <v>11.8</v>
      </c>
      <c r="I26" s="121">
        <v>44.7</v>
      </c>
      <c r="J26" s="121">
        <v>44.4</v>
      </c>
      <c r="K26" s="121">
        <v>6.2</v>
      </c>
      <c r="L26" s="121">
        <v>61.4</v>
      </c>
      <c r="M26" s="122">
        <v>86.7</v>
      </c>
      <c r="N26" s="123">
        <v>11.3</v>
      </c>
      <c r="O26" s="108">
        <v>7.8</v>
      </c>
      <c r="P26" s="117"/>
    </row>
    <row r="27" spans="1:17" ht="15.75" x14ac:dyDescent="0.25">
      <c r="A27" s="64" t="s">
        <v>331</v>
      </c>
      <c r="B27" s="230">
        <v>20792</v>
      </c>
      <c r="C27" s="121">
        <v>49.1</v>
      </c>
      <c r="D27" s="121">
        <v>1.8</v>
      </c>
      <c r="E27" s="121">
        <v>2.6</v>
      </c>
      <c r="F27" s="121">
        <v>28.3</v>
      </c>
      <c r="G27" s="121">
        <v>0.9</v>
      </c>
      <c r="H27" s="121">
        <v>5.7</v>
      </c>
      <c r="I27" s="121">
        <v>61.9</v>
      </c>
      <c r="J27" s="121">
        <v>44.4</v>
      </c>
      <c r="K27" s="121">
        <v>7.2</v>
      </c>
      <c r="L27" s="121">
        <v>75.3</v>
      </c>
      <c r="M27" s="122">
        <v>63.6</v>
      </c>
      <c r="N27" s="123">
        <v>8.5</v>
      </c>
      <c r="O27" s="108">
        <v>6.8</v>
      </c>
      <c r="P27" s="117"/>
    </row>
    <row r="28" spans="1:17" ht="15.75" x14ac:dyDescent="0.25">
      <c r="A28" s="64" t="s">
        <v>415</v>
      </c>
      <c r="B28" s="230">
        <v>75</v>
      </c>
      <c r="C28" s="121">
        <v>70.7</v>
      </c>
      <c r="D28" s="121" t="s">
        <v>309</v>
      </c>
      <c r="E28" s="121">
        <v>4</v>
      </c>
      <c r="F28" s="121">
        <v>11.7</v>
      </c>
      <c r="G28" s="121">
        <v>9.3000000000000007</v>
      </c>
      <c r="H28" s="121">
        <v>7.4</v>
      </c>
      <c r="I28" s="121">
        <v>36</v>
      </c>
      <c r="J28" s="121">
        <v>42.5</v>
      </c>
      <c r="K28" s="121">
        <v>6.4</v>
      </c>
      <c r="L28" s="121">
        <v>42.6</v>
      </c>
      <c r="M28" s="122">
        <v>68.3</v>
      </c>
      <c r="N28" s="123" t="s">
        <v>309</v>
      </c>
      <c r="O28" s="108" t="s">
        <v>309</v>
      </c>
      <c r="P28" s="117"/>
    </row>
    <row r="29" spans="1:17" ht="15.75" x14ac:dyDescent="0.25">
      <c r="A29" s="64" t="s">
        <v>332</v>
      </c>
      <c r="B29" s="230">
        <v>915</v>
      </c>
      <c r="C29" s="121">
        <v>46</v>
      </c>
      <c r="D29" s="121">
        <v>1.3</v>
      </c>
      <c r="E29" s="121">
        <v>1.7</v>
      </c>
      <c r="F29" s="121">
        <v>19.100000000000001</v>
      </c>
      <c r="G29" s="121">
        <v>2.2999999999999998</v>
      </c>
      <c r="H29" s="121">
        <v>2.9</v>
      </c>
      <c r="I29" s="121">
        <v>43.9</v>
      </c>
      <c r="J29" s="121">
        <v>39.299999999999997</v>
      </c>
      <c r="K29" s="121">
        <v>5.0999999999999996</v>
      </c>
      <c r="L29" s="121">
        <v>39.5</v>
      </c>
      <c r="M29" s="122">
        <v>75.3</v>
      </c>
      <c r="N29" s="123">
        <v>15.4</v>
      </c>
      <c r="O29" s="108">
        <v>7.2</v>
      </c>
      <c r="P29" s="117"/>
      <c r="Q29" s="124"/>
    </row>
    <row r="30" spans="1:17" ht="15.75" x14ac:dyDescent="0.25">
      <c r="A30" s="33" t="s">
        <v>333</v>
      </c>
      <c r="B30" s="289">
        <v>651</v>
      </c>
      <c r="C30" s="125">
        <v>70.7</v>
      </c>
      <c r="D30" s="125">
        <v>1.4</v>
      </c>
      <c r="E30" s="125">
        <v>3.4</v>
      </c>
      <c r="F30" s="121">
        <v>16.5</v>
      </c>
      <c r="G30" s="125">
        <v>3.5</v>
      </c>
      <c r="H30" s="125">
        <v>10</v>
      </c>
      <c r="I30" s="125">
        <v>73.7</v>
      </c>
      <c r="J30" s="125">
        <v>42.6</v>
      </c>
      <c r="K30" s="125">
        <v>5.6</v>
      </c>
      <c r="L30" s="125">
        <v>73.7</v>
      </c>
      <c r="M30" s="126">
        <v>45.7</v>
      </c>
      <c r="N30" s="127">
        <v>13.9</v>
      </c>
      <c r="O30" s="128">
        <v>9.6999999999999993</v>
      </c>
      <c r="P30" s="117"/>
    </row>
    <row r="31" spans="1:17" ht="15.75" x14ac:dyDescent="0.25">
      <c r="A31" s="64" t="s">
        <v>9</v>
      </c>
      <c r="B31" s="230">
        <v>1775</v>
      </c>
      <c r="C31" s="121">
        <v>69</v>
      </c>
      <c r="D31" s="121">
        <v>3</v>
      </c>
      <c r="E31" s="121">
        <v>7.2</v>
      </c>
      <c r="F31" s="121">
        <v>23</v>
      </c>
      <c r="G31" s="121">
        <v>1.5</v>
      </c>
      <c r="H31" s="121">
        <v>14.5</v>
      </c>
      <c r="I31" s="121">
        <v>50.9</v>
      </c>
      <c r="J31" s="121">
        <v>41.1</v>
      </c>
      <c r="K31" s="121">
        <v>9.1999999999999993</v>
      </c>
      <c r="L31" s="121">
        <v>40.5</v>
      </c>
      <c r="M31" s="122">
        <v>76.400000000000006</v>
      </c>
      <c r="N31" s="123">
        <v>10.5</v>
      </c>
      <c r="O31" s="108">
        <v>5.9</v>
      </c>
      <c r="P31" s="117"/>
    </row>
    <row r="32" spans="1:17" ht="15.75" x14ac:dyDescent="0.25">
      <c r="A32" s="64" t="s">
        <v>334</v>
      </c>
      <c r="B32" s="230">
        <v>124</v>
      </c>
      <c r="C32" s="121">
        <v>58.1</v>
      </c>
      <c r="D32" s="121">
        <v>1.6</v>
      </c>
      <c r="E32" s="121">
        <v>7.3</v>
      </c>
      <c r="F32" s="121">
        <v>27.6</v>
      </c>
      <c r="G32" s="121">
        <v>1.6</v>
      </c>
      <c r="H32" s="121">
        <v>13.9</v>
      </c>
      <c r="I32" s="121">
        <v>45.2</v>
      </c>
      <c r="J32" s="121">
        <v>41.8</v>
      </c>
      <c r="K32" s="121">
        <v>9.4</v>
      </c>
      <c r="L32" s="121">
        <v>41</v>
      </c>
      <c r="M32" s="122">
        <v>66.7</v>
      </c>
      <c r="N32" s="123">
        <v>15.2</v>
      </c>
      <c r="O32" s="108">
        <v>12</v>
      </c>
      <c r="P32" s="117"/>
    </row>
    <row r="33" spans="1:16" ht="15.75" x14ac:dyDescent="0.25">
      <c r="A33" s="64" t="s">
        <v>335</v>
      </c>
      <c r="B33" s="230">
        <v>118</v>
      </c>
      <c r="C33" s="121">
        <v>64.400000000000006</v>
      </c>
      <c r="D33" s="121">
        <v>0.8</v>
      </c>
      <c r="E33" s="121">
        <v>2.5</v>
      </c>
      <c r="F33" s="121">
        <v>37.4</v>
      </c>
      <c r="G33" s="121">
        <v>8.5</v>
      </c>
      <c r="H33" s="121">
        <v>5.6</v>
      </c>
      <c r="I33" s="121">
        <v>71.2</v>
      </c>
      <c r="J33" s="121">
        <v>45.4</v>
      </c>
      <c r="K33" s="121">
        <v>3.6</v>
      </c>
      <c r="L33" s="121">
        <v>62</v>
      </c>
      <c r="M33" s="122">
        <v>75</v>
      </c>
      <c r="N33" s="123">
        <v>12.5</v>
      </c>
      <c r="O33" s="108">
        <v>9.6</v>
      </c>
      <c r="P33" s="117"/>
    </row>
    <row r="34" spans="1:16" ht="15.75" x14ac:dyDescent="0.25">
      <c r="A34" s="64" t="s">
        <v>336</v>
      </c>
      <c r="B34" s="230">
        <v>4201</v>
      </c>
      <c r="C34" s="121">
        <v>60.2</v>
      </c>
      <c r="D34" s="121">
        <v>3</v>
      </c>
      <c r="E34" s="121">
        <v>6.5</v>
      </c>
      <c r="F34" s="121">
        <v>27</v>
      </c>
      <c r="G34" s="121">
        <v>2.2999999999999998</v>
      </c>
      <c r="H34" s="121">
        <v>11.9</v>
      </c>
      <c r="I34" s="121">
        <v>57.8</v>
      </c>
      <c r="J34" s="121">
        <v>42.4</v>
      </c>
      <c r="K34" s="121">
        <v>8.1999999999999993</v>
      </c>
      <c r="L34" s="121">
        <v>47.6</v>
      </c>
      <c r="M34" s="122">
        <v>63.6</v>
      </c>
      <c r="N34" s="123">
        <v>10</v>
      </c>
      <c r="O34" s="108">
        <v>6.8</v>
      </c>
      <c r="P34" s="117"/>
    </row>
    <row r="35" spans="1:16" ht="15.75" x14ac:dyDescent="0.25">
      <c r="A35" s="64" t="s">
        <v>337</v>
      </c>
      <c r="B35" s="230">
        <v>23</v>
      </c>
      <c r="C35" s="121">
        <v>69.599999999999994</v>
      </c>
      <c r="D35" s="121">
        <v>4.3</v>
      </c>
      <c r="E35" s="121">
        <v>8.6999999999999993</v>
      </c>
      <c r="F35" s="121">
        <v>18.2</v>
      </c>
      <c r="G35" s="121">
        <v>17.399999999999999</v>
      </c>
      <c r="H35" s="121" t="s">
        <v>309</v>
      </c>
      <c r="I35" s="121">
        <v>34.799999999999997</v>
      </c>
      <c r="J35" s="121">
        <v>49.2</v>
      </c>
      <c r="K35" s="121">
        <v>6.3</v>
      </c>
      <c r="L35" s="121">
        <v>15.8</v>
      </c>
      <c r="M35" s="122">
        <v>87.5</v>
      </c>
      <c r="N35" s="123">
        <v>16.2</v>
      </c>
      <c r="O35" s="108">
        <v>10.8</v>
      </c>
      <c r="P35" s="117"/>
    </row>
    <row r="36" spans="1:16" ht="15.75" x14ac:dyDescent="0.25">
      <c r="A36" s="64" t="s">
        <v>338</v>
      </c>
      <c r="B36" s="230">
        <v>247</v>
      </c>
      <c r="C36" s="121">
        <v>69.2</v>
      </c>
      <c r="D36" s="121">
        <v>3.6</v>
      </c>
      <c r="E36" s="121">
        <v>6.1</v>
      </c>
      <c r="F36" s="121">
        <v>18</v>
      </c>
      <c r="G36" s="121">
        <v>7.7</v>
      </c>
      <c r="H36" s="121">
        <v>14.5</v>
      </c>
      <c r="I36" s="121">
        <v>64</v>
      </c>
      <c r="J36" s="121">
        <v>44.6</v>
      </c>
      <c r="K36" s="121">
        <v>7.3</v>
      </c>
      <c r="L36" s="121">
        <v>50.4</v>
      </c>
      <c r="M36" s="122">
        <v>58.6</v>
      </c>
      <c r="N36" s="123">
        <v>21</v>
      </c>
      <c r="O36" s="108">
        <v>10.9</v>
      </c>
      <c r="P36" s="117"/>
    </row>
    <row r="37" spans="1:16" ht="15.75" x14ac:dyDescent="0.25">
      <c r="A37" s="64" t="s">
        <v>339</v>
      </c>
      <c r="B37" s="230">
        <v>788</v>
      </c>
      <c r="C37" s="121">
        <v>60.8</v>
      </c>
      <c r="D37" s="121">
        <v>1.5</v>
      </c>
      <c r="E37" s="121">
        <v>5.0999999999999996</v>
      </c>
      <c r="F37" s="121">
        <v>19.100000000000001</v>
      </c>
      <c r="G37" s="121">
        <v>4.7</v>
      </c>
      <c r="H37" s="121">
        <v>14.4</v>
      </c>
      <c r="I37" s="121">
        <v>66.2</v>
      </c>
      <c r="J37" s="121">
        <v>42.7</v>
      </c>
      <c r="K37" s="121">
        <v>5.8</v>
      </c>
      <c r="L37" s="121">
        <v>61.3</v>
      </c>
      <c r="M37" s="122">
        <v>61.3</v>
      </c>
      <c r="N37" s="123">
        <v>5.7</v>
      </c>
      <c r="O37" s="108">
        <v>3.4</v>
      </c>
      <c r="P37" s="117"/>
    </row>
    <row r="38" spans="1:16" ht="15.75" x14ac:dyDescent="0.25">
      <c r="A38" s="64" t="s">
        <v>340</v>
      </c>
      <c r="B38" s="230">
        <v>377</v>
      </c>
      <c r="C38" s="121">
        <v>64.7</v>
      </c>
      <c r="D38" s="121">
        <v>1.1000000000000001</v>
      </c>
      <c r="E38" s="121">
        <v>1.6</v>
      </c>
      <c r="F38" s="121">
        <v>23.6</v>
      </c>
      <c r="G38" s="121">
        <v>11.4</v>
      </c>
      <c r="H38" s="121">
        <v>19.5</v>
      </c>
      <c r="I38" s="121">
        <v>74.3</v>
      </c>
      <c r="J38" s="121">
        <v>40.299999999999997</v>
      </c>
      <c r="K38" s="121">
        <v>5.3</v>
      </c>
      <c r="L38" s="121">
        <v>67.7</v>
      </c>
      <c r="M38" s="122">
        <v>78.7</v>
      </c>
      <c r="N38" s="123">
        <v>15.9</v>
      </c>
      <c r="O38" s="108">
        <v>12.8</v>
      </c>
      <c r="P38" s="117"/>
    </row>
    <row r="39" spans="1:16" ht="15.75" x14ac:dyDescent="0.25">
      <c r="A39" s="64" t="s">
        <v>341</v>
      </c>
      <c r="B39" s="230">
        <v>1049</v>
      </c>
      <c r="C39" s="121">
        <v>65</v>
      </c>
      <c r="D39" s="121">
        <v>1.6</v>
      </c>
      <c r="E39" s="121">
        <v>7.4</v>
      </c>
      <c r="F39" s="121">
        <v>23.1</v>
      </c>
      <c r="G39" s="121">
        <v>0.3</v>
      </c>
      <c r="H39" s="121">
        <v>19.5</v>
      </c>
      <c r="I39" s="121">
        <v>78.099999999999994</v>
      </c>
      <c r="J39" s="121">
        <v>41.3</v>
      </c>
      <c r="K39" s="121">
        <v>7.3</v>
      </c>
      <c r="L39" s="121">
        <v>69</v>
      </c>
      <c r="M39" s="122">
        <v>68.7</v>
      </c>
      <c r="N39" s="123">
        <v>8.9</v>
      </c>
      <c r="O39" s="108">
        <v>7.8</v>
      </c>
      <c r="P39" s="117"/>
    </row>
    <row r="40" spans="1:16" ht="15.75" x14ac:dyDescent="0.25">
      <c r="A40" s="64" t="s">
        <v>342</v>
      </c>
      <c r="B40" s="230">
        <v>136</v>
      </c>
      <c r="C40" s="121">
        <v>69.900000000000006</v>
      </c>
      <c r="D40" s="121">
        <v>2.2000000000000002</v>
      </c>
      <c r="E40" s="121">
        <v>7.4</v>
      </c>
      <c r="F40" s="121">
        <v>17.100000000000001</v>
      </c>
      <c r="G40" s="121">
        <v>7.4</v>
      </c>
      <c r="H40" s="121">
        <v>16.7</v>
      </c>
      <c r="I40" s="121">
        <v>43.4</v>
      </c>
      <c r="J40" s="121">
        <v>38.700000000000003</v>
      </c>
      <c r="K40" s="121">
        <v>6.9</v>
      </c>
      <c r="L40" s="121">
        <v>37.299999999999997</v>
      </c>
      <c r="M40" s="122">
        <v>86.2</v>
      </c>
      <c r="N40" s="123">
        <v>17.5</v>
      </c>
      <c r="O40" s="108">
        <v>9.1999999999999993</v>
      </c>
      <c r="P40" s="117"/>
    </row>
    <row r="41" spans="1:16" ht="15.75" x14ac:dyDescent="0.25">
      <c r="A41" s="64" t="s">
        <v>343</v>
      </c>
      <c r="B41" s="230">
        <v>2285</v>
      </c>
      <c r="C41" s="121">
        <v>52.1</v>
      </c>
      <c r="D41" s="121">
        <v>1.5</v>
      </c>
      <c r="E41" s="121">
        <v>5.3</v>
      </c>
      <c r="F41" s="121">
        <v>23.1</v>
      </c>
      <c r="G41" s="121">
        <v>16</v>
      </c>
      <c r="H41" s="121">
        <v>9.1999999999999993</v>
      </c>
      <c r="I41" s="121">
        <v>56</v>
      </c>
      <c r="J41" s="121">
        <v>42.8</v>
      </c>
      <c r="K41" s="121">
        <v>8.4</v>
      </c>
      <c r="L41" s="121">
        <v>38.5</v>
      </c>
      <c r="M41" s="122">
        <v>75.8</v>
      </c>
      <c r="N41" s="123">
        <v>11.4</v>
      </c>
      <c r="O41" s="108">
        <v>5.3</v>
      </c>
      <c r="P41" s="117"/>
    </row>
    <row r="42" spans="1:16" ht="15.75" x14ac:dyDescent="0.25">
      <c r="A42" s="64" t="s">
        <v>344</v>
      </c>
      <c r="B42" s="230">
        <v>1738</v>
      </c>
      <c r="C42" s="121">
        <v>66.7</v>
      </c>
      <c r="D42" s="121">
        <v>1.6</v>
      </c>
      <c r="E42" s="121">
        <v>3.7</v>
      </c>
      <c r="F42" s="121">
        <v>14</v>
      </c>
      <c r="G42" s="121">
        <v>36.799999999999997</v>
      </c>
      <c r="H42" s="121">
        <v>15.8</v>
      </c>
      <c r="I42" s="121">
        <v>80.3</v>
      </c>
      <c r="J42" s="121">
        <v>45.6</v>
      </c>
      <c r="K42" s="121">
        <v>4.0999999999999996</v>
      </c>
      <c r="L42" s="121">
        <v>65.8</v>
      </c>
      <c r="M42" s="122">
        <v>57.1</v>
      </c>
      <c r="N42" s="123">
        <v>12.6</v>
      </c>
      <c r="O42" s="108">
        <v>7.5</v>
      </c>
      <c r="P42" s="117"/>
    </row>
    <row r="43" spans="1:16" ht="15.75" x14ac:dyDescent="0.25">
      <c r="A43" s="64" t="s">
        <v>345</v>
      </c>
      <c r="B43" s="230">
        <v>381</v>
      </c>
      <c r="C43" s="121">
        <v>56.4</v>
      </c>
      <c r="D43" s="121">
        <v>0.8</v>
      </c>
      <c r="E43" s="121">
        <v>9.4</v>
      </c>
      <c r="F43" s="121">
        <v>30.7</v>
      </c>
      <c r="G43" s="121">
        <v>3.7</v>
      </c>
      <c r="H43" s="121">
        <v>5.2</v>
      </c>
      <c r="I43" s="121">
        <v>45.4</v>
      </c>
      <c r="J43" s="121">
        <v>40.6</v>
      </c>
      <c r="K43" s="121">
        <v>5.2</v>
      </c>
      <c r="L43" s="121">
        <v>43.1</v>
      </c>
      <c r="M43" s="122">
        <v>70.900000000000006</v>
      </c>
      <c r="N43" s="123">
        <v>9.8000000000000007</v>
      </c>
      <c r="O43" s="108">
        <v>4.8</v>
      </c>
      <c r="P43" s="117"/>
    </row>
    <row r="44" spans="1:16" ht="15.75" x14ac:dyDescent="0.25">
      <c r="A44" s="64" t="s">
        <v>346</v>
      </c>
      <c r="B44" s="230">
        <v>347</v>
      </c>
      <c r="C44" s="121">
        <v>47.3</v>
      </c>
      <c r="D44" s="121" t="s">
        <v>309</v>
      </c>
      <c r="E44" s="121">
        <v>2</v>
      </c>
      <c r="F44" s="121">
        <v>39.4</v>
      </c>
      <c r="G44" s="121">
        <v>4</v>
      </c>
      <c r="H44" s="121">
        <v>6.6</v>
      </c>
      <c r="I44" s="121">
        <v>70</v>
      </c>
      <c r="J44" s="121">
        <v>41.6</v>
      </c>
      <c r="K44" s="121">
        <v>3.4</v>
      </c>
      <c r="L44" s="121">
        <v>95.2</v>
      </c>
      <c r="M44" s="122">
        <v>84.3</v>
      </c>
      <c r="N44" s="123">
        <v>16.399999999999999</v>
      </c>
      <c r="O44" s="108">
        <v>16.399999999999999</v>
      </c>
      <c r="P44" s="117"/>
    </row>
    <row r="45" spans="1:16" ht="15.75" x14ac:dyDescent="0.25">
      <c r="A45" s="64" t="s">
        <v>347</v>
      </c>
      <c r="B45" s="230">
        <v>63</v>
      </c>
      <c r="C45" s="121">
        <v>76.2</v>
      </c>
      <c r="D45" s="121" t="s">
        <v>309</v>
      </c>
      <c r="E45" s="121" t="s">
        <v>309</v>
      </c>
      <c r="F45" s="121">
        <v>16.399999999999999</v>
      </c>
      <c r="G45" s="121">
        <v>1.6</v>
      </c>
      <c r="H45" s="121">
        <v>22.6</v>
      </c>
      <c r="I45" s="121">
        <v>55.6</v>
      </c>
      <c r="J45" s="121">
        <v>41.6</v>
      </c>
      <c r="K45" s="121">
        <v>11.4</v>
      </c>
      <c r="L45" s="121">
        <v>43.5</v>
      </c>
      <c r="M45" s="122">
        <v>78.900000000000006</v>
      </c>
      <c r="N45" s="123">
        <v>17.7</v>
      </c>
      <c r="O45" s="108">
        <v>12.9</v>
      </c>
      <c r="P45" s="117"/>
    </row>
    <row r="46" spans="1:16" ht="15.75" x14ac:dyDescent="0.25">
      <c r="A46" s="64" t="s">
        <v>348</v>
      </c>
      <c r="B46" s="230">
        <v>73</v>
      </c>
      <c r="C46" s="121">
        <v>74</v>
      </c>
      <c r="D46" s="121">
        <v>4.0999999999999996</v>
      </c>
      <c r="E46" s="121">
        <v>4.0999999999999996</v>
      </c>
      <c r="F46" s="121">
        <v>12.7</v>
      </c>
      <c r="G46" s="121">
        <v>8.1999999999999993</v>
      </c>
      <c r="H46" s="121">
        <v>13.4</v>
      </c>
      <c r="I46" s="121">
        <v>26</v>
      </c>
      <c r="J46" s="121">
        <v>42.7</v>
      </c>
      <c r="K46" s="121">
        <v>10.199999999999999</v>
      </c>
      <c r="L46" s="121">
        <v>11.9</v>
      </c>
      <c r="M46" s="122">
        <v>65</v>
      </c>
      <c r="N46" s="123">
        <v>16.3</v>
      </c>
      <c r="O46" s="108">
        <v>13</v>
      </c>
      <c r="P46" s="117"/>
    </row>
    <row r="47" spans="1:16" ht="15.75" x14ac:dyDescent="0.25">
      <c r="A47" s="64" t="s">
        <v>401</v>
      </c>
      <c r="B47" s="230">
        <v>33465</v>
      </c>
      <c r="C47" s="121">
        <v>68.2</v>
      </c>
      <c r="D47" s="121">
        <v>5.6</v>
      </c>
      <c r="E47" s="121">
        <v>9.8000000000000007</v>
      </c>
      <c r="F47" s="121">
        <v>30.8</v>
      </c>
      <c r="G47" s="121">
        <v>0.5</v>
      </c>
      <c r="H47" s="121">
        <v>19.2</v>
      </c>
      <c r="I47" s="121">
        <v>88.1</v>
      </c>
      <c r="J47" s="121">
        <v>45</v>
      </c>
      <c r="K47" s="121">
        <v>8.1</v>
      </c>
      <c r="L47" s="121">
        <v>87.7</v>
      </c>
      <c r="M47" s="122">
        <v>49</v>
      </c>
      <c r="N47" s="123">
        <v>8.3000000000000007</v>
      </c>
      <c r="O47" s="108">
        <v>7</v>
      </c>
      <c r="P47" s="117"/>
    </row>
    <row r="48" spans="1:16" ht="15.75" x14ac:dyDescent="0.25">
      <c r="A48" s="64" t="s">
        <v>349</v>
      </c>
      <c r="B48" s="230">
        <v>5265</v>
      </c>
      <c r="C48" s="121">
        <v>59</v>
      </c>
      <c r="D48" s="121">
        <v>2.1</v>
      </c>
      <c r="E48" s="121">
        <v>5.9</v>
      </c>
      <c r="F48" s="121">
        <v>24</v>
      </c>
      <c r="G48" s="121">
        <v>1.9</v>
      </c>
      <c r="H48" s="121">
        <v>6.5</v>
      </c>
      <c r="I48" s="121">
        <v>40.700000000000003</v>
      </c>
      <c r="J48" s="121">
        <v>42.4</v>
      </c>
      <c r="K48" s="121">
        <v>12.1</v>
      </c>
      <c r="L48" s="121">
        <v>40.4</v>
      </c>
      <c r="M48" s="122">
        <v>85.3</v>
      </c>
      <c r="N48" s="123">
        <v>5.8</v>
      </c>
      <c r="O48" s="108">
        <v>4.0999999999999996</v>
      </c>
      <c r="P48" s="117"/>
    </row>
    <row r="49" spans="1:16" ht="31.5" x14ac:dyDescent="0.25">
      <c r="A49" s="64" t="s">
        <v>350</v>
      </c>
      <c r="B49" s="230">
        <v>57</v>
      </c>
      <c r="C49" s="121">
        <v>71.900000000000006</v>
      </c>
      <c r="D49" s="121" t="s">
        <v>309</v>
      </c>
      <c r="E49" s="121">
        <v>1.8</v>
      </c>
      <c r="F49" s="121">
        <v>21.4</v>
      </c>
      <c r="G49" s="121">
        <v>14</v>
      </c>
      <c r="H49" s="121">
        <v>8.1999999999999993</v>
      </c>
      <c r="I49" s="121">
        <v>43.9</v>
      </c>
      <c r="J49" s="121">
        <v>43.2</v>
      </c>
      <c r="K49" s="121">
        <v>3.2</v>
      </c>
      <c r="L49" s="121">
        <v>49</v>
      </c>
      <c r="M49" s="122">
        <v>63</v>
      </c>
      <c r="N49" s="123">
        <v>21.7</v>
      </c>
      <c r="O49" s="108">
        <v>4.3</v>
      </c>
      <c r="P49" s="117"/>
    </row>
    <row r="50" spans="1:16" ht="15.75" x14ac:dyDescent="0.25">
      <c r="A50" s="64" t="s">
        <v>351</v>
      </c>
      <c r="B50" s="230">
        <v>732</v>
      </c>
      <c r="C50" s="121">
        <v>57.5</v>
      </c>
      <c r="D50" s="121">
        <v>1.2</v>
      </c>
      <c r="E50" s="121">
        <v>3</v>
      </c>
      <c r="F50" s="121">
        <v>25.1</v>
      </c>
      <c r="G50" s="121">
        <v>8.6</v>
      </c>
      <c r="H50" s="121">
        <v>8.1999999999999993</v>
      </c>
      <c r="I50" s="121">
        <v>41</v>
      </c>
      <c r="J50" s="121">
        <v>42.1</v>
      </c>
      <c r="K50" s="121">
        <v>5.7</v>
      </c>
      <c r="L50" s="121">
        <v>59</v>
      </c>
      <c r="M50" s="122">
        <v>84.7</v>
      </c>
      <c r="N50" s="123">
        <v>9.3000000000000007</v>
      </c>
      <c r="O50" s="108">
        <v>5.4</v>
      </c>
      <c r="P50" s="117"/>
    </row>
    <row r="51" spans="1:16" ht="15.75" x14ac:dyDescent="0.25">
      <c r="A51" s="64" t="s">
        <v>352</v>
      </c>
      <c r="B51" s="230">
        <v>7333</v>
      </c>
      <c r="C51" s="121">
        <v>70</v>
      </c>
      <c r="D51" s="121">
        <v>2.2999999999999998</v>
      </c>
      <c r="E51" s="121">
        <v>5.8</v>
      </c>
      <c r="F51" s="121">
        <v>26.5</v>
      </c>
      <c r="G51" s="121">
        <v>2.1</v>
      </c>
      <c r="H51" s="121">
        <v>15</v>
      </c>
      <c r="I51" s="121">
        <v>52.8</v>
      </c>
      <c r="J51" s="121">
        <v>42.2</v>
      </c>
      <c r="K51" s="121">
        <v>7.6</v>
      </c>
      <c r="L51" s="121">
        <v>54.9</v>
      </c>
      <c r="M51" s="122">
        <v>71.900000000000006</v>
      </c>
      <c r="N51" s="123">
        <v>6.9</v>
      </c>
      <c r="O51" s="108">
        <v>3.7</v>
      </c>
      <c r="P51" s="117"/>
    </row>
    <row r="52" spans="1:16" ht="15.75" x14ac:dyDescent="0.25">
      <c r="A52" s="64" t="s">
        <v>353</v>
      </c>
      <c r="B52" s="230">
        <v>2047</v>
      </c>
      <c r="C52" s="121">
        <v>69.400000000000006</v>
      </c>
      <c r="D52" s="121">
        <v>3.1</v>
      </c>
      <c r="E52" s="121">
        <v>6.2</v>
      </c>
      <c r="F52" s="121">
        <v>27.6</v>
      </c>
      <c r="G52" s="121">
        <v>5.9</v>
      </c>
      <c r="H52" s="121">
        <v>9.8000000000000007</v>
      </c>
      <c r="I52" s="121">
        <v>73.3</v>
      </c>
      <c r="J52" s="121">
        <v>44.7</v>
      </c>
      <c r="K52" s="121">
        <v>3.7</v>
      </c>
      <c r="L52" s="121">
        <v>59.4</v>
      </c>
      <c r="M52" s="122">
        <v>66.3</v>
      </c>
      <c r="N52" s="123">
        <v>8.1</v>
      </c>
      <c r="O52" s="108">
        <v>5.9</v>
      </c>
      <c r="P52" s="117"/>
    </row>
    <row r="53" spans="1:16" ht="15.75" x14ac:dyDescent="0.25">
      <c r="A53" s="64" t="s">
        <v>1005</v>
      </c>
      <c r="B53" s="230">
        <v>272</v>
      </c>
      <c r="C53" s="121">
        <v>74.3</v>
      </c>
      <c r="D53" s="121">
        <v>1.5</v>
      </c>
      <c r="E53" s="121">
        <v>5.9</v>
      </c>
      <c r="F53" s="121">
        <v>22.6</v>
      </c>
      <c r="G53" s="121">
        <v>5.9</v>
      </c>
      <c r="H53" s="121">
        <v>12.9</v>
      </c>
      <c r="I53" s="121">
        <v>54.8</v>
      </c>
      <c r="J53" s="121">
        <v>40.5</v>
      </c>
      <c r="K53" s="121">
        <v>4.9000000000000004</v>
      </c>
      <c r="L53" s="121">
        <v>50.8</v>
      </c>
      <c r="M53" s="122">
        <v>88.1</v>
      </c>
      <c r="N53" s="123" t="s">
        <v>309</v>
      </c>
      <c r="O53" s="108" t="s">
        <v>309</v>
      </c>
      <c r="P53" s="117"/>
    </row>
    <row r="54" spans="1:16" ht="31.5" x14ac:dyDescent="0.25">
      <c r="A54" s="64" t="s">
        <v>354</v>
      </c>
      <c r="B54" s="230">
        <v>156</v>
      </c>
      <c r="C54" s="121">
        <v>75</v>
      </c>
      <c r="D54" s="121">
        <v>2.6</v>
      </c>
      <c r="E54" s="121">
        <v>2.6</v>
      </c>
      <c r="F54" s="121">
        <v>39.1</v>
      </c>
      <c r="G54" s="121">
        <v>24.4</v>
      </c>
      <c r="H54" s="121">
        <v>10.199999999999999</v>
      </c>
      <c r="I54" s="121">
        <v>28.2</v>
      </c>
      <c r="J54" s="121">
        <v>42.6</v>
      </c>
      <c r="K54" s="121">
        <v>2.9</v>
      </c>
      <c r="L54" s="121">
        <v>73.7</v>
      </c>
      <c r="M54" s="122">
        <v>94.7</v>
      </c>
      <c r="N54" s="123">
        <v>13.4</v>
      </c>
      <c r="O54" s="108">
        <v>12.6</v>
      </c>
      <c r="P54" s="117"/>
    </row>
    <row r="55" spans="1:16" ht="15.75" x14ac:dyDescent="0.25">
      <c r="A55" s="64" t="s">
        <v>355</v>
      </c>
      <c r="B55" s="230">
        <v>713</v>
      </c>
      <c r="C55" s="121">
        <v>62.7</v>
      </c>
      <c r="D55" s="121">
        <v>1.4</v>
      </c>
      <c r="E55" s="121">
        <v>3.6</v>
      </c>
      <c r="F55" s="121">
        <v>32</v>
      </c>
      <c r="G55" s="121">
        <v>2.5</v>
      </c>
      <c r="H55" s="121">
        <v>5.3</v>
      </c>
      <c r="I55" s="121">
        <v>52.9</v>
      </c>
      <c r="J55" s="121">
        <v>42.9</v>
      </c>
      <c r="K55" s="121">
        <v>2.8</v>
      </c>
      <c r="L55" s="121">
        <v>66.599999999999994</v>
      </c>
      <c r="M55" s="122">
        <v>71.3</v>
      </c>
      <c r="N55" s="123">
        <v>9.6999999999999993</v>
      </c>
      <c r="O55" s="108">
        <v>6.8</v>
      </c>
      <c r="P55" s="117"/>
    </row>
    <row r="56" spans="1:16" ht="15.75" x14ac:dyDescent="0.25">
      <c r="A56" s="64" t="s">
        <v>356</v>
      </c>
      <c r="B56" s="230">
        <v>741</v>
      </c>
      <c r="C56" s="121">
        <v>66</v>
      </c>
      <c r="D56" s="121">
        <v>1.6</v>
      </c>
      <c r="E56" s="121">
        <v>2.2999999999999998</v>
      </c>
      <c r="F56" s="121">
        <v>28.8</v>
      </c>
      <c r="G56" s="121">
        <v>8.6</v>
      </c>
      <c r="H56" s="121">
        <v>21.4</v>
      </c>
      <c r="I56" s="121">
        <v>54.7</v>
      </c>
      <c r="J56" s="121">
        <v>41.3</v>
      </c>
      <c r="K56" s="121">
        <v>5</v>
      </c>
      <c r="L56" s="121">
        <v>55.5</v>
      </c>
      <c r="M56" s="122">
        <v>90.1</v>
      </c>
      <c r="N56" s="123">
        <v>7.7</v>
      </c>
      <c r="O56" s="108">
        <v>5.7</v>
      </c>
      <c r="P56" s="117"/>
    </row>
    <row r="57" spans="1:16" ht="31.5" x14ac:dyDescent="0.25">
      <c r="A57" s="64" t="s">
        <v>357</v>
      </c>
      <c r="B57" s="230">
        <v>193</v>
      </c>
      <c r="C57" s="121">
        <v>44.6</v>
      </c>
      <c r="D57" s="121" t="s">
        <v>309</v>
      </c>
      <c r="E57" s="121">
        <v>2.6</v>
      </c>
      <c r="F57" s="121">
        <v>25.7</v>
      </c>
      <c r="G57" s="121">
        <v>16.600000000000001</v>
      </c>
      <c r="H57" s="121">
        <v>7.5</v>
      </c>
      <c r="I57" s="121">
        <v>52.8</v>
      </c>
      <c r="J57" s="121">
        <v>46.8</v>
      </c>
      <c r="K57" s="121">
        <v>7.2</v>
      </c>
      <c r="L57" s="121">
        <v>83.2</v>
      </c>
      <c r="M57" s="122">
        <v>82.9</v>
      </c>
      <c r="N57" s="123">
        <v>5.0999999999999996</v>
      </c>
      <c r="O57" s="108">
        <v>4.4000000000000004</v>
      </c>
      <c r="P57" s="117"/>
    </row>
    <row r="58" spans="1:16" ht="15.75" x14ac:dyDescent="0.25">
      <c r="A58" s="64" t="s">
        <v>358</v>
      </c>
      <c r="B58" s="230">
        <v>80</v>
      </c>
      <c r="C58" s="121">
        <v>86.3</v>
      </c>
      <c r="D58" s="121">
        <v>1.3</v>
      </c>
      <c r="E58" s="121">
        <v>3.8</v>
      </c>
      <c r="F58" s="121">
        <v>36.799999999999997</v>
      </c>
      <c r="G58" s="121">
        <v>10</v>
      </c>
      <c r="H58" s="121">
        <v>19.399999999999999</v>
      </c>
      <c r="I58" s="121">
        <v>56.3</v>
      </c>
      <c r="J58" s="121">
        <v>42</v>
      </c>
      <c r="K58" s="121">
        <v>4.4000000000000004</v>
      </c>
      <c r="L58" s="121">
        <v>48.6</v>
      </c>
      <c r="M58" s="122">
        <v>68.8</v>
      </c>
      <c r="N58" s="123">
        <v>13.7</v>
      </c>
      <c r="O58" s="108">
        <v>8.1999999999999993</v>
      </c>
      <c r="P58" s="117"/>
    </row>
    <row r="59" spans="1:16" ht="15.75" x14ac:dyDescent="0.25">
      <c r="A59" s="64" t="s">
        <v>359</v>
      </c>
      <c r="B59" s="230">
        <v>118</v>
      </c>
      <c r="C59" s="121">
        <v>71.2</v>
      </c>
      <c r="D59" s="121">
        <v>1.7</v>
      </c>
      <c r="E59" s="121">
        <v>6.8</v>
      </c>
      <c r="F59" s="121">
        <v>10</v>
      </c>
      <c r="G59" s="121">
        <v>8.5</v>
      </c>
      <c r="H59" s="121">
        <v>16.7</v>
      </c>
      <c r="I59" s="121">
        <v>54.2</v>
      </c>
      <c r="J59" s="121">
        <v>42.8</v>
      </c>
      <c r="K59" s="121">
        <v>7.6</v>
      </c>
      <c r="L59" s="121">
        <v>50.9</v>
      </c>
      <c r="M59" s="122">
        <v>88.5</v>
      </c>
      <c r="N59" s="123">
        <v>9.3000000000000007</v>
      </c>
      <c r="O59" s="108">
        <v>6.5</v>
      </c>
      <c r="P59" s="117"/>
    </row>
    <row r="60" spans="1:16" ht="15.75" x14ac:dyDescent="0.25">
      <c r="A60" s="64" t="s">
        <v>360</v>
      </c>
      <c r="B60" s="230">
        <v>93</v>
      </c>
      <c r="C60" s="121">
        <v>75.3</v>
      </c>
      <c r="D60" s="121" t="s">
        <v>309</v>
      </c>
      <c r="E60" s="121">
        <v>10.8</v>
      </c>
      <c r="F60" s="121">
        <v>23.6</v>
      </c>
      <c r="G60" s="121">
        <v>1.1000000000000001</v>
      </c>
      <c r="H60" s="121">
        <v>12</v>
      </c>
      <c r="I60" s="121">
        <v>52.7</v>
      </c>
      <c r="J60" s="121">
        <v>43</v>
      </c>
      <c r="K60" s="121">
        <v>7.5</v>
      </c>
      <c r="L60" s="121">
        <v>41.3</v>
      </c>
      <c r="M60" s="122">
        <v>74.3</v>
      </c>
      <c r="N60" s="123">
        <v>8.5</v>
      </c>
      <c r="O60" s="108">
        <v>6.4</v>
      </c>
      <c r="P60" s="117"/>
    </row>
    <row r="61" spans="1:16" ht="15.75" x14ac:dyDescent="0.25">
      <c r="A61" s="64" t="s">
        <v>361</v>
      </c>
      <c r="B61" s="230">
        <v>10951</v>
      </c>
      <c r="C61" s="121">
        <v>72.5</v>
      </c>
      <c r="D61" s="121">
        <v>3</v>
      </c>
      <c r="E61" s="121">
        <v>10.7</v>
      </c>
      <c r="F61" s="121">
        <v>24.4</v>
      </c>
      <c r="G61" s="121">
        <v>2.2999999999999998</v>
      </c>
      <c r="H61" s="121">
        <v>12.5</v>
      </c>
      <c r="I61" s="121">
        <v>82.3</v>
      </c>
      <c r="J61" s="121">
        <v>44.1</v>
      </c>
      <c r="K61" s="121">
        <v>4.0999999999999996</v>
      </c>
      <c r="L61" s="121">
        <v>68.599999999999994</v>
      </c>
      <c r="M61" s="122">
        <v>62.4</v>
      </c>
      <c r="N61" s="123">
        <v>5.3</v>
      </c>
      <c r="O61" s="108">
        <v>4.4000000000000004</v>
      </c>
      <c r="P61" s="117"/>
    </row>
    <row r="62" spans="1:16" ht="15.75" x14ac:dyDescent="0.25">
      <c r="A62" s="64" t="s">
        <v>362</v>
      </c>
      <c r="B62" s="230">
        <v>283</v>
      </c>
      <c r="C62" s="121">
        <v>72.099999999999994</v>
      </c>
      <c r="D62" s="121">
        <v>1.8</v>
      </c>
      <c r="E62" s="121">
        <v>4.2</v>
      </c>
      <c r="F62" s="121">
        <v>22.4</v>
      </c>
      <c r="G62" s="121">
        <v>8.5</v>
      </c>
      <c r="H62" s="121">
        <v>15.4</v>
      </c>
      <c r="I62" s="121">
        <v>58.7</v>
      </c>
      <c r="J62" s="121">
        <v>41.5</v>
      </c>
      <c r="K62" s="121">
        <v>6.4</v>
      </c>
      <c r="L62" s="121">
        <v>49.8</v>
      </c>
      <c r="M62" s="122">
        <v>83.3</v>
      </c>
      <c r="N62" s="123">
        <v>7.1</v>
      </c>
      <c r="O62" s="108">
        <v>5.0999999999999996</v>
      </c>
      <c r="P62" s="117"/>
    </row>
    <row r="63" spans="1:16" ht="15.75" x14ac:dyDescent="0.25">
      <c r="A63" s="64" t="s">
        <v>363</v>
      </c>
      <c r="B63" s="230">
        <v>34</v>
      </c>
      <c r="C63" s="121">
        <v>61.8</v>
      </c>
      <c r="D63" s="121">
        <v>5.9</v>
      </c>
      <c r="E63" s="121">
        <v>2.9</v>
      </c>
      <c r="F63" s="121">
        <v>32.299999999999997</v>
      </c>
      <c r="G63" s="121" t="s">
        <v>309</v>
      </c>
      <c r="H63" s="121">
        <v>14.7</v>
      </c>
      <c r="I63" s="121">
        <v>55.9</v>
      </c>
      <c r="J63" s="121">
        <v>36.1</v>
      </c>
      <c r="K63" s="121">
        <v>5.5</v>
      </c>
      <c r="L63" s="121">
        <v>38.200000000000003</v>
      </c>
      <c r="M63" s="122">
        <v>85.7</v>
      </c>
      <c r="N63" s="123">
        <v>17.899999999999999</v>
      </c>
      <c r="O63" s="108">
        <v>3</v>
      </c>
      <c r="P63" s="117"/>
    </row>
    <row r="64" spans="1:16" ht="15.75" x14ac:dyDescent="0.25">
      <c r="A64" s="64" t="s">
        <v>364</v>
      </c>
      <c r="B64" s="230">
        <v>976</v>
      </c>
      <c r="C64" s="121">
        <v>66.400000000000006</v>
      </c>
      <c r="D64" s="121">
        <v>3</v>
      </c>
      <c r="E64" s="121">
        <v>11.3</v>
      </c>
      <c r="F64" s="121">
        <v>25.1</v>
      </c>
      <c r="G64" s="121">
        <v>4</v>
      </c>
      <c r="H64" s="121">
        <v>9.1999999999999993</v>
      </c>
      <c r="I64" s="121">
        <v>67.599999999999994</v>
      </c>
      <c r="J64" s="121">
        <v>43.6</v>
      </c>
      <c r="K64" s="121">
        <v>3.9</v>
      </c>
      <c r="L64" s="121">
        <v>52</v>
      </c>
      <c r="M64" s="122">
        <v>58.2</v>
      </c>
      <c r="N64" s="123">
        <v>10.3</v>
      </c>
      <c r="O64" s="108">
        <v>5.3</v>
      </c>
      <c r="P64" s="117"/>
    </row>
    <row r="65" spans="1:16" ht="15.75" x14ac:dyDescent="0.25">
      <c r="A65" s="33" t="s">
        <v>365</v>
      </c>
      <c r="B65" s="289">
        <v>21</v>
      </c>
      <c r="C65" s="125">
        <v>71.400000000000006</v>
      </c>
      <c r="D65" s="125">
        <v>4.8</v>
      </c>
      <c r="E65" s="125">
        <v>23.8</v>
      </c>
      <c r="F65" s="121">
        <v>14.3</v>
      </c>
      <c r="G65" s="125">
        <v>14.3</v>
      </c>
      <c r="H65" s="125">
        <v>11.1</v>
      </c>
      <c r="I65" s="125">
        <v>33.299999999999997</v>
      </c>
      <c r="J65" s="125">
        <v>45.5</v>
      </c>
      <c r="K65" s="125">
        <v>8</v>
      </c>
      <c r="L65" s="125">
        <v>11.1</v>
      </c>
      <c r="M65" s="126">
        <v>84.2</v>
      </c>
      <c r="N65" s="127">
        <v>47.4</v>
      </c>
      <c r="O65" s="128">
        <v>10.5</v>
      </c>
      <c r="P65" s="117"/>
    </row>
    <row r="66" spans="1:16" ht="15.75" x14ac:dyDescent="0.25">
      <c r="A66" s="64" t="s">
        <v>366</v>
      </c>
      <c r="B66" s="230">
        <v>33</v>
      </c>
      <c r="C66" s="121">
        <v>78.8</v>
      </c>
      <c r="D66" s="121">
        <v>3</v>
      </c>
      <c r="E66" s="121">
        <v>3</v>
      </c>
      <c r="F66" s="121">
        <v>19.399999999999999</v>
      </c>
      <c r="G66" s="121">
        <v>6.1</v>
      </c>
      <c r="H66" s="121">
        <v>19.399999999999999</v>
      </c>
      <c r="I66" s="121">
        <v>18.2</v>
      </c>
      <c r="J66" s="121">
        <v>43.7</v>
      </c>
      <c r="K66" s="121">
        <v>11.9</v>
      </c>
      <c r="L66" s="121">
        <v>29</v>
      </c>
      <c r="M66" s="122">
        <v>87.5</v>
      </c>
      <c r="N66" s="123">
        <v>12.7</v>
      </c>
      <c r="O66" s="108">
        <v>9.5</v>
      </c>
      <c r="P66" s="117"/>
    </row>
    <row r="67" spans="1:16" ht="15.75" x14ac:dyDescent="0.25">
      <c r="A67" s="64" t="s">
        <v>367</v>
      </c>
      <c r="B67" s="230">
        <v>59</v>
      </c>
      <c r="C67" s="121">
        <v>76.3</v>
      </c>
      <c r="D67" s="121">
        <v>1.7</v>
      </c>
      <c r="E67" s="121">
        <v>3.4</v>
      </c>
      <c r="F67" s="121">
        <v>41.8</v>
      </c>
      <c r="G67" s="121">
        <v>6.8</v>
      </c>
      <c r="H67" s="121">
        <v>14.5</v>
      </c>
      <c r="I67" s="121">
        <v>57.6</v>
      </c>
      <c r="J67" s="121">
        <v>41.7</v>
      </c>
      <c r="K67" s="121">
        <v>5.7</v>
      </c>
      <c r="L67" s="121">
        <v>40</v>
      </c>
      <c r="M67" s="122">
        <v>81.599999999999994</v>
      </c>
      <c r="N67" s="123">
        <v>8</v>
      </c>
      <c r="O67" s="108">
        <v>6</v>
      </c>
      <c r="P67" s="117"/>
    </row>
    <row r="68" spans="1:16" ht="15.75" x14ac:dyDescent="0.25">
      <c r="A68" s="64" t="s">
        <v>368</v>
      </c>
      <c r="B68" s="230">
        <v>16416</v>
      </c>
      <c r="C68" s="121">
        <v>53.7</v>
      </c>
      <c r="D68" s="121">
        <v>2.2999999999999998</v>
      </c>
      <c r="E68" s="121">
        <v>3.3</v>
      </c>
      <c r="F68" s="121">
        <v>32.799999999999997</v>
      </c>
      <c r="G68" s="121">
        <v>3.8</v>
      </c>
      <c r="H68" s="121">
        <v>10.1</v>
      </c>
      <c r="I68" s="121">
        <v>75.2</v>
      </c>
      <c r="J68" s="121">
        <v>43.3</v>
      </c>
      <c r="K68" s="121">
        <v>10</v>
      </c>
      <c r="L68" s="121">
        <v>69.900000000000006</v>
      </c>
      <c r="M68" s="122">
        <v>59.3</v>
      </c>
      <c r="N68" s="123">
        <v>6.1</v>
      </c>
      <c r="O68" s="108">
        <v>4.7</v>
      </c>
      <c r="P68" s="117"/>
    </row>
    <row r="69" spans="1:16" ht="15.75" x14ac:dyDescent="0.25">
      <c r="A69" s="64" t="s">
        <v>369</v>
      </c>
      <c r="B69" s="230">
        <v>1002</v>
      </c>
      <c r="C69" s="121">
        <v>54</v>
      </c>
      <c r="D69" s="121">
        <v>1.3</v>
      </c>
      <c r="E69" s="121">
        <v>3.8</v>
      </c>
      <c r="F69" s="121">
        <v>21.4</v>
      </c>
      <c r="G69" s="121">
        <v>3.1</v>
      </c>
      <c r="H69" s="121">
        <v>7.6</v>
      </c>
      <c r="I69" s="121">
        <v>47</v>
      </c>
      <c r="J69" s="121">
        <v>41.8</v>
      </c>
      <c r="K69" s="121">
        <v>5.7</v>
      </c>
      <c r="L69" s="121">
        <v>59.2</v>
      </c>
      <c r="M69" s="122">
        <v>65.5</v>
      </c>
      <c r="N69" s="123">
        <v>10.8</v>
      </c>
      <c r="O69" s="108">
        <v>7.1</v>
      </c>
      <c r="P69" s="117"/>
    </row>
    <row r="70" spans="1:16" ht="15.75" x14ac:dyDescent="0.25">
      <c r="A70" s="64" t="s">
        <v>370</v>
      </c>
      <c r="B70" s="230">
        <v>885</v>
      </c>
      <c r="C70" s="121">
        <v>59.8</v>
      </c>
      <c r="D70" s="121">
        <v>1.7</v>
      </c>
      <c r="E70" s="121">
        <v>4.4000000000000004</v>
      </c>
      <c r="F70" s="121">
        <v>36.1</v>
      </c>
      <c r="G70" s="121">
        <v>10.7</v>
      </c>
      <c r="H70" s="121">
        <v>8.9</v>
      </c>
      <c r="I70" s="121">
        <v>59.8</v>
      </c>
      <c r="J70" s="121">
        <v>41.3</v>
      </c>
      <c r="K70" s="121">
        <v>4.8</v>
      </c>
      <c r="L70" s="121">
        <v>52.4</v>
      </c>
      <c r="M70" s="122">
        <v>75.8</v>
      </c>
      <c r="N70" s="123">
        <v>7.7</v>
      </c>
      <c r="O70" s="108">
        <v>6.1</v>
      </c>
      <c r="P70" s="117"/>
    </row>
    <row r="71" spans="1:16" ht="15.75" x14ac:dyDescent="0.25">
      <c r="A71" s="64" t="s">
        <v>371</v>
      </c>
      <c r="B71" s="230">
        <v>410</v>
      </c>
      <c r="C71" s="121">
        <v>64.599999999999994</v>
      </c>
      <c r="D71" s="121">
        <v>2.2000000000000002</v>
      </c>
      <c r="E71" s="121">
        <v>5.9</v>
      </c>
      <c r="F71" s="121">
        <v>17.899999999999999</v>
      </c>
      <c r="G71" s="121">
        <v>4.4000000000000004</v>
      </c>
      <c r="H71" s="121">
        <v>5.6</v>
      </c>
      <c r="I71" s="121">
        <v>50.2</v>
      </c>
      <c r="J71" s="121">
        <v>41.1</v>
      </c>
      <c r="K71" s="121">
        <v>5.8</v>
      </c>
      <c r="L71" s="121">
        <v>35.200000000000003</v>
      </c>
      <c r="M71" s="122">
        <v>69.2</v>
      </c>
      <c r="N71" s="123">
        <v>22.1</v>
      </c>
      <c r="O71" s="108">
        <v>10.8</v>
      </c>
      <c r="P71" s="117"/>
    </row>
    <row r="72" spans="1:16" ht="15.75" x14ac:dyDescent="0.25">
      <c r="A72" s="64" t="s">
        <v>372</v>
      </c>
      <c r="B72" s="230">
        <v>5529</v>
      </c>
      <c r="C72" s="121">
        <v>53.6</v>
      </c>
      <c r="D72" s="121">
        <v>2.2999999999999998</v>
      </c>
      <c r="E72" s="121">
        <v>5.9</v>
      </c>
      <c r="F72" s="121">
        <v>26.3</v>
      </c>
      <c r="G72" s="121">
        <v>4.3</v>
      </c>
      <c r="H72" s="121">
        <v>10.5</v>
      </c>
      <c r="I72" s="121">
        <v>57</v>
      </c>
      <c r="J72" s="121">
        <v>42.6</v>
      </c>
      <c r="K72" s="121">
        <v>8.1</v>
      </c>
      <c r="L72" s="121">
        <v>59.7</v>
      </c>
      <c r="M72" s="122">
        <v>79.400000000000006</v>
      </c>
      <c r="N72" s="123">
        <v>9.1</v>
      </c>
      <c r="O72" s="108">
        <v>5.5</v>
      </c>
      <c r="P72" s="117"/>
    </row>
    <row r="73" spans="1:16" ht="31.5" x14ac:dyDescent="0.25">
      <c r="A73" s="64" t="s">
        <v>373</v>
      </c>
      <c r="B73" s="230">
        <v>189</v>
      </c>
      <c r="C73" s="121">
        <v>41.8</v>
      </c>
      <c r="D73" s="121">
        <v>0.5</v>
      </c>
      <c r="E73" s="121">
        <v>1.1000000000000001</v>
      </c>
      <c r="F73" s="121">
        <v>22.3</v>
      </c>
      <c r="G73" s="121">
        <v>11.1</v>
      </c>
      <c r="H73" s="121">
        <v>6.5</v>
      </c>
      <c r="I73" s="121">
        <v>29.1</v>
      </c>
      <c r="J73" s="121">
        <v>48.2</v>
      </c>
      <c r="K73" s="121">
        <v>4.2</v>
      </c>
      <c r="L73" s="121">
        <v>89.9</v>
      </c>
      <c r="M73" s="122">
        <v>83.6</v>
      </c>
      <c r="N73" s="123">
        <v>8</v>
      </c>
      <c r="O73" s="108">
        <v>8</v>
      </c>
      <c r="P73" s="117"/>
    </row>
    <row r="74" spans="1:16" ht="31.5" x14ac:dyDescent="0.25">
      <c r="A74" s="64" t="s">
        <v>374</v>
      </c>
      <c r="B74" s="230">
        <v>2320</v>
      </c>
      <c r="C74" s="121">
        <v>60.8</v>
      </c>
      <c r="D74" s="121">
        <v>3.7</v>
      </c>
      <c r="E74" s="121">
        <v>6.4</v>
      </c>
      <c r="F74" s="121">
        <v>18.399999999999999</v>
      </c>
      <c r="G74" s="121">
        <v>2.1</v>
      </c>
      <c r="H74" s="121">
        <v>12.7</v>
      </c>
      <c r="I74" s="121">
        <v>47.4</v>
      </c>
      <c r="J74" s="121">
        <v>41.8</v>
      </c>
      <c r="K74" s="121">
        <v>8.4</v>
      </c>
      <c r="L74" s="121">
        <v>39.4</v>
      </c>
      <c r="M74" s="122">
        <v>72.5</v>
      </c>
      <c r="N74" s="123">
        <v>11.3</v>
      </c>
      <c r="O74" s="108">
        <v>6.2</v>
      </c>
      <c r="P74" s="117"/>
    </row>
    <row r="75" spans="1:16" ht="15.75" x14ac:dyDescent="0.25">
      <c r="A75" s="64" t="s">
        <v>375</v>
      </c>
      <c r="B75" s="230">
        <v>740</v>
      </c>
      <c r="C75" s="121">
        <v>61.2</v>
      </c>
      <c r="D75" s="121">
        <v>0.7</v>
      </c>
      <c r="E75" s="121">
        <v>4.5</v>
      </c>
      <c r="F75" s="121">
        <v>19.100000000000001</v>
      </c>
      <c r="G75" s="121">
        <v>5.8</v>
      </c>
      <c r="H75" s="121">
        <v>11.5</v>
      </c>
      <c r="I75" s="121">
        <v>44.1</v>
      </c>
      <c r="J75" s="121">
        <v>42.9</v>
      </c>
      <c r="K75" s="121">
        <v>7</v>
      </c>
      <c r="L75" s="121">
        <v>54.4</v>
      </c>
      <c r="M75" s="122">
        <v>77.099999999999994</v>
      </c>
      <c r="N75" s="123">
        <v>8.6</v>
      </c>
      <c r="O75" s="108">
        <v>6.5</v>
      </c>
      <c r="P75" s="117"/>
    </row>
    <row r="76" spans="1:16" ht="15.75" x14ac:dyDescent="0.25">
      <c r="A76" s="64" t="s">
        <v>376</v>
      </c>
      <c r="B76" s="230">
        <v>137</v>
      </c>
      <c r="C76" s="121">
        <v>55.5</v>
      </c>
      <c r="D76" s="121">
        <v>1.5</v>
      </c>
      <c r="E76" s="121">
        <v>2.9</v>
      </c>
      <c r="F76" s="121">
        <v>27</v>
      </c>
      <c r="G76" s="121">
        <v>22.6</v>
      </c>
      <c r="H76" s="121">
        <v>6.6</v>
      </c>
      <c r="I76" s="121">
        <v>69.3</v>
      </c>
      <c r="J76" s="121">
        <v>48</v>
      </c>
      <c r="K76" s="121">
        <v>5</v>
      </c>
      <c r="L76" s="121">
        <v>84</v>
      </c>
      <c r="M76" s="122">
        <v>70</v>
      </c>
      <c r="N76" s="123">
        <v>4.8</v>
      </c>
      <c r="O76" s="108">
        <v>4.8</v>
      </c>
      <c r="P76" s="117"/>
    </row>
    <row r="77" spans="1:16" ht="15.75" x14ac:dyDescent="0.25">
      <c r="A77" s="64" t="s">
        <v>377</v>
      </c>
      <c r="B77" s="230">
        <v>123</v>
      </c>
      <c r="C77" s="121">
        <v>39.799999999999997</v>
      </c>
      <c r="D77" s="121">
        <v>0.8</v>
      </c>
      <c r="E77" s="121">
        <v>3.3</v>
      </c>
      <c r="F77" s="121">
        <v>18.600000000000001</v>
      </c>
      <c r="G77" s="121">
        <v>8.9</v>
      </c>
      <c r="H77" s="121">
        <v>11.6</v>
      </c>
      <c r="I77" s="121">
        <v>26.8</v>
      </c>
      <c r="J77" s="121">
        <v>46.3</v>
      </c>
      <c r="K77" s="121">
        <v>8.6999999999999993</v>
      </c>
      <c r="L77" s="121">
        <v>73.2</v>
      </c>
      <c r="M77" s="122">
        <v>73</v>
      </c>
      <c r="N77" s="123">
        <v>7.9</v>
      </c>
      <c r="O77" s="108">
        <v>7.9</v>
      </c>
      <c r="P77" s="117"/>
    </row>
    <row r="78" spans="1:16" ht="15.75" x14ac:dyDescent="0.25">
      <c r="A78" s="64" t="s">
        <v>378</v>
      </c>
      <c r="B78" s="230">
        <v>29</v>
      </c>
      <c r="C78" s="121">
        <v>65.5</v>
      </c>
      <c r="D78" s="121" t="s">
        <v>309</v>
      </c>
      <c r="E78" s="121" t="s">
        <v>309</v>
      </c>
      <c r="F78" s="121">
        <v>29.6</v>
      </c>
      <c r="G78" s="121">
        <v>20.7</v>
      </c>
      <c r="H78" s="121" t="s">
        <v>309</v>
      </c>
      <c r="I78" s="121">
        <v>24.1</v>
      </c>
      <c r="J78" s="121">
        <v>44.2</v>
      </c>
      <c r="K78" s="121">
        <v>2</v>
      </c>
      <c r="L78" s="121">
        <v>56.5</v>
      </c>
      <c r="M78" s="122">
        <v>85.7</v>
      </c>
      <c r="N78" s="123">
        <v>10.8</v>
      </c>
      <c r="O78" s="108">
        <v>10.8</v>
      </c>
      <c r="P78" s="117"/>
    </row>
    <row r="79" spans="1:16" ht="15.75" x14ac:dyDescent="0.25">
      <c r="A79" s="64" t="s">
        <v>379</v>
      </c>
      <c r="B79" s="230">
        <v>444</v>
      </c>
      <c r="C79" s="121">
        <v>60.8</v>
      </c>
      <c r="D79" s="121">
        <v>1.8</v>
      </c>
      <c r="E79" s="121">
        <v>7.2</v>
      </c>
      <c r="F79" s="121">
        <v>20.399999999999999</v>
      </c>
      <c r="G79" s="121">
        <v>17.600000000000001</v>
      </c>
      <c r="H79" s="121">
        <v>14.8</v>
      </c>
      <c r="I79" s="121">
        <v>77</v>
      </c>
      <c r="J79" s="121">
        <v>44.3</v>
      </c>
      <c r="K79" s="121">
        <v>6.7</v>
      </c>
      <c r="L79" s="121">
        <v>49.2</v>
      </c>
      <c r="M79" s="122">
        <v>72.7</v>
      </c>
      <c r="N79" s="123">
        <v>9.9</v>
      </c>
      <c r="O79" s="108">
        <v>7</v>
      </c>
      <c r="P79" s="117"/>
    </row>
    <row r="80" spans="1:16" ht="15.75" x14ac:dyDescent="0.25">
      <c r="A80" s="64" t="s">
        <v>380</v>
      </c>
      <c r="B80" s="230">
        <v>74</v>
      </c>
      <c r="C80" s="121">
        <v>56.8</v>
      </c>
      <c r="D80" s="121" t="s">
        <v>309</v>
      </c>
      <c r="E80" s="121">
        <v>1.4</v>
      </c>
      <c r="F80" s="121">
        <v>35.9</v>
      </c>
      <c r="G80" s="121">
        <v>5.4</v>
      </c>
      <c r="H80" s="121">
        <v>4.3</v>
      </c>
      <c r="I80" s="121">
        <v>50</v>
      </c>
      <c r="J80" s="121">
        <v>44.3</v>
      </c>
      <c r="K80" s="121">
        <v>5.2</v>
      </c>
      <c r="L80" s="121">
        <v>50</v>
      </c>
      <c r="M80" s="122">
        <v>89.5</v>
      </c>
      <c r="N80" s="123">
        <v>8.6</v>
      </c>
      <c r="O80" s="108">
        <v>7.2</v>
      </c>
      <c r="P80" s="117"/>
    </row>
    <row r="81" spans="1:17" ht="15.75" x14ac:dyDescent="0.25">
      <c r="A81" s="64" t="s">
        <v>381</v>
      </c>
      <c r="B81" s="230">
        <v>286</v>
      </c>
      <c r="C81" s="121">
        <v>52.4</v>
      </c>
      <c r="D81" s="121">
        <v>3.5</v>
      </c>
      <c r="E81" s="121">
        <v>3.8</v>
      </c>
      <c r="F81" s="121">
        <v>11.4</v>
      </c>
      <c r="G81" s="121">
        <v>25.5</v>
      </c>
      <c r="H81" s="121">
        <v>10.3</v>
      </c>
      <c r="I81" s="121">
        <v>79</v>
      </c>
      <c r="J81" s="121">
        <v>39.200000000000003</v>
      </c>
      <c r="K81" s="121">
        <v>3.6</v>
      </c>
      <c r="L81" s="121">
        <v>66.2</v>
      </c>
      <c r="M81" s="122">
        <v>83.3</v>
      </c>
      <c r="N81" s="123">
        <v>15.2</v>
      </c>
      <c r="O81" s="108">
        <v>11.5</v>
      </c>
      <c r="P81" s="117"/>
    </row>
    <row r="82" spans="1:17" ht="15.75" x14ac:dyDescent="0.25">
      <c r="A82" s="64" t="s">
        <v>382</v>
      </c>
      <c r="B82" s="230">
        <v>420</v>
      </c>
      <c r="C82" s="121">
        <v>66.900000000000006</v>
      </c>
      <c r="D82" s="121">
        <v>1.4</v>
      </c>
      <c r="E82" s="121">
        <v>7.9</v>
      </c>
      <c r="F82" s="121">
        <v>17.399999999999999</v>
      </c>
      <c r="G82" s="121">
        <v>3.6</v>
      </c>
      <c r="H82" s="121">
        <v>15.6</v>
      </c>
      <c r="I82" s="121">
        <v>67.599999999999994</v>
      </c>
      <c r="J82" s="121">
        <v>44.6</v>
      </c>
      <c r="K82" s="121">
        <v>9.9</v>
      </c>
      <c r="L82" s="121">
        <v>54.3</v>
      </c>
      <c r="M82" s="122">
        <v>77.8</v>
      </c>
      <c r="N82" s="123">
        <v>12.8</v>
      </c>
      <c r="O82" s="108">
        <v>9.6999999999999993</v>
      </c>
      <c r="P82" s="117"/>
    </row>
    <row r="83" spans="1:17" ht="15.75" x14ac:dyDescent="0.25">
      <c r="A83" s="64" t="s">
        <v>383</v>
      </c>
      <c r="B83" s="230">
        <v>317</v>
      </c>
      <c r="C83" s="121">
        <v>66.900000000000006</v>
      </c>
      <c r="D83" s="121">
        <v>5</v>
      </c>
      <c r="E83" s="121">
        <v>8.1999999999999993</v>
      </c>
      <c r="F83" s="121">
        <v>13.6</v>
      </c>
      <c r="G83" s="121">
        <v>27.4</v>
      </c>
      <c r="H83" s="121">
        <v>20.9</v>
      </c>
      <c r="I83" s="121">
        <v>76</v>
      </c>
      <c r="J83" s="121">
        <v>41.2</v>
      </c>
      <c r="K83" s="121">
        <v>4.0999999999999996</v>
      </c>
      <c r="L83" s="121">
        <v>56.1</v>
      </c>
      <c r="M83" s="122">
        <v>70.7</v>
      </c>
      <c r="N83" s="123">
        <v>13.6</v>
      </c>
      <c r="O83" s="108">
        <v>10</v>
      </c>
      <c r="P83" s="117"/>
    </row>
    <row r="84" spans="1:17" ht="15.75" x14ac:dyDescent="0.25">
      <c r="A84" s="64" t="s">
        <v>384</v>
      </c>
      <c r="B84" s="230">
        <v>68</v>
      </c>
      <c r="C84" s="121">
        <v>70.599999999999994</v>
      </c>
      <c r="D84" s="121">
        <v>2.9</v>
      </c>
      <c r="E84" s="121">
        <v>8.8000000000000007</v>
      </c>
      <c r="F84" s="121">
        <v>11.5</v>
      </c>
      <c r="G84" s="121">
        <v>16.2</v>
      </c>
      <c r="H84" s="121">
        <v>17.5</v>
      </c>
      <c r="I84" s="121">
        <v>66.2</v>
      </c>
      <c r="J84" s="121">
        <v>40.799999999999997</v>
      </c>
      <c r="K84" s="121">
        <v>4.3</v>
      </c>
      <c r="L84" s="121">
        <v>52.6</v>
      </c>
      <c r="M84" s="122">
        <v>100</v>
      </c>
      <c r="N84" s="123">
        <v>10.7</v>
      </c>
      <c r="O84" s="108">
        <v>8.9</v>
      </c>
      <c r="P84" s="117"/>
    </row>
    <row r="85" spans="1:17" ht="15.75" x14ac:dyDescent="0.25">
      <c r="A85" s="64" t="s">
        <v>385</v>
      </c>
      <c r="B85" s="230">
        <v>164</v>
      </c>
      <c r="C85" s="121">
        <v>69.5</v>
      </c>
      <c r="D85" s="121">
        <v>1.8</v>
      </c>
      <c r="E85" s="121">
        <v>9.1</v>
      </c>
      <c r="F85" s="121">
        <v>8.9</v>
      </c>
      <c r="G85" s="121">
        <v>33.5</v>
      </c>
      <c r="H85" s="121">
        <v>19.3</v>
      </c>
      <c r="I85" s="121">
        <v>78</v>
      </c>
      <c r="J85" s="121">
        <v>38.4</v>
      </c>
      <c r="K85" s="121">
        <v>4.5999999999999996</v>
      </c>
      <c r="L85" s="121">
        <v>44</v>
      </c>
      <c r="M85" s="122">
        <v>86.7</v>
      </c>
      <c r="N85" s="123">
        <v>17.100000000000001</v>
      </c>
      <c r="O85" s="108">
        <v>8.6</v>
      </c>
      <c r="P85" s="117"/>
    </row>
    <row r="86" spans="1:17" ht="15.75" x14ac:dyDescent="0.25">
      <c r="A86" s="64" t="s">
        <v>386</v>
      </c>
      <c r="B86" s="230">
        <v>3</v>
      </c>
      <c r="C86" s="121">
        <v>33.299999999999997</v>
      </c>
      <c r="D86" s="121" t="s">
        <v>309</v>
      </c>
      <c r="E86" s="121" t="s">
        <v>309</v>
      </c>
      <c r="F86" s="121" t="s">
        <v>309</v>
      </c>
      <c r="G86" s="121" t="s">
        <v>309</v>
      </c>
      <c r="H86" s="121" t="s">
        <v>309</v>
      </c>
      <c r="I86" s="121" t="s">
        <v>309</v>
      </c>
      <c r="J86" s="121">
        <v>56</v>
      </c>
      <c r="K86" s="121">
        <v>20.8</v>
      </c>
      <c r="L86" s="121">
        <v>100</v>
      </c>
      <c r="M86" s="122" t="s">
        <v>309</v>
      </c>
      <c r="N86" s="123" t="s">
        <v>309</v>
      </c>
      <c r="O86" s="108" t="s">
        <v>309</v>
      </c>
      <c r="P86" s="117"/>
    </row>
    <row r="87" spans="1:17" ht="15.75" x14ac:dyDescent="0.25">
      <c r="A87" s="64" t="s">
        <v>387</v>
      </c>
      <c r="B87" s="230">
        <v>507</v>
      </c>
      <c r="C87" s="121">
        <v>56.2</v>
      </c>
      <c r="D87" s="121">
        <v>1.8</v>
      </c>
      <c r="E87" s="121">
        <v>3.4</v>
      </c>
      <c r="F87" s="121">
        <v>9.8000000000000007</v>
      </c>
      <c r="G87" s="121">
        <v>64.099999999999994</v>
      </c>
      <c r="H87" s="121">
        <v>11</v>
      </c>
      <c r="I87" s="121">
        <v>82.6</v>
      </c>
      <c r="J87" s="121">
        <v>49.3</v>
      </c>
      <c r="K87" s="121">
        <v>5</v>
      </c>
      <c r="L87" s="121">
        <v>47.3</v>
      </c>
      <c r="M87" s="122">
        <v>59.9</v>
      </c>
      <c r="N87" s="123">
        <v>9.9</v>
      </c>
      <c r="O87" s="108">
        <v>5.5</v>
      </c>
      <c r="P87" s="117"/>
    </row>
    <row r="88" spans="1:17" ht="15.75" x14ac:dyDescent="0.25">
      <c r="A88" s="64" t="s">
        <v>388</v>
      </c>
      <c r="B88" s="230">
        <v>1345</v>
      </c>
      <c r="C88" s="121">
        <v>66.5</v>
      </c>
      <c r="D88" s="121">
        <v>1.8</v>
      </c>
      <c r="E88" s="121">
        <v>5.7</v>
      </c>
      <c r="F88" s="121">
        <v>17.100000000000001</v>
      </c>
      <c r="G88" s="121">
        <v>5.0999999999999996</v>
      </c>
      <c r="H88" s="121">
        <v>10</v>
      </c>
      <c r="I88" s="121">
        <v>41.7</v>
      </c>
      <c r="J88" s="121">
        <v>38.700000000000003</v>
      </c>
      <c r="K88" s="121">
        <v>7.4</v>
      </c>
      <c r="L88" s="121">
        <v>29.8</v>
      </c>
      <c r="M88" s="122">
        <v>82.9</v>
      </c>
      <c r="N88" s="123">
        <v>17.399999999999999</v>
      </c>
      <c r="O88" s="108">
        <v>7</v>
      </c>
      <c r="P88" s="117"/>
    </row>
    <row r="89" spans="1:17" ht="15.75" x14ac:dyDescent="0.25">
      <c r="A89" s="64" t="s">
        <v>389</v>
      </c>
      <c r="B89" s="230">
        <v>524</v>
      </c>
      <c r="C89" s="121">
        <v>57.4</v>
      </c>
      <c r="D89" s="121">
        <v>43.1</v>
      </c>
      <c r="E89" s="121">
        <v>5.9</v>
      </c>
      <c r="F89" s="121">
        <v>36</v>
      </c>
      <c r="G89" s="121">
        <v>29.6</v>
      </c>
      <c r="H89" s="121">
        <v>16.8</v>
      </c>
      <c r="I89" s="121">
        <v>90.8</v>
      </c>
      <c r="J89" s="121">
        <v>47.3</v>
      </c>
      <c r="K89" s="121">
        <v>3.7</v>
      </c>
      <c r="L89" s="121">
        <v>84</v>
      </c>
      <c r="M89" s="122">
        <v>23.9</v>
      </c>
      <c r="N89" s="123">
        <v>18.8</v>
      </c>
      <c r="O89" s="108">
        <v>18</v>
      </c>
      <c r="P89" s="117"/>
      <c r="Q89" s="124"/>
    </row>
    <row r="90" spans="1:17" ht="31.5" x14ac:dyDescent="0.25">
      <c r="A90" s="33" t="s">
        <v>390</v>
      </c>
      <c r="B90" s="289">
        <v>169</v>
      </c>
      <c r="C90" s="125">
        <v>58</v>
      </c>
      <c r="D90" s="125">
        <v>37.299999999999997</v>
      </c>
      <c r="E90" s="125">
        <v>8.3000000000000007</v>
      </c>
      <c r="F90" s="121">
        <v>16.7</v>
      </c>
      <c r="G90" s="125">
        <v>14.8</v>
      </c>
      <c r="H90" s="125">
        <v>12.5</v>
      </c>
      <c r="I90" s="125">
        <v>63.3</v>
      </c>
      <c r="J90" s="125">
        <v>43.2</v>
      </c>
      <c r="K90" s="125">
        <v>5</v>
      </c>
      <c r="L90" s="125">
        <v>53.5</v>
      </c>
      <c r="M90" s="126">
        <v>60.7</v>
      </c>
      <c r="N90" s="127">
        <v>13.8</v>
      </c>
      <c r="O90" s="128">
        <v>10.4</v>
      </c>
      <c r="P90" s="117"/>
    </row>
    <row r="91" spans="1:17" ht="15.75" x14ac:dyDescent="0.25">
      <c r="A91" s="64" t="s">
        <v>391</v>
      </c>
      <c r="B91" s="230">
        <v>436</v>
      </c>
      <c r="C91" s="121">
        <v>57.3</v>
      </c>
      <c r="D91" s="121">
        <v>0.9</v>
      </c>
      <c r="E91" s="121">
        <v>5.5</v>
      </c>
      <c r="F91" s="121">
        <v>34</v>
      </c>
      <c r="G91" s="121">
        <v>1.4</v>
      </c>
      <c r="H91" s="121">
        <v>8.8000000000000007</v>
      </c>
      <c r="I91" s="121">
        <v>49.3</v>
      </c>
      <c r="J91" s="121">
        <v>39.5</v>
      </c>
      <c r="K91" s="121">
        <v>5.9</v>
      </c>
      <c r="L91" s="121">
        <v>53.3</v>
      </c>
      <c r="M91" s="122">
        <v>93.7</v>
      </c>
      <c r="N91" s="123">
        <v>11.8</v>
      </c>
      <c r="O91" s="108">
        <v>5.8</v>
      </c>
      <c r="P91" s="117"/>
    </row>
    <row r="92" spans="1:17" ht="15.75" x14ac:dyDescent="0.25">
      <c r="A92" s="64" t="s">
        <v>392</v>
      </c>
      <c r="B92" s="230">
        <v>394</v>
      </c>
      <c r="C92" s="121">
        <v>72.599999999999994</v>
      </c>
      <c r="D92" s="121">
        <v>2.8</v>
      </c>
      <c r="E92" s="121">
        <v>9.9</v>
      </c>
      <c r="F92" s="121">
        <v>19.2</v>
      </c>
      <c r="G92" s="121">
        <v>12.9</v>
      </c>
      <c r="H92" s="121">
        <v>14</v>
      </c>
      <c r="I92" s="121">
        <v>42.4</v>
      </c>
      <c r="J92" s="121">
        <v>43.1</v>
      </c>
      <c r="K92" s="121">
        <v>8.6</v>
      </c>
      <c r="L92" s="121">
        <v>30</v>
      </c>
      <c r="M92" s="122">
        <v>79.7</v>
      </c>
      <c r="N92" s="123">
        <v>20.5</v>
      </c>
      <c r="O92" s="108">
        <v>13.6</v>
      </c>
      <c r="P92" s="117"/>
    </row>
    <row r="93" spans="1:17" ht="15.75" x14ac:dyDescent="0.25">
      <c r="A93" s="64" t="s">
        <v>393</v>
      </c>
      <c r="B93" s="230">
        <v>1491</v>
      </c>
      <c r="C93" s="121">
        <v>71.599999999999994</v>
      </c>
      <c r="D93" s="121">
        <v>25.3</v>
      </c>
      <c r="E93" s="121">
        <v>8</v>
      </c>
      <c r="F93" s="121">
        <v>13.9</v>
      </c>
      <c r="G93" s="121">
        <v>2.5</v>
      </c>
      <c r="H93" s="121">
        <v>12.5</v>
      </c>
      <c r="I93" s="121">
        <v>49.6</v>
      </c>
      <c r="J93" s="121">
        <v>43.9</v>
      </c>
      <c r="K93" s="121">
        <v>9.6999999999999993</v>
      </c>
      <c r="L93" s="121">
        <v>40.9</v>
      </c>
      <c r="M93" s="122">
        <v>62.8</v>
      </c>
      <c r="N93" s="123">
        <v>14.3</v>
      </c>
      <c r="O93" s="108">
        <v>10.5</v>
      </c>
      <c r="P93" s="117"/>
    </row>
    <row r="94" spans="1:17" ht="15.75" x14ac:dyDescent="0.25">
      <c r="A94" s="64" t="s">
        <v>394</v>
      </c>
      <c r="B94" s="230">
        <v>447</v>
      </c>
      <c r="C94" s="121">
        <v>55.3</v>
      </c>
      <c r="D94" s="121">
        <v>1.6</v>
      </c>
      <c r="E94" s="121">
        <v>4.7</v>
      </c>
      <c r="F94" s="121">
        <v>10.8</v>
      </c>
      <c r="G94" s="121">
        <v>6</v>
      </c>
      <c r="H94" s="121">
        <v>10.199999999999999</v>
      </c>
      <c r="I94" s="121">
        <v>29.8</v>
      </c>
      <c r="J94" s="121">
        <v>41.6</v>
      </c>
      <c r="K94" s="121">
        <v>8.5</v>
      </c>
      <c r="L94" s="121">
        <v>22.6</v>
      </c>
      <c r="M94" s="122">
        <v>91.5</v>
      </c>
      <c r="N94" s="123">
        <v>14.1</v>
      </c>
      <c r="O94" s="108">
        <v>9</v>
      </c>
      <c r="P94" s="117"/>
    </row>
    <row r="95" spans="1:17" ht="15.75" x14ac:dyDescent="0.25">
      <c r="A95" s="64" t="s">
        <v>395</v>
      </c>
      <c r="B95" s="230">
        <v>160</v>
      </c>
      <c r="C95" s="121">
        <v>64.400000000000006</v>
      </c>
      <c r="D95" s="121">
        <v>74.400000000000006</v>
      </c>
      <c r="E95" s="121" t="s">
        <v>309</v>
      </c>
      <c r="F95" s="121">
        <v>72.900000000000006</v>
      </c>
      <c r="G95" s="121">
        <v>10.6</v>
      </c>
      <c r="H95" s="121">
        <v>2.8</v>
      </c>
      <c r="I95" s="121">
        <v>80.599999999999994</v>
      </c>
      <c r="J95" s="121">
        <v>42.7</v>
      </c>
      <c r="K95" s="121">
        <v>8.3000000000000007</v>
      </c>
      <c r="L95" s="121">
        <v>74.8</v>
      </c>
      <c r="M95" s="122">
        <v>23.6</v>
      </c>
      <c r="N95" s="123">
        <v>5</v>
      </c>
      <c r="O95" s="108">
        <v>3.5</v>
      </c>
      <c r="P95" s="117"/>
    </row>
    <row r="96" spans="1:17" ht="15.75" x14ac:dyDescent="0.25">
      <c r="A96" s="64" t="s">
        <v>396</v>
      </c>
      <c r="B96" s="230">
        <v>49</v>
      </c>
      <c r="C96" s="121">
        <v>77.599999999999994</v>
      </c>
      <c r="D96" s="121" t="s">
        <v>309</v>
      </c>
      <c r="E96" s="121">
        <v>6.1</v>
      </c>
      <c r="F96" s="121">
        <v>14.6</v>
      </c>
      <c r="G96" s="121">
        <v>12.2</v>
      </c>
      <c r="H96" s="121">
        <v>11.6</v>
      </c>
      <c r="I96" s="121">
        <v>55.1</v>
      </c>
      <c r="J96" s="121">
        <v>42.3</v>
      </c>
      <c r="K96" s="121">
        <v>3.1</v>
      </c>
      <c r="L96" s="121">
        <v>79.099999999999994</v>
      </c>
      <c r="M96" s="122">
        <v>81.599999999999994</v>
      </c>
      <c r="N96" s="123">
        <v>11.9</v>
      </c>
      <c r="O96" s="108">
        <v>11.9</v>
      </c>
      <c r="P96" s="117"/>
    </row>
    <row r="97" spans="1:16" ht="15.75" x14ac:dyDescent="0.25">
      <c r="A97" s="70" t="s">
        <v>397</v>
      </c>
      <c r="B97" s="230">
        <v>2456</v>
      </c>
      <c r="C97" s="121">
        <v>72</v>
      </c>
      <c r="D97" s="121">
        <v>4.8</v>
      </c>
      <c r="E97" s="121">
        <v>7.7</v>
      </c>
      <c r="F97" s="121">
        <v>19.399999999999999</v>
      </c>
      <c r="G97" s="121">
        <v>2.8</v>
      </c>
      <c r="H97" s="121">
        <v>13.7</v>
      </c>
      <c r="I97" s="121">
        <v>64.599999999999994</v>
      </c>
      <c r="J97" s="121">
        <v>41.6</v>
      </c>
      <c r="K97" s="121">
        <v>6.7</v>
      </c>
      <c r="L97" s="121">
        <v>46.9</v>
      </c>
      <c r="M97" s="122">
        <v>59.6</v>
      </c>
      <c r="N97" s="123">
        <v>19.600000000000001</v>
      </c>
      <c r="O97" s="108">
        <v>14.2</v>
      </c>
      <c r="P97" s="117"/>
    </row>
    <row r="98" spans="1:16" ht="15.75" x14ac:dyDescent="0.25">
      <c r="A98" s="64" t="s">
        <v>398</v>
      </c>
      <c r="B98" s="230">
        <v>108</v>
      </c>
      <c r="C98" s="121">
        <v>76.900000000000006</v>
      </c>
      <c r="D98" s="121" t="s">
        <v>309</v>
      </c>
      <c r="E98" s="121">
        <v>5.6</v>
      </c>
      <c r="F98" s="121">
        <v>26.5</v>
      </c>
      <c r="G98" s="121">
        <v>11.1</v>
      </c>
      <c r="H98" s="121">
        <v>24</v>
      </c>
      <c r="I98" s="121">
        <v>52.8</v>
      </c>
      <c r="J98" s="121">
        <v>42.7</v>
      </c>
      <c r="K98" s="121">
        <v>3.8</v>
      </c>
      <c r="L98" s="121">
        <v>80.2</v>
      </c>
      <c r="M98" s="122">
        <v>93.5</v>
      </c>
      <c r="N98" s="123">
        <v>13.3</v>
      </c>
      <c r="O98" s="108">
        <v>11.3</v>
      </c>
      <c r="P98" s="117"/>
    </row>
    <row r="99" spans="1:16" ht="15.75" x14ac:dyDescent="0.25">
      <c r="A99" s="64" t="s">
        <v>399</v>
      </c>
      <c r="B99" s="230">
        <v>26</v>
      </c>
      <c r="C99" s="121">
        <v>84.6</v>
      </c>
      <c r="D99" s="121">
        <v>11.5</v>
      </c>
      <c r="E99" s="121" t="s">
        <v>309</v>
      </c>
      <c r="F99" s="121">
        <v>12.5</v>
      </c>
      <c r="G99" s="121">
        <v>15.4</v>
      </c>
      <c r="H99" s="121">
        <v>13.6</v>
      </c>
      <c r="I99" s="121">
        <v>30.8</v>
      </c>
      <c r="J99" s="121">
        <v>40.799999999999997</v>
      </c>
      <c r="K99" s="121">
        <v>4.0999999999999996</v>
      </c>
      <c r="L99" s="121">
        <v>40.9</v>
      </c>
      <c r="M99" s="122">
        <v>42.9</v>
      </c>
      <c r="N99" s="123">
        <v>20</v>
      </c>
      <c r="O99" s="108">
        <v>5</v>
      </c>
      <c r="P99" s="117"/>
    </row>
    <row r="100" spans="1:16" ht="31.5" x14ac:dyDescent="0.25">
      <c r="A100" s="64" t="s">
        <v>400</v>
      </c>
      <c r="B100" s="230">
        <v>14</v>
      </c>
      <c r="C100" s="121">
        <v>78.599999999999994</v>
      </c>
      <c r="D100" s="121">
        <v>42.9</v>
      </c>
      <c r="E100" s="121" t="s">
        <v>309</v>
      </c>
      <c r="F100" s="121">
        <v>25</v>
      </c>
      <c r="G100" s="121">
        <v>21.4</v>
      </c>
      <c r="H100" s="121">
        <v>9.1</v>
      </c>
      <c r="I100" s="121">
        <v>64.3</v>
      </c>
      <c r="J100" s="121">
        <v>39.799999999999997</v>
      </c>
      <c r="K100" s="121">
        <v>4.3</v>
      </c>
      <c r="L100" s="121" t="s">
        <v>309</v>
      </c>
      <c r="M100" s="122">
        <v>60</v>
      </c>
      <c r="N100" s="123" t="s">
        <v>309</v>
      </c>
      <c r="O100" s="108" t="s">
        <v>309</v>
      </c>
      <c r="P100" s="117"/>
    </row>
    <row r="101" spans="1:16" ht="15.75" x14ac:dyDescent="0.25">
      <c r="A101" s="64" t="s">
        <v>402</v>
      </c>
      <c r="B101" s="230">
        <v>2222</v>
      </c>
      <c r="C101" s="121">
        <v>54.2</v>
      </c>
      <c r="D101" s="121">
        <v>1</v>
      </c>
      <c r="E101" s="121">
        <v>4.8</v>
      </c>
      <c r="F101" s="121">
        <v>26.7</v>
      </c>
      <c r="G101" s="121">
        <v>3.3</v>
      </c>
      <c r="H101" s="121">
        <v>10.3</v>
      </c>
      <c r="I101" s="121">
        <v>49.2</v>
      </c>
      <c r="J101" s="121">
        <v>38.9</v>
      </c>
      <c r="K101" s="121">
        <v>7.2</v>
      </c>
      <c r="L101" s="121">
        <v>44.4</v>
      </c>
      <c r="M101" s="122">
        <v>80.599999999999994</v>
      </c>
      <c r="N101" s="123">
        <v>12.9</v>
      </c>
      <c r="O101" s="108">
        <v>7.7</v>
      </c>
      <c r="P101" s="117"/>
    </row>
    <row r="102" spans="1:16" ht="15.75" x14ac:dyDescent="0.25">
      <c r="A102" s="64" t="s">
        <v>403</v>
      </c>
      <c r="B102" s="230">
        <v>4128</v>
      </c>
      <c r="C102" s="121">
        <v>50.8</v>
      </c>
      <c r="D102" s="121">
        <v>2</v>
      </c>
      <c r="E102" s="121">
        <v>4</v>
      </c>
      <c r="F102" s="121">
        <v>23.1</v>
      </c>
      <c r="G102" s="121">
        <v>19.399999999999999</v>
      </c>
      <c r="H102" s="121">
        <v>15.5</v>
      </c>
      <c r="I102" s="121">
        <v>76.599999999999994</v>
      </c>
      <c r="J102" s="121">
        <v>42</v>
      </c>
      <c r="K102" s="121">
        <v>5.8</v>
      </c>
      <c r="L102" s="121">
        <v>76.8</v>
      </c>
      <c r="M102" s="122">
        <v>83.4</v>
      </c>
      <c r="N102" s="123">
        <v>5.4</v>
      </c>
      <c r="O102" s="108">
        <v>3.8</v>
      </c>
      <c r="P102" s="117"/>
    </row>
    <row r="103" spans="1:16" ht="15.75" x14ac:dyDescent="0.25">
      <c r="A103" s="64" t="s">
        <v>404</v>
      </c>
      <c r="B103" s="230">
        <v>1948</v>
      </c>
      <c r="C103" s="121">
        <v>57.5</v>
      </c>
      <c r="D103" s="121">
        <v>2.2000000000000002</v>
      </c>
      <c r="E103" s="121">
        <v>5</v>
      </c>
      <c r="F103" s="121">
        <v>27.9</v>
      </c>
      <c r="G103" s="121">
        <v>4.0999999999999996</v>
      </c>
      <c r="H103" s="121">
        <v>15.8</v>
      </c>
      <c r="I103" s="121">
        <v>45.8</v>
      </c>
      <c r="J103" s="121">
        <v>39.5</v>
      </c>
      <c r="K103" s="121">
        <v>6.6</v>
      </c>
      <c r="L103" s="121">
        <v>62.1</v>
      </c>
      <c r="M103" s="122">
        <v>89.9</v>
      </c>
      <c r="N103" s="123">
        <v>7.5</v>
      </c>
      <c r="O103" s="108">
        <v>5.7</v>
      </c>
      <c r="P103" s="117"/>
    </row>
    <row r="104" spans="1:16" ht="15.75" x14ac:dyDescent="0.25">
      <c r="A104" s="64" t="s">
        <v>405</v>
      </c>
      <c r="B104" s="230">
        <v>474</v>
      </c>
      <c r="C104" s="121">
        <v>63.7</v>
      </c>
      <c r="D104" s="121">
        <v>1.7</v>
      </c>
      <c r="E104" s="121">
        <v>5.9</v>
      </c>
      <c r="F104" s="121">
        <v>28</v>
      </c>
      <c r="G104" s="121">
        <v>1.7</v>
      </c>
      <c r="H104" s="121">
        <v>10.9</v>
      </c>
      <c r="I104" s="121">
        <v>63.3</v>
      </c>
      <c r="J104" s="121">
        <v>44.2</v>
      </c>
      <c r="K104" s="121">
        <v>8.3000000000000007</v>
      </c>
      <c r="L104" s="121">
        <v>58.8</v>
      </c>
      <c r="M104" s="122">
        <v>66.400000000000006</v>
      </c>
      <c r="N104" s="123">
        <v>12.4</v>
      </c>
      <c r="O104" s="108">
        <v>7.9</v>
      </c>
      <c r="P104" s="117"/>
    </row>
    <row r="105" spans="1:16" ht="15.75" x14ac:dyDescent="0.25">
      <c r="A105" s="64" t="s">
        <v>406</v>
      </c>
      <c r="B105" s="230">
        <v>22335</v>
      </c>
      <c r="C105" s="121">
        <v>54.7</v>
      </c>
      <c r="D105" s="121">
        <v>3.1</v>
      </c>
      <c r="E105" s="121">
        <v>6.6</v>
      </c>
      <c r="F105" s="121">
        <v>37.5</v>
      </c>
      <c r="G105" s="121">
        <v>7.3</v>
      </c>
      <c r="H105" s="121">
        <v>9.1</v>
      </c>
      <c r="I105" s="121">
        <v>67.400000000000006</v>
      </c>
      <c r="J105" s="121">
        <v>43.2</v>
      </c>
      <c r="K105" s="121">
        <v>9.9</v>
      </c>
      <c r="L105" s="121">
        <v>85</v>
      </c>
      <c r="M105" s="122">
        <v>77.2</v>
      </c>
      <c r="N105" s="123">
        <v>5.2</v>
      </c>
      <c r="O105" s="108">
        <v>4.7</v>
      </c>
      <c r="P105" s="117"/>
    </row>
    <row r="106" spans="1:16" ht="15.75" x14ac:dyDescent="0.25">
      <c r="A106" s="64" t="s">
        <v>407</v>
      </c>
      <c r="B106" s="230">
        <v>37</v>
      </c>
      <c r="C106" s="121">
        <v>43.2</v>
      </c>
      <c r="D106" s="121" t="s">
        <v>309</v>
      </c>
      <c r="E106" s="121">
        <v>2.7</v>
      </c>
      <c r="F106" s="121">
        <v>47.1</v>
      </c>
      <c r="G106" s="121">
        <v>8.1</v>
      </c>
      <c r="H106" s="121">
        <v>5.9</v>
      </c>
      <c r="I106" s="121">
        <v>59.5</v>
      </c>
      <c r="J106" s="121">
        <v>44</v>
      </c>
      <c r="K106" s="121">
        <v>10.4</v>
      </c>
      <c r="L106" s="121">
        <v>23.5</v>
      </c>
      <c r="M106" s="122">
        <v>90.5</v>
      </c>
      <c r="N106" s="123">
        <v>12.9</v>
      </c>
      <c r="O106" s="108">
        <v>9.6999999999999993</v>
      </c>
      <c r="P106" s="117"/>
    </row>
    <row r="107" spans="1:16" ht="15.75" x14ac:dyDescent="0.25">
      <c r="A107" s="64" t="s">
        <v>408</v>
      </c>
      <c r="B107" s="230">
        <v>161</v>
      </c>
      <c r="C107" s="121">
        <v>59</v>
      </c>
      <c r="D107" s="121">
        <v>9.3000000000000007</v>
      </c>
      <c r="E107" s="121">
        <v>4.3</v>
      </c>
      <c r="F107" s="121">
        <v>23.7</v>
      </c>
      <c r="G107" s="121">
        <v>5</v>
      </c>
      <c r="H107" s="121">
        <v>13.1</v>
      </c>
      <c r="I107" s="121">
        <v>49.1</v>
      </c>
      <c r="J107" s="121">
        <v>40.1</v>
      </c>
      <c r="K107" s="121">
        <v>6.4</v>
      </c>
      <c r="L107" s="121">
        <v>41.8</v>
      </c>
      <c r="M107" s="122">
        <v>85.5</v>
      </c>
      <c r="N107" s="123">
        <v>25.7</v>
      </c>
      <c r="O107" s="108">
        <v>21.4</v>
      </c>
      <c r="P107" s="117"/>
    </row>
    <row r="108" spans="1:16" ht="15.75" x14ac:dyDescent="0.25">
      <c r="A108" s="64" t="s">
        <v>409</v>
      </c>
      <c r="B108" s="230">
        <v>3653</v>
      </c>
      <c r="C108" s="121">
        <v>67</v>
      </c>
      <c r="D108" s="121">
        <v>2.2000000000000002</v>
      </c>
      <c r="E108" s="121">
        <v>4.3</v>
      </c>
      <c r="F108" s="121">
        <v>22.5</v>
      </c>
      <c r="G108" s="121">
        <v>0.5</v>
      </c>
      <c r="H108" s="121">
        <v>10.6</v>
      </c>
      <c r="I108" s="121">
        <v>78.599999999999994</v>
      </c>
      <c r="J108" s="121">
        <v>44</v>
      </c>
      <c r="K108" s="121">
        <v>4.5999999999999996</v>
      </c>
      <c r="L108" s="121">
        <v>65.599999999999994</v>
      </c>
      <c r="M108" s="122">
        <v>59.7</v>
      </c>
      <c r="N108" s="123">
        <v>8.6</v>
      </c>
      <c r="O108" s="108">
        <v>6.5</v>
      </c>
      <c r="P108" s="117"/>
    </row>
    <row r="109" spans="1:16" ht="15.75" x14ac:dyDescent="0.25">
      <c r="A109" s="64" t="s">
        <v>410</v>
      </c>
      <c r="B109" s="230">
        <v>385</v>
      </c>
      <c r="C109" s="121">
        <v>55.6</v>
      </c>
      <c r="D109" s="121">
        <v>2.1</v>
      </c>
      <c r="E109" s="121">
        <v>5.5</v>
      </c>
      <c r="F109" s="121">
        <v>7.8</v>
      </c>
      <c r="G109" s="121">
        <v>16.600000000000001</v>
      </c>
      <c r="H109" s="121">
        <v>6.5</v>
      </c>
      <c r="I109" s="121">
        <v>78.2</v>
      </c>
      <c r="J109" s="121">
        <v>42.1</v>
      </c>
      <c r="K109" s="121">
        <v>4.8</v>
      </c>
      <c r="L109" s="121">
        <v>68.8</v>
      </c>
      <c r="M109" s="122">
        <v>69.400000000000006</v>
      </c>
      <c r="N109" s="123">
        <v>9.1999999999999993</v>
      </c>
      <c r="O109" s="108">
        <v>5.6</v>
      </c>
      <c r="P109" s="117"/>
    </row>
    <row r="110" spans="1:16" ht="16.5" thickBot="1" x14ac:dyDescent="0.3">
      <c r="A110" s="68" t="s">
        <v>88</v>
      </c>
      <c r="B110" s="234">
        <v>196322</v>
      </c>
      <c r="C110" s="129">
        <v>60.3</v>
      </c>
      <c r="D110" s="129">
        <v>3.5</v>
      </c>
      <c r="E110" s="129">
        <v>6.1</v>
      </c>
      <c r="F110" s="129">
        <v>27.8</v>
      </c>
      <c r="G110" s="129">
        <v>5.0999999999999996</v>
      </c>
      <c r="H110" s="129">
        <v>12.3</v>
      </c>
      <c r="I110" s="129">
        <v>67.8</v>
      </c>
      <c r="J110" s="129">
        <v>43.2</v>
      </c>
      <c r="K110" s="129">
        <v>6.9</v>
      </c>
      <c r="L110" s="129">
        <v>68.8</v>
      </c>
      <c r="M110" s="130">
        <v>69</v>
      </c>
      <c r="N110" s="131">
        <v>8.5</v>
      </c>
      <c r="O110" s="109">
        <v>6.3</v>
      </c>
      <c r="P110" s="117"/>
    </row>
    <row r="112" spans="1:16" x14ac:dyDescent="0.25">
      <c r="A112" s="36" t="s">
        <v>89</v>
      </c>
    </row>
    <row r="113" spans="1:15" x14ac:dyDescent="0.25">
      <c r="A113" s="2"/>
    </row>
    <row r="114" spans="1:15" x14ac:dyDescent="0.25">
      <c r="A114" s="36" t="s">
        <v>196</v>
      </c>
    </row>
    <row r="115" spans="1:15" ht="29.1" customHeight="1" x14ac:dyDescent="0.25">
      <c r="A115" s="452" t="s">
        <v>899</v>
      </c>
      <c r="B115" s="452"/>
      <c r="C115" s="452"/>
      <c r="D115" s="452"/>
      <c r="E115" s="452"/>
      <c r="F115" s="452"/>
      <c r="G115" s="452"/>
      <c r="H115" s="452"/>
      <c r="I115" s="452"/>
      <c r="J115" s="452"/>
      <c r="K115" s="452"/>
      <c r="L115" s="452"/>
      <c r="M115" s="452"/>
      <c r="N115" s="452"/>
      <c r="O115" s="452"/>
    </row>
    <row r="116" spans="1:15" x14ac:dyDescent="0.25">
      <c r="A116" s="1" t="s">
        <v>197</v>
      </c>
    </row>
    <row r="117" spans="1:15" x14ac:dyDescent="0.25">
      <c r="A117" s="1" t="s">
        <v>906</v>
      </c>
    </row>
    <row r="118" spans="1:15" x14ac:dyDescent="0.25">
      <c r="A118" s="1" t="s">
        <v>905</v>
      </c>
    </row>
    <row r="119" spans="1:15" x14ac:dyDescent="0.25">
      <c r="A119" s="1" t="s">
        <v>1001</v>
      </c>
    </row>
  </sheetData>
  <mergeCells count="4">
    <mergeCell ref="A3:A5"/>
    <mergeCell ref="B3:M4"/>
    <mergeCell ref="N3:O4"/>
    <mergeCell ref="A115:O115"/>
  </mergeCells>
  <hyperlinks>
    <hyperlink ref="C1" location="'Table of Contents'!C2" display="Back to Table of Contents" xr:uid="{00000000-0004-0000-2200-000000000000}"/>
  </hyperlinks>
  <pageMargins left="0.75" right="0.75" top="1" bottom="1" header="0.5" footer="0.5"/>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28"/>
  <sheetViews>
    <sheetView showGridLines="0" workbookViewId="0">
      <pane xSplit="1" ySplit="5" topLeftCell="B6" activePane="bottomRight" state="frozen"/>
      <selection activeCell="B6" sqref="B6"/>
      <selection pane="topRight" activeCell="B6" sqref="B6"/>
      <selection pane="bottomLeft" activeCell="B6" sqref="B6"/>
      <selection pane="bottomRight"/>
    </sheetView>
  </sheetViews>
  <sheetFormatPr defaultRowHeight="15" x14ac:dyDescent="0.25"/>
  <cols>
    <col min="1" max="1" width="57.5703125" customWidth="1"/>
    <col min="2" max="3" width="12.85546875" customWidth="1"/>
    <col min="4" max="4" width="14" customWidth="1"/>
    <col min="5" max="5" width="12.85546875" customWidth="1"/>
    <col min="6" max="6" width="11.85546875" customWidth="1"/>
    <col min="7" max="7" width="16.140625" customWidth="1"/>
    <col min="8" max="8" width="12.85546875" customWidth="1"/>
    <col min="9" max="9" width="13.42578125" customWidth="1"/>
    <col min="10" max="10" width="12.85546875" customWidth="1"/>
    <col min="11" max="11" width="14.42578125" customWidth="1"/>
    <col min="12" max="12" width="21.140625" customWidth="1"/>
    <col min="13" max="13" width="17.85546875" customWidth="1"/>
    <col min="14" max="15" width="18.42578125" customWidth="1"/>
  </cols>
  <sheetData>
    <row r="1" spans="1:15" x14ac:dyDescent="0.25">
      <c r="A1" s="22" t="s">
        <v>1015</v>
      </c>
      <c r="F1" s="21" t="s">
        <v>78</v>
      </c>
      <c r="L1" s="21"/>
    </row>
    <row r="2" spans="1:15" ht="15.75" thickBot="1" x14ac:dyDescent="0.3">
      <c r="A2" s="1"/>
    </row>
    <row r="3" spans="1:15" x14ac:dyDescent="0.25">
      <c r="A3" s="379" t="s">
        <v>1</v>
      </c>
      <c r="B3" s="442">
        <v>46203</v>
      </c>
      <c r="C3" s="443"/>
      <c r="D3" s="443"/>
      <c r="E3" s="443"/>
      <c r="F3" s="443"/>
      <c r="G3" s="443"/>
      <c r="H3" s="443"/>
      <c r="I3" s="443"/>
      <c r="J3" s="443"/>
      <c r="K3" s="443"/>
      <c r="L3" s="443"/>
      <c r="M3" s="444"/>
      <c r="N3" s="448" t="s">
        <v>993</v>
      </c>
      <c r="O3" s="449"/>
    </row>
    <row r="4" spans="1:15" x14ac:dyDescent="0.25">
      <c r="A4" s="453"/>
      <c r="B4" s="445"/>
      <c r="C4" s="446"/>
      <c r="D4" s="446"/>
      <c r="E4" s="446"/>
      <c r="F4" s="446"/>
      <c r="G4" s="446"/>
      <c r="H4" s="446"/>
      <c r="I4" s="446"/>
      <c r="J4" s="446"/>
      <c r="K4" s="446"/>
      <c r="L4" s="446"/>
      <c r="M4" s="447"/>
      <c r="N4" s="450"/>
      <c r="O4" s="451"/>
    </row>
    <row r="5" spans="1:15" ht="66" thickBot="1" x14ac:dyDescent="0.3">
      <c r="A5" s="380"/>
      <c r="B5" s="118" t="s">
        <v>190</v>
      </c>
      <c r="C5" s="119" t="s">
        <v>191</v>
      </c>
      <c r="D5" s="119" t="s">
        <v>901</v>
      </c>
      <c r="E5" s="119" t="s">
        <v>902</v>
      </c>
      <c r="F5" s="119" t="s">
        <v>900</v>
      </c>
      <c r="G5" s="119" t="s">
        <v>193</v>
      </c>
      <c r="H5" s="119" t="s">
        <v>295</v>
      </c>
      <c r="I5" s="119" t="s">
        <v>296</v>
      </c>
      <c r="J5" s="119" t="s">
        <v>194</v>
      </c>
      <c r="K5" s="119" t="s">
        <v>195</v>
      </c>
      <c r="L5" s="119" t="s">
        <v>297</v>
      </c>
      <c r="M5" s="120" t="s">
        <v>298</v>
      </c>
      <c r="N5" s="118" t="s">
        <v>903</v>
      </c>
      <c r="O5" s="366" t="s">
        <v>904</v>
      </c>
    </row>
    <row r="6" spans="1:15" ht="15.75" x14ac:dyDescent="0.25">
      <c r="A6" s="107" t="s">
        <v>313</v>
      </c>
      <c r="B6" s="248">
        <v>1471</v>
      </c>
      <c r="C6" s="132">
        <v>71.8</v>
      </c>
      <c r="D6" s="132">
        <v>3</v>
      </c>
      <c r="E6" s="132">
        <v>6.4</v>
      </c>
      <c r="F6" s="121">
        <v>21.8</v>
      </c>
      <c r="G6" s="132">
        <v>5.7</v>
      </c>
      <c r="H6" s="132">
        <v>14.3</v>
      </c>
      <c r="I6" s="132">
        <v>50.6</v>
      </c>
      <c r="J6" s="132">
        <v>37.6</v>
      </c>
      <c r="K6" s="132">
        <v>6.4</v>
      </c>
      <c r="L6" s="132">
        <v>45.1</v>
      </c>
      <c r="M6" s="133">
        <v>76.099999999999994</v>
      </c>
      <c r="N6" s="134">
        <v>13.9</v>
      </c>
      <c r="O6" s="217">
        <v>6.5</v>
      </c>
    </row>
    <row r="7" spans="1:15" ht="15.75" x14ac:dyDescent="0.25">
      <c r="A7" s="64" t="s">
        <v>519</v>
      </c>
      <c r="B7" s="230">
        <v>832</v>
      </c>
      <c r="C7" s="121">
        <v>69.8</v>
      </c>
      <c r="D7" s="121">
        <v>1.3</v>
      </c>
      <c r="E7" s="121">
        <v>3</v>
      </c>
      <c r="F7" s="121">
        <v>18.600000000000001</v>
      </c>
      <c r="G7" s="121">
        <v>9.6</v>
      </c>
      <c r="H7" s="121">
        <v>17.8</v>
      </c>
      <c r="I7" s="121">
        <v>44.5</v>
      </c>
      <c r="J7" s="121">
        <v>37.9</v>
      </c>
      <c r="K7" s="121">
        <v>5.8</v>
      </c>
      <c r="L7" s="121">
        <v>58.2</v>
      </c>
      <c r="M7" s="122">
        <v>92.4</v>
      </c>
      <c r="N7" s="123">
        <v>13.1</v>
      </c>
      <c r="O7" s="217">
        <v>10.6</v>
      </c>
    </row>
    <row r="8" spans="1:15" ht="15.75" x14ac:dyDescent="0.25">
      <c r="A8" s="64" t="s">
        <v>352</v>
      </c>
      <c r="B8" s="230">
        <v>5831</v>
      </c>
      <c r="C8" s="121">
        <v>70.8</v>
      </c>
      <c r="D8" s="121">
        <v>2.7</v>
      </c>
      <c r="E8" s="121">
        <v>6.3</v>
      </c>
      <c r="F8" s="121">
        <v>23.6</v>
      </c>
      <c r="G8" s="121">
        <v>2</v>
      </c>
      <c r="H8" s="121">
        <v>15.4</v>
      </c>
      <c r="I8" s="121">
        <v>52.5</v>
      </c>
      <c r="J8" s="121">
        <v>42.2</v>
      </c>
      <c r="K8" s="121">
        <v>8.4</v>
      </c>
      <c r="L8" s="121">
        <v>50.4</v>
      </c>
      <c r="M8" s="122">
        <v>69.3</v>
      </c>
      <c r="N8" s="123">
        <v>7.3</v>
      </c>
      <c r="O8" s="217">
        <v>3.8</v>
      </c>
    </row>
    <row r="9" spans="1:15" ht="31.5" x14ac:dyDescent="0.25">
      <c r="A9" s="64" t="s">
        <v>520</v>
      </c>
      <c r="B9" s="230">
        <v>155</v>
      </c>
      <c r="C9" s="121">
        <v>61.3</v>
      </c>
      <c r="D9" s="121">
        <v>1.3</v>
      </c>
      <c r="E9" s="121">
        <v>4.5</v>
      </c>
      <c r="F9" s="121">
        <v>49.7</v>
      </c>
      <c r="G9" s="121">
        <v>0.6</v>
      </c>
      <c r="H9" s="121">
        <v>15.6</v>
      </c>
      <c r="I9" s="121">
        <v>56.8</v>
      </c>
      <c r="J9" s="121">
        <v>47.1</v>
      </c>
      <c r="K9" s="121">
        <v>11.4</v>
      </c>
      <c r="L9" s="121">
        <v>70.8</v>
      </c>
      <c r="M9" s="122">
        <v>82.7</v>
      </c>
      <c r="N9" s="123">
        <v>6.6</v>
      </c>
      <c r="O9" s="217">
        <v>3.3</v>
      </c>
    </row>
    <row r="10" spans="1:15" ht="15.75" x14ac:dyDescent="0.25">
      <c r="A10" s="64" t="s">
        <v>521</v>
      </c>
      <c r="B10" s="230">
        <v>1347</v>
      </c>
      <c r="C10" s="121">
        <v>67.3</v>
      </c>
      <c r="D10" s="121">
        <v>0.7</v>
      </c>
      <c r="E10" s="121">
        <v>4</v>
      </c>
      <c r="F10" s="121">
        <v>36.4</v>
      </c>
      <c r="G10" s="121">
        <v>2.9</v>
      </c>
      <c r="H10" s="121">
        <v>13.1</v>
      </c>
      <c r="I10" s="121">
        <v>53.9</v>
      </c>
      <c r="J10" s="121">
        <v>41.7</v>
      </c>
      <c r="K10" s="121">
        <v>4.5</v>
      </c>
      <c r="L10" s="121">
        <v>72.8</v>
      </c>
      <c r="M10" s="122">
        <v>82.1</v>
      </c>
      <c r="N10" s="123">
        <v>5.0999999999999996</v>
      </c>
      <c r="O10" s="217">
        <v>3.6</v>
      </c>
    </row>
    <row r="11" spans="1:15" ht="15.75" x14ac:dyDescent="0.25">
      <c r="A11" s="64" t="s">
        <v>372</v>
      </c>
      <c r="B11" s="230">
        <v>3298</v>
      </c>
      <c r="C11" s="121">
        <v>56.7</v>
      </c>
      <c r="D11" s="121">
        <v>2.8</v>
      </c>
      <c r="E11" s="121">
        <v>6.7</v>
      </c>
      <c r="F11" s="121">
        <v>24.8</v>
      </c>
      <c r="G11" s="121">
        <v>2.2999999999999998</v>
      </c>
      <c r="H11" s="121">
        <v>10.7</v>
      </c>
      <c r="I11" s="121">
        <v>52.6</v>
      </c>
      <c r="J11" s="121">
        <v>42.4</v>
      </c>
      <c r="K11" s="121">
        <v>7.5</v>
      </c>
      <c r="L11" s="121">
        <v>52.3</v>
      </c>
      <c r="M11" s="122">
        <v>80.7</v>
      </c>
      <c r="N11" s="123">
        <v>10.5</v>
      </c>
      <c r="O11" s="217">
        <v>5.9</v>
      </c>
    </row>
    <row r="12" spans="1:15" ht="15.75" x14ac:dyDescent="0.25">
      <c r="A12" s="64" t="s">
        <v>522</v>
      </c>
      <c r="B12" s="230">
        <v>779</v>
      </c>
      <c r="C12" s="121">
        <v>45.4</v>
      </c>
      <c r="D12" s="121">
        <v>0.8</v>
      </c>
      <c r="E12" s="121">
        <v>4.5999999999999996</v>
      </c>
      <c r="F12" s="121">
        <v>27.3</v>
      </c>
      <c r="G12" s="121">
        <v>2.6</v>
      </c>
      <c r="H12" s="121">
        <v>5.7</v>
      </c>
      <c r="I12" s="121">
        <v>47.9</v>
      </c>
      <c r="J12" s="121">
        <v>44.8</v>
      </c>
      <c r="K12" s="121">
        <v>8.1999999999999993</v>
      </c>
      <c r="L12" s="121">
        <v>66.5</v>
      </c>
      <c r="M12" s="122">
        <v>78.900000000000006</v>
      </c>
      <c r="N12" s="123">
        <v>7.1</v>
      </c>
      <c r="O12" s="217">
        <v>4.7</v>
      </c>
    </row>
    <row r="13" spans="1:15" ht="15.75" x14ac:dyDescent="0.25">
      <c r="A13" s="135" t="s">
        <v>897</v>
      </c>
      <c r="B13" s="230">
        <v>1184</v>
      </c>
      <c r="C13" s="121">
        <v>49.2</v>
      </c>
      <c r="D13" s="121">
        <v>1.9</v>
      </c>
      <c r="E13" s="121">
        <v>4.3</v>
      </c>
      <c r="F13" s="121">
        <v>32.200000000000003</v>
      </c>
      <c r="G13" s="121">
        <v>0.8</v>
      </c>
      <c r="H13" s="121">
        <v>13.5</v>
      </c>
      <c r="I13" s="121">
        <v>67.7</v>
      </c>
      <c r="J13" s="121">
        <v>43.5</v>
      </c>
      <c r="K13" s="121">
        <v>11</v>
      </c>
      <c r="L13" s="121">
        <v>74.8</v>
      </c>
      <c r="M13" s="122">
        <v>77.8</v>
      </c>
      <c r="N13" s="123">
        <v>6.1</v>
      </c>
      <c r="O13" s="217">
        <v>4.5999999999999996</v>
      </c>
    </row>
    <row r="14" spans="1:15" ht="15.75" x14ac:dyDescent="0.25">
      <c r="A14" s="64" t="s">
        <v>523</v>
      </c>
      <c r="B14" s="230">
        <v>268</v>
      </c>
      <c r="C14" s="121">
        <v>59.3</v>
      </c>
      <c r="D14" s="121">
        <v>3</v>
      </c>
      <c r="E14" s="121">
        <v>6.3</v>
      </c>
      <c r="F14" s="121">
        <v>9.1</v>
      </c>
      <c r="G14" s="121">
        <v>50.4</v>
      </c>
      <c r="H14" s="121">
        <v>7.5</v>
      </c>
      <c r="I14" s="121">
        <v>88.8</v>
      </c>
      <c r="J14" s="121">
        <v>34.5</v>
      </c>
      <c r="K14" s="121">
        <v>4.2</v>
      </c>
      <c r="L14" s="121">
        <v>67.7</v>
      </c>
      <c r="M14" s="122">
        <v>75</v>
      </c>
      <c r="N14" s="123">
        <v>10.7</v>
      </c>
      <c r="O14" s="217">
        <v>7.8</v>
      </c>
    </row>
    <row r="15" spans="1:15" ht="15.75" x14ac:dyDescent="0.25">
      <c r="A15" s="64" t="s">
        <v>402</v>
      </c>
      <c r="B15" s="230">
        <v>1830</v>
      </c>
      <c r="C15" s="121">
        <v>55.2</v>
      </c>
      <c r="D15" s="121">
        <v>1.2</v>
      </c>
      <c r="E15" s="121">
        <v>5.0999999999999996</v>
      </c>
      <c r="F15" s="121">
        <v>24.7</v>
      </c>
      <c r="G15" s="121">
        <v>2.8</v>
      </c>
      <c r="H15" s="121">
        <v>10.1</v>
      </c>
      <c r="I15" s="121">
        <v>43.5</v>
      </c>
      <c r="J15" s="121">
        <v>38</v>
      </c>
      <c r="K15" s="121">
        <v>7.4</v>
      </c>
      <c r="L15" s="121">
        <v>38.1</v>
      </c>
      <c r="M15" s="122">
        <v>87.6</v>
      </c>
      <c r="N15" s="123">
        <v>13.3</v>
      </c>
      <c r="O15" s="217">
        <v>7.6</v>
      </c>
    </row>
    <row r="16" spans="1:15" ht="15.75" x14ac:dyDescent="0.25">
      <c r="A16" s="135" t="s">
        <v>524</v>
      </c>
      <c r="B16" s="230">
        <v>45</v>
      </c>
      <c r="C16" s="121">
        <v>51.1</v>
      </c>
      <c r="D16" s="121" t="s">
        <v>309</v>
      </c>
      <c r="E16" s="121">
        <v>2.2000000000000002</v>
      </c>
      <c r="F16" s="121">
        <v>17.899999999999999</v>
      </c>
      <c r="G16" s="121">
        <v>2.2000000000000002</v>
      </c>
      <c r="H16" s="121">
        <v>4.5</v>
      </c>
      <c r="I16" s="121">
        <v>48.9</v>
      </c>
      <c r="J16" s="121">
        <v>40.5</v>
      </c>
      <c r="K16" s="121">
        <v>5.8</v>
      </c>
      <c r="L16" s="121">
        <v>61.4</v>
      </c>
      <c r="M16" s="122">
        <v>93.3</v>
      </c>
      <c r="N16" s="123">
        <v>23.9</v>
      </c>
      <c r="O16" s="217">
        <v>21.7</v>
      </c>
    </row>
    <row r="17" spans="1:15" ht="15.75" x14ac:dyDescent="0.25">
      <c r="A17" s="64" t="s">
        <v>525</v>
      </c>
      <c r="B17" s="230">
        <v>37</v>
      </c>
      <c r="C17" s="121">
        <v>43.2</v>
      </c>
      <c r="D17" s="121" t="s">
        <v>309</v>
      </c>
      <c r="E17" s="121">
        <v>2.7</v>
      </c>
      <c r="F17" s="121">
        <v>25.8</v>
      </c>
      <c r="G17" s="121">
        <v>10.8</v>
      </c>
      <c r="H17" s="121">
        <v>18.2</v>
      </c>
      <c r="I17" s="121">
        <v>43.2</v>
      </c>
      <c r="J17" s="121">
        <v>39</v>
      </c>
      <c r="K17" s="121">
        <v>7.7</v>
      </c>
      <c r="L17" s="121">
        <v>48.5</v>
      </c>
      <c r="M17" s="122">
        <v>94.7</v>
      </c>
      <c r="N17" s="123">
        <v>14.9</v>
      </c>
      <c r="O17" s="217">
        <v>11.9</v>
      </c>
    </row>
    <row r="18" spans="1:15" ht="16.5" thickBot="1" x14ac:dyDescent="0.3">
      <c r="A18" s="68" t="s">
        <v>526</v>
      </c>
      <c r="B18" s="267">
        <v>310</v>
      </c>
      <c r="C18" s="136">
        <v>50.3</v>
      </c>
      <c r="D18" s="136">
        <v>0.3</v>
      </c>
      <c r="E18" s="136">
        <v>3.2</v>
      </c>
      <c r="F18" s="136">
        <v>37.5</v>
      </c>
      <c r="G18" s="136">
        <v>5.5</v>
      </c>
      <c r="H18" s="136">
        <v>11.9</v>
      </c>
      <c r="I18" s="136">
        <v>83.9</v>
      </c>
      <c r="J18" s="136">
        <v>44.2</v>
      </c>
      <c r="K18" s="136">
        <v>4.8</v>
      </c>
      <c r="L18" s="136">
        <v>79.900000000000006</v>
      </c>
      <c r="M18" s="137">
        <v>35.5</v>
      </c>
      <c r="N18" s="138">
        <v>8.6</v>
      </c>
      <c r="O18" s="218">
        <v>5.7</v>
      </c>
    </row>
    <row r="20" spans="1:15" x14ac:dyDescent="0.25">
      <c r="A20" s="36" t="s">
        <v>89</v>
      </c>
    </row>
    <row r="21" spans="1:15" x14ac:dyDescent="0.25">
      <c r="A21" s="2"/>
    </row>
    <row r="22" spans="1:15" x14ac:dyDescent="0.25">
      <c r="A22" s="36" t="s">
        <v>196</v>
      </c>
    </row>
    <row r="23" spans="1:15" ht="30.6" customHeight="1" x14ac:dyDescent="0.25">
      <c r="A23" s="452" t="s">
        <v>899</v>
      </c>
      <c r="B23" s="452"/>
      <c r="C23" s="452"/>
      <c r="D23" s="452"/>
      <c r="E23" s="452"/>
      <c r="F23" s="452"/>
      <c r="G23" s="452"/>
      <c r="H23" s="452"/>
      <c r="I23" s="452"/>
      <c r="J23" s="452"/>
      <c r="K23" s="452"/>
      <c r="L23" s="452"/>
      <c r="M23" s="452"/>
      <c r="N23" s="452"/>
      <c r="O23" s="452"/>
    </row>
    <row r="24" spans="1:15" x14ac:dyDescent="0.25">
      <c r="A24" s="1" t="s">
        <v>197</v>
      </c>
    </row>
    <row r="25" spans="1:15" x14ac:dyDescent="0.25">
      <c r="A25" s="1" t="s">
        <v>906</v>
      </c>
    </row>
    <row r="26" spans="1:15" x14ac:dyDescent="0.25">
      <c r="A26" s="1" t="s">
        <v>905</v>
      </c>
    </row>
    <row r="27" spans="1:15" x14ac:dyDescent="0.25">
      <c r="A27" s="1" t="s">
        <v>1001</v>
      </c>
    </row>
    <row r="28" spans="1:15" x14ac:dyDescent="0.25">
      <c r="A28" s="1"/>
    </row>
  </sheetData>
  <mergeCells count="4">
    <mergeCell ref="A3:A5"/>
    <mergeCell ref="B3:M4"/>
    <mergeCell ref="N3:O4"/>
    <mergeCell ref="A23:O23"/>
  </mergeCells>
  <hyperlinks>
    <hyperlink ref="F1" location="'Table of Contents'!C2" display="Back to Table of Contents" xr:uid="{00000000-0004-0000-2300-000000000000}"/>
  </hyperlinks>
  <pageMargins left="0.75" right="0.75" top="1" bottom="1" header="0.5" footer="0.5"/>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O114"/>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5" width="9.85546875" customWidth="1"/>
  </cols>
  <sheetData>
    <row r="1" spans="1:15" x14ac:dyDescent="0.25">
      <c r="A1" s="22" t="s">
        <v>929</v>
      </c>
      <c r="C1" s="21" t="s">
        <v>78</v>
      </c>
    </row>
    <row r="2" spans="1:15" ht="15.75" thickBot="1" x14ac:dyDescent="0.3">
      <c r="A2" s="1"/>
    </row>
    <row r="3" spans="1:15" ht="15.75" thickBot="1" x14ac:dyDescent="0.3">
      <c r="A3" s="379" t="s">
        <v>1</v>
      </c>
      <c r="B3" s="397" t="s">
        <v>0</v>
      </c>
      <c r="C3" s="397"/>
      <c r="D3" s="397"/>
      <c r="E3" s="397"/>
      <c r="F3" s="397"/>
      <c r="G3" s="397"/>
      <c r="H3" s="397"/>
      <c r="I3" s="397"/>
      <c r="J3" s="397"/>
      <c r="K3" s="397"/>
      <c r="L3" s="397"/>
      <c r="M3" s="397"/>
      <c r="N3" s="397"/>
      <c r="O3" s="399" t="s">
        <v>88</v>
      </c>
    </row>
    <row r="4" spans="1:15" ht="15.75" customHeight="1" thickBot="1" x14ac:dyDescent="0.3">
      <c r="A4" s="454"/>
      <c r="B4" s="57" t="s">
        <v>93</v>
      </c>
      <c r="C4" s="58" t="s">
        <v>94</v>
      </c>
      <c r="D4" s="58" t="s">
        <v>95</v>
      </c>
      <c r="E4" s="58" t="s">
        <v>96</v>
      </c>
      <c r="F4" s="58" t="s">
        <v>97</v>
      </c>
      <c r="G4" s="58" t="s">
        <v>98</v>
      </c>
      <c r="H4" s="58" t="s">
        <v>99</v>
      </c>
      <c r="I4" s="58" t="s">
        <v>100</v>
      </c>
      <c r="J4" s="58" t="s">
        <v>101</v>
      </c>
      <c r="K4" s="58" t="s">
        <v>102</v>
      </c>
      <c r="L4" s="58" t="s">
        <v>103</v>
      </c>
      <c r="M4" s="58" t="s">
        <v>104</v>
      </c>
      <c r="N4" s="59" t="s">
        <v>105</v>
      </c>
      <c r="O4" s="400"/>
    </row>
    <row r="5" spans="1:15" ht="15.75" x14ac:dyDescent="0.25">
      <c r="A5" s="64" t="s">
        <v>310</v>
      </c>
      <c r="B5" s="285">
        <v>13</v>
      </c>
      <c r="C5" s="237">
        <v>33</v>
      </c>
      <c r="D5" s="237">
        <v>2</v>
      </c>
      <c r="E5" s="237">
        <v>6</v>
      </c>
      <c r="F5" s="237">
        <v>51</v>
      </c>
      <c r="G5" s="237">
        <v>2068</v>
      </c>
      <c r="H5" s="237">
        <v>958</v>
      </c>
      <c r="I5" s="237">
        <v>1554</v>
      </c>
      <c r="J5" s="237">
        <v>1354</v>
      </c>
      <c r="K5" s="237">
        <v>538</v>
      </c>
      <c r="L5" s="237">
        <v>82</v>
      </c>
      <c r="M5" s="237">
        <v>24</v>
      </c>
      <c r="N5" s="231">
        <v>4</v>
      </c>
      <c r="O5" s="247">
        <v>6687</v>
      </c>
    </row>
    <row r="6" spans="1:15" ht="15.75" x14ac:dyDescent="0.25">
      <c r="A6" s="64" t="s">
        <v>311</v>
      </c>
      <c r="B6" s="285" t="s">
        <v>309</v>
      </c>
      <c r="C6" s="237">
        <v>1</v>
      </c>
      <c r="D6" s="237" t="s">
        <v>309</v>
      </c>
      <c r="E6" s="237" t="s">
        <v>309</v>
      </c>
      <c r="F6" s="237">
        <v>1</v>
      </c>
      <c r="G6" s="237">
        <v>6</v>
      </c>
      <c r="H6" s="237">
        <v>10</v>
      </c>
      <c r="I6" s="237">
        <v>60</v>
      </c>
      <c r="J6" s="237">
        <v>39</v>
      </c>
      <c r="K6" s="237">
        <v>14</v>
      </c>
      <c r="L6" s="237">
        <v>6</v>
      </c>
      <c r="M6" s="237">
        <v>1</v>
      </c>
      <c r="N6" s="231" t="s">
        <v>309</v>
      </c>
      <c r="O6" s="247">
        <v>138</v>
      </c>
    </row>
    <row r="7" spans="1:15" ht="31.5" x14ac:dyDescent="0.25">
      <c r="A7" s="64" t="s">
        <v>312</v>
      </c>
      <c r="B7" s="285" t="s">
        <v>309</v>
      </c>
      <c r="C7" s="237" t="s">
        <v>309</v>
      </c>
      <c r="D7" s="237" t="s">
        <v>309</v>
      </c>
      <c r="E7" s="237" t="s">
        <v>309</v>
      </c>
      <c r="F7" s="237" t="s">
        <v>309</v>
      </c>
      <c r="G7" s="237">
        <v>16</v>
      </c>
      <c r="H7" s="237">
        <v>48</v>
      </c>
      <c r="I7" s="237">
        <v>68</v>
      </c>
      <c r="J7" s="237">
        <v>67</v>
      </c>
      <c r="K7" s="237">
        <v>37</v>
      </c>
      <c r="L7" s="237">
        <v>4</v>
      </c>
      <c r="M7" s="237" t="s">
        <v>309</v>
      </c>
      <c r="N7" s="231" t="s">
        <v>309</v>
      </c>
      <c r="O7" s="247">
        <v>240</v>
      </c>
    </row>
    <row r="8" spans="1:15" ht="15.75" x14ac:dyDescent="0.25">
      <c r="A8" s="64" t="s">
        <v>313</v>
      </c>
      <c r="B8" s="285">
        <v>7</v>
      </c>
      <c r="C8" s="237">
        <v>50</v>
      </c>
      <c r="D8" s="237">
        <v>1</v>
      </c>
      <c r="E8" s="237">
        <v>2</v>
      </c>
      <c r="F8" s="237">
        <v>23</v>
      </c>
      <c r="G8" s="237">
        <v>135</v>
      </c>
      <c r="H8" s="237">
        <v>279</v>
      </c>
      <c r="I8" s="237">
        <v>478</v>
      </c>
      <c r="J8" s="237">
        <v>597</v>
      </c>
      <c r="K8" s="237">
        <v>375</v>
      </c>
      <c r="L8" s="237">
        <v>156</v>
      </c>
      <c r="M8" s="237">
        <v>32</v>
      </c>
      <c r="N8" s="231">
        <v>4</v>
      </c>
      <c r="O8" s="247">
        <v>2139</v>
      </c>
    </row>
    <row r="9" spans="1:15" ht="15.75" x14ac:dyDescent="0.25">
      <c r="A9" s="64" t="s">
        <v>314</v>
      </c>
      <c r="B9" s="285" t="s">
        <v>309</v>
      </c>
      <c r="C9" s="237" t="s">
        <v>309</v>
      </c>
      <c r="D9" s="237" t="s">
        <v>309</v>
      </c>
      <c r="E9" s="237">
        <v>4</v>
      </c>
      <c r="F9" s="237">
        <v>97</v>
      </c>
      <c r="G9" s="237">
        <v>455</v>
      </c>
      <c r="H9" s="237">
        <v>152</v>
      </c>
      <c r="I9" s="237">
        <v>188</v>
      </c>
      <c r="J9" s="237">
        <v>164</v>
      </c>
      <c r="K9" s="237">
        <v>60</v>
      </c>
      <c r="L9" s="237">
        <v>7</v>
      </c>
      <c r="M9" s="237">
        <v>1</v>
      </c>
      <c r="N9" s="231" t="s">
        <v>309</v>
      </c>
      <c r="O9" s="247">
        <v>1128</v>
      </c>
    </row>
    <row r="10" spans="1:15" ht="15.75" x14ac:dyDescent="0.25">
      <c r="A10" s="64" t="s">
        <v>315</v>
      </c>
      <c r="B10" s="285" t="s">
        <v>309</v>
      </c>
      <c r="C10" s="237" t="s">
        <v>309</v>
      </c>
      <c r="D10" s="237" t="s">
        <v>309</v>
      </c>
      <c r="E10" s="237" t="s">
        <v>309</v>
      </c>
      <c r="F10" s="237" t="s">
        <v>309</v>
      </c>
      <c r="G10" s="237">
        <v>21</v>
      </c>
      <c r="H10" s="237">
        <v>9</v>
      </c>
      <c r="I10" s="237">
        <v>51</v>
      </c>
      <c r="J10" s="237">
        <v>41</v>
      </c>
      <c r="K10" s="237">
        <v>28</v>
      </c>
      <c r="L10" s="237">
        <v>2</v>
      </c>
      <c r="M10" s="237">
        <v>1</v>
      </c>
      <c r="N10" s="231" t="s">
        <v>309</v>
      </c>
      <c r="O10" s="247">
        <v>153</v>
      </c>
    </row>
    <row r="11" spans="1:15" ht="15.75" x14ac:dyDescent="0.25">
      <c r="A11" s="64" t="s">
        <v>316</v>
      </c>
      <c r="B11" s="285" t="s">
        <v>309</v>
      </c>
      <c r="C11" s="237" t="s">
        <v>309</v>
      </c>
      <c r="D11" s="237" t="s">
        <v>309</v>
      </c>
      <c r="E11" s="237" t="s">
        <v>309</v>
      </c>
      <c r="F11" s="237" t="s">
        <v>309</v>
      </c>
      <c r="G11" s="237" t="s">
        <v>309</v>
      </c>
      <c r="H11" s="237" t="s">
        <v>309</v>
      </c>
      <c r="I11" s="237">
        <v>4</v>
      </c>
      <c r="J11" s="237">
        <v>4</v>
      </c>
      <c r="K11" s="237">
        <v>4</v>
      </c>
      <c r="L11" s="237">
        <v>1</v>
      </c>
      <c r="M11" s="237" t="s">
        <v>309</v>
      </c>
      <c r="N11" s="231" t="s">
        <v>309</v>
      </c>
      <c r="O11" s="247">
        <v>13</v>
      </c>
    </row>
    <row r="12" spans="1:15" ht="15.75" x14ac:dyDescent="0.25">
      <c r="A12" s="64" t="s">
        <v>317</v>
      </c>
      <c r="B12" s="285" t="s">
        <v>309</v>
      </c>
      <c r="C12" s="237" t="s">
        <v>309</v>
      </c>
      <c r="D12" s="237">
        <v>1</v>
      </c>
      <c r="E12" s="237" t="s">
        <v>309</v>
      </c>
      <c r="F12" s="237">
        <v>11</v>
      </c>
      <c r="G12" s="237">
        <v>282</v>
      </c>
      <c r="H12" s="237">
        <v>171</v>
      </c>
      <c r="I12" s="237">
        <v>203</v>
      </c>
      <c r="J12" s="237">
        <v>256</v>
      </c>
      <c r="K12" s="237">
        <v>188</v>
      </c>
      <c r="L12" s="237">
        <v>13</v>
      </c>
      <c r="M12" s="237">
        <v>5</v>
      </c>
      <c r="N12" s="231" t="s">
        <v>309</v>
      </c>
      <c r="O12" s="247">
        <v>1130</v>
      </c>
    </row>
    <row r="13" spans="1:15" ht="15.75" x14ac:dyDescent="0.25">
      <c r="A13" s="64" t="s">
        <v>318</v>
      </c>
      <c r="B13" s="285" t="s">
        <v>309</v>
      </c>
      <c r="C13" s="237" t="s">
        <v>309</v>
      </c>
      <c r="D13" s="237" t="s">
        <v>309</v>
      </c>
      <c r="E13" s="237" t="s">
        <v>309</v>
      </c>
      <c r="F13" s="237" t="s">
        <v>309</v>
      </c>
      <c r="G13" s="237">
        <v>11</v>
      </c>
      <c r="H13" s="237">
        <v>27</v>
      </c>
      <c r="I13" s="237">
        <v>80</v>
      </c>
      <c r="J13" s="237">
        <v>91</v>
      </c>
      <c r="K13" s="237">
        <v>24</v>
      </c>
      <c r="L13" s="237">
        <v>6</v>
      </c>
      <c r="M13" s="237" t="s">
        <v>309</v>
      </c>
      <c r="N13" s="231" t="s">
        <v>309</v>
      </c>
      <c r="O13" s="247">
        <v>239</v>
      </c>
    </row>
    <row r="14" spans="1:15" ht="15.75" x14ac:dyDescent="0.25">
      <c r="A14" s="64" t="s">
        <v>319</v>
      </c>
      <c r="B14" s="285" t="s">
        <v>309</v>
      </c>
      <c r="C14" s="237" t="s">
        <v>309</v>
      </c>
      <c r="D14" s="237" t="s">
        <v>309</v>
      </c>
      <c r="E14" s="237" t="s">
        <v>309</v>
      </c>
      <c r="F14" s="237">
        <v>1</v>
      </c>
      <c r="G14" s="237">
        <v>6</v>
      </c>
      <c r="H14" s="237">
        <v>28</v>
      </c>
      <c r="I14" s="237">
        <v>50</v>
      </c>
      <c r="J14" s="237">
        <v>48</v>
      </c>
      <c r="K14" s="237">
        <v>25</v>
      </c>
      <c r="L14" s="237">
        <v>5</v>
      </c>
      <c r="M14" s="237">
        <v>2</v>
      </c>
      <c r="N14" s="231">
        <v>1</v>
      </c>
      <c r="O14" s="247">
        <v>166</v>
      </c>
    </row>
    <row r="15" spans="1:15" ht="15.75" x14ac:dyDescent="0.25">
      <c r="A15" s="64" t="s">
        <v>320</v>
      </c>
      <c r="B15" s="285" t="s">
        <v>309</v>
      </c>
      <c r="C15" s="237" t="s">
        <v>309</v>
      </c>
      <c r="D15" s="237" t="s">
        <v>309</v>
      </c>
      <c r="E15" s="237" t="s">
        <v>309</v>
      </c>
      <c r="F15" s="237">
        <v>1</v>
      </c>
      <c r="G15" s="237">
        <v>34</v>
      </c>
      <c r="H15" s="237">
        <v>87</v>
      </c>
      <c r="I15" s="237">
        <v>97</v>
      </c>
      <c r="J15" s="237">
        <v>71</v>
      </c>
      <c r="K15" s="237">
        <v>30</v>
      </c>
      <c r="L15" s="237">
        <v>6</v>
      </c>
      <c r="M15" s="237">
        <v>1</v>
      </c>
      <c r="N15" s="231" t="s">
        <v>309</v>
      </c>
      <c r="O15" s="247">
        <v>327</v>
      </c>
    </row>
    <row r="16" spans="1:15" ht="15.75" x14ac:dyDescent="0.25">
      <c r="A16" s="64" t="s">
        <v>321</v>
      </c>
      <c r="B16" s="285" t="s">
        <v>309</v>
      </c>
      <c r="C16" s="237" t="s">
        <v>309</v>
      </c>
      <c r="D16" s="237">
        <v>1</v>
      </c>
      <c r="E16" s="237" t="s">
        <v>309</v>
      </c>
      <c r="F16" s="237">
        <v>2</v>
      </c>
      <c r="G16" s="237">
        <v>51</v>
      </c>
      <c r="H16" s="237">
        <v>44</v>
      </c>
      <c r="I16" s="237">
        <v>114</v>
      </c>
      <c r="J16" s="237">
        <v>167</v>
      </c>
      <c r="K16" s="237">
        <v>72</v>
      </c>
      <c r="L16" s="237">
        <v>23</v>
      </c>
      <c r="M16" s="237">
        <v>6</v>
      </c>
      <c r="N16" s="231" t="s">
        <v>309</v>
      </c>
      <c r="O16" s="247">
        <v>480</v>
      </c>
    </row>
    <row r="17" spans="1:15" ht="31.5" x14ac:dyDescent="0.25">
      <c r="A17" s="64" t="s">
        <v>322</v>
      </c>
      <c r="B17" s="285" t="s">
        <v>309</v>
      </c>
      <c r="C17" s="237" t="s">
        <v>309</v>
      </c>
      <c r="D17" s="237" t="s">
        <v>309</v>
      </c>
      <c r="E17" s="237" t="s">
        <v>309</v>
      </c>
      <c r="F17" s="237" t="s">
        <v>309</v>
      </c>
      <c r="G17" s="237">
        <v>3</v>
      </c>
      <c r="H17" s="237">
        <v>6</v>
      </c>
      <c r="I17" s="237">
        <v>14</v>
      </c>
      <c r="J17" s="237">
        <v>17</v>
      </c>
      <c r="K17" s="237">
        <v>13</v>
      </c>
      <c r="L17" s="237">
        <v>2</v>
      </c>
      <c r="M17" s="237">
        <v>1</v>
      </c>
      <c r="N17" s="231">
        <v>1</v>
      </c>
      <c r="O17" s="247">
        <v>57</v>
      </c>
    </row>
    <row r="18" spans="1:15" ht="15.75" x14ac:dyDescent="0.25">
      <c r="A18" s="64" t="s">
        <v>323</v>
      </c>
      <c r="B18" s="285" t="s">
        <v>309</v>
      </c>
      <c r="C18" s="237" t="s">
        <v>309</v>
      </c>
      <c r="D18" s="237" t="s">
        <v>309</v>
      </c>
      <c r="E18" s="237" t="s">
        <v>309</v>
      </c>
      <c r="F18" s="237" t="s">
        <v>309</v>
      </c>
      <c r="G18" s="237">
        <v>6</v>
      </c>
      <c r="H18" s="237">
        <v>31</v>
      </c>
      <c r="I18" s="237">
        <v>18</v>
      </c>
      <c r="J18" s="237">
        <v>27</v>
      </c>
      <c r="K18" s="237">
        <v>34</v>
      </c>
      <c r="L18" s="237">
        <v>25</v>
      </c>
      <c r="M18" s="237" t="s">
        <v>309</v>
      </c>
      <c r="N18" s="231">
        <v>2</v>
      </c>
      <c r="O18" s="247">
        <v>143</v>
      </c>
    </row>
    <row r="19" spans="1:15" ht="15.75" x14ac:dyDescent="0.25">
      <c r="A19" s="64" t="s">
        <v>324</v>
      </c>
      <c r="B19" s="285" t="s">
        <v>309</v>
      </c>
      <c r="C19" s="237" t="s">
        <v>309</v>
      </c>
      <c r="D19" s="237" t="s">
        <v>309</v>
      </c>
      <c r="E19" s="237" t="s">
        <v>309</v>
      </c>
      <c r="F19" s="237" t="s">
        <v>309</v>
      </c>
      <c r="G19" s="237" t="s">
        <v>309</v>
      </c>
      <c r="H19" s="237" t="s">
        <v>309</v>
      </c>
      <c r="I19" s="237" t="s">
        <v>309</v>
      </c>
      <c r="J19" s="237" t="s">
        <v>309</v>
      </c>
      <c r="K19" s="237" t="s">
        <v>309</v>
      </c>
      <c r="L19" s="237">
        <v>1</v>
      </c>
      <c r="M19" s="237">
        <v>1</v>
      </c>
      <c r="N19" s="231" t="s">
        <v>309</v>
      </c>
      <c r="O19" s="247">
        <v>2</v>
      </c>
    </row>
    <row r="20" spans="1:15" ht="15.75" x14ac:dyDescent="0.25">
      <c r="A20" s="64" t="s">
        <v>325</v>
      </c>
      <c r="B20" s="285">
        <v>19</v>
      </c>
      <c r="C20" s="237">
        <v>50</v>
      </c>
      <c r="D20" s="237">
        <v>5</v>
      </c>
      <c r="E20" s="237">
        <v>10</v>
      </c>
      <c r="F20" s="237">
        <v>53</v>
      </c>
      <c r="G20" s="237">
        <v>266</v>
      </c>
      <c r="H20" s="237">
        <v>679</v>
      </c>
      <c r="I20" s="237">
        <v>1429</v>
      </c>
      <c r="J20" s="237">
        <v>1723</v>
      </c>
      <c r="K20" s="237">
        <v>676</v>
      </c>
      <c r="L20" s="237">
        <v>120</v>
      </c>
      <c r="M20" s="237">
        <v>28</v>
      </c>
      <c r="N20" s="231">
        <v>5</v>
      </c>
      <c r="O20" s="247">
        <v>5063</v>
      </c>
    </row>
    <row r="21" spans="1:15" ht="15.75" x14ac:dyDescent="0.25">
      <c r="A21" s="64" t="s">
        <v>326</v>
      </c>
      <c r="B21" s="285" t="s">
        <v>309</v>
      </c>
      <c r="C21" s="237">
        <v>24</v>
      </c>
      <c r="D21" s="237" t="s">
        <v>309</v>
      </c>
      <c r="E21" s="237">
        <v>2</v>
      </c>
      <c r="F21" s="237">
        <v>15</v>
      </c>
      <c r="G21" s="237">
        <v>42</v>
      </c>
      <c r="H21" s="237">
        <v>150</v>
      </c>
      <c r="I21" s="237">
        <v>500</v>
      </c>
      <c r="J21" s="237">
        <v>740</v>
      </c>
      <c r="K21" s="237">
        <v>353</v>
      </c>
      <c r="L21" s="237">
        <v>19</v>
      </c>
      <c r="M21" s="237">
        <v>6</v>
      </c>
      <c r="N21" s="231" t="s">
        <v>309</v>
      </c>
      <c r="O21" s="247">
        <v>1851</v>
      </c>
    </row>
    <row r="22" spans="1:15" ht="15.75" x14ac:dyDescent="0.25">
      <c r="A22" s="64" t="s">
        <v>327</v>
      </c>
      <c r="B22" s="285" t="s">
        <v>309</v>
      </c>
      <c r="C22" s="237">
        <v>8</v>
      </c>
      <c r="D22" s="237">
        <v>1</v>
      </c>
      <c r="E22" s="237" t="s">
        <v>309</v>
      </c>
      <c r="F22" s="237">
        <v>2</v>
      </c>
      <c r="G22" s="237">
        <v>48</v>
      </c>
      <c r="H22" s="237">
        <v>78</v>
      </c>
      <c r="I22" s="237">
        <v>154</v>
      </c>
      <c r="J22" s="237">
        <v>124</v>
      </c>
      <c r="K22" s="237">
        <v>57</v>
      </c>
      <c r="L22" s="237">
        <v>11</v>
      </c>
      <c r="M22" s="237">
        <v>1</v>
      </c>
      <c r="N22" s="231" t="s">
        <v>309</v>
      </c>
      <c r="O22" s="247">
        <v>484</v>
      </c>
    </row>
    <row r="23" spans="1:15" ht="15.75" x14ac:dyDescent="0.25">
      <c r="A23" s="64" t="s">
        <v>328</v>
      </c>
      <c r="B23" s="285" t="s">
        <v>309</v>
      </c>
      <c r="C23" s="237" t="s">
        <v>309</v>
      </c>
      <c r="D23" s="237">
        <v>3</v>
      </c>
      <c r="E23" s="237" t="s">
        <v>309</v>
      </c>
      <c r="F23" s="237" t="s">
        <v>309</v>
      </c>
      <c r="G23" s="237">
        <v>4</v>
      </c>
      <c r="H23" s="237">
        <v>6</v>
      </c>
      <c r="I23" s="237">
        <v>10</v>
      </c>
      <c r="J23" s="237">
        <v>21</v>
      </c>
      <c r="K23" s="237">
        <v>13</v>
      </c>
      <c r="L23" s="237">
        <v>2</v>
      </c>
      <c r="M23" s="237" t="s">
        <v>309</v>
      </c>
      <c r="N23" s="231" t="s">
        <v>309</v>
      </c>
      <c r="O23" s="247">
        <v>59</v>
      </c>
    </row>
    <row r="24" spans="1:15" ht="15.75" x14ac:dyDescent="0.25">
      <c r="A24" s="64" t="s">
        <v>329</v>
      </c>
      <c r="B24" s="285" t="s">
        <v>309</v>
      </c>
      <c r="C24" s="237" t="s">
        <v>309</v>
      </c>
      <c r="D24" s="237" t="s">
        <v>309</v>
      </c>
      <c r="E24" s="237" t="s">
        <v>309</v>
      </c>
      <c r="F24" s="237">
        <v>6</v>
      </c>
      <c r="G24" s="237">
        <v>22</v>
      </c>
      <c r="H24" s="237">
        <v>41</v>
      </c>
      <c r="I24" s="237">
        <v>85</v>
      </c>
      <c r="J24" s="237">
        <v>50</v>
      </c>
      <c r="K24" s="237">
        <v>20</v>
      </c>
      <c r="L24" s="237">
        <v>5</v>
      </c>
      <c r="M24" s="237" t="s">
        <v>309</v>
      </c>
      <c r="N24" s="231" t="s">
        <v>309</v>
      </c>
      <c r="O24" s="247">
        <v>229</v>
      </c>
    </row>
    <row r="25" spans="1:15" ht="15.75" x14ac:dyDescent="0.25">
      <c r="A25" s="64" t="s">
        <v>330</v>
      </c>
      <c r="B25" s="285" t="s">
        <v>309</v>
      </c>
      <c r="C25" s="237">
        <v>2</v>
      </c>
      <c r="D25" s="237" t="s">
        <v>309</v>
      </c>
      <c r="E25" s="237" t="s">
        <v>309</v>
      </c>
      <c r="F25" s="237">
        <v>1</v>
      </c>
      <c r="G25" s="237">
        <v>7</v>
      </c>
      <c r="H25" s="237">
        <v>41</v>
      </c>
      <c r="I25" s="237">
        <v>95</v>
      </c>
      <c r="J25" s="237">
        <v>129</v>
      </c>
      <c r="K25" s="237">
        <v>67</v>
      </c>
      <c r="L25" s="237">
        <v>9</v>
      </c>
      <c r="M25" s="237">
        <v>4</v>
      </c>
      <c r="N25" s="231" t="s">
        <v>309</v>
      </c>
      <c r="O25" s="247">
        <v>355</v>
      </c>
    </row>
    <row r="26" spans="1:15" ht="15.75" x14ac:dyDescent="0.25">
      <c r="A26" s="64" t="s">
        <v>331</v>
      </c>
      <c r="B26" s="285">
        <v>79</v>
      </c>
      <c r="C26" s="237">
        <v>203</v>
      </c>
      <c r="D26" s="237">
        <v>54</v>
      </c>
      <c r="E26" s="237">
        <v>89</v>
      </c>
      <c r="F26" s="237">
        <v>628</v>
      </c>
      <c r="G26" s="237">
        <v>1640</v>
      </c>
      <c r="H26" s="237">
        <v>3200</v>
      </c>
      <c r="I26" s="237">
        <v>6705</v>
      </c>
      <c r="J26" s="237">
        <v>5390</v>
      </c>
      <c r="K26" s="237">
        <v>2399</v>
      </c>
      <c r="L26" s="237">
        <v>145</v>
      </c>
      <c r="M26" s="237">
        <v>57</v>
      </c>
      <c r="N26" s="231">
        <v>10</v>
      </c>
      <c r="O26" s="247">
        <v>20599</v>
      </c>
    </row>
    <row r="27" spans="1:15" ht="15.75" x14ac:dyDescent="0.25">
      <c r="A27" s="64" t="s">
        <v>415</v>
      </c>
      <c r="B27" s="285">
        <v>1</v>
      </c>
      <c r="C27" s="237">
        <v>1</v>
      </c>
      <c r="D27" s="237" t="s">
        <v>309</v>
      </c>
      <c r="E27" s="237" t="s">
        <v>309</v>
      </c>
      <c r="F27" s="237" t="s">
        <v>309</v>
      </c>
      <c r="G27" s="237">
        <v>3</v>
      </c>
      <c r="H27" s="237">
        <v>3</v>
      </c>
      <c r="I27" s="237">
        <v>16</v>
      </c>
      <c r="J27" s="237">
        <v>29</v>
      </c>
      <c r="K27" s="237">
        <v>15</v>
      </c>
      <c r="L27" s="237" t="s">
        <v>309</v>
      </c>
      <c r="M27" s="237" t="s">
        <v>309</v>
      </c>
      <c r="N27" s="231" t="s">
        <v>309</v>
      </c>
      <c r="O27" s="247">
        <v>68</v>
      </c>
    </row>
    <row r="28" spans="1:15" ht="15.75" x14ac:dyDescent="0.25">
      <c r="A28" s="64" t="s">
        <v>332</v>
      </c>
      <c r="B28" s="285">
        <v>1</v>
      </c>
      <c r="C28" s="237">
        <v>55</v>
      </c>
      <c r="D28" s="237" t="s">
        <v>309</v>
      </c>
      <c r="E28" s="237" t="s">
        <v>309</v>
      </c>
      <c r="F28" s="237">
        <v>4</v>
      </c>
      <c r="G28" s="237">
        <v>31</v>
      </c>
      <c r="H28" s="237">
        <v>111</v>
      </c>
      <c r="I28" s="237">
        <v>189</v>
      </c>
      <c r="J28" s="237">
        <v>266</v>
      </c>
      <c r="K28" s="237">
        <v>202</v>
      </c>
      <c r="L28" s="237">
        <v>24</v>
      </c>
      <c r="M28" s="237">
        <v>9</v>
      </c>
      <c r="N28" s="231">
        <v>2</v>
      </c>
      <c r="O28" s="247">
        <v>894</v>
      </c>
    </row>
    <row r="29" spans="1:15" ht="15.75" x14ac:dyDescent="0.25">
      <c r="A29" s="64" t="s">
        <v>333</v>
      </c>
      <c r="B29" s="285" t="s">
        <v>309</v>
      </c>
      <c r="C29" s="237" t="s">
        <v>309</v>
      </c>
      <c r="D29" s="237" t="s">
        <v>309</v>
      </c>
      <c r="E29" s="237" t="s">
        <v>309</v>
      </c>
      <c r="F29" s="237">
        <v>29</v>
      </c>
      <c r="G29" s="237">
        <v>185</v>
      </c>
      <c r="H29" s="237">
        <v>117</v>
      </c>
      <c r="I29" s="237">
        <v>126</v>
      </c>
      <c r="J29" s="237">
        <v>117</v>
      </c>
      <c r="K29" s="237">
        <v>43</v>
      </c>
      <c r="L29" s="237">
        <v>7</v>
      </c>
      <c r="M29" s="237">
        <v>4</v>
      </c>
      <c r="N29" s="231" t="s">
        <v>309</v>
      </c>
      <c r="O29" s="247">
        <v>628</v>
      </c>
    </row>
    <row r="30" spans="1:15" ht="15.75" x14ac:dyDescent="0.25">
      <c r="A30" s="64" t="s">
        <v>9</v>
      </c>
      <c r="B30" s="285">
        <v>5</v>
      </c>
      <c r="C30" s="237">
        <v>24</v>
      </c>
      <c r="D30" s="237" t="s">
        <v>309</v>
      </c>
      <c r="E30" s="237">
        <v>5</v>
      </c>
      <c r="F30" s="237">
        <v>10</v>
      </c>
      <c r="G30" s="237">
        <v>87</v>
      </c>
      <c r="H30" s="237">
        <v>268</v>
      </c>
      <c r="I30" s="237">
        <v>479</v>
      </c>
      <c r="J30" s="237">
        <v>557</v>
      </c>
      <c r="K30" s="237">
        <v>231</v>
      </c>
      <c r="L30" s="237">
        <v>63</v>
      </c>
      <c r="M30" s="237">
        <v>17</v>
      </c>
      <c r="N30" s="231">
        <v>3</v>
      </c>
      <c r="O30" s="247">
        <v>1749</v>
      </c>
    </row>
    <row r="31" spans="1:15" ht="15.75" x14ac:dyDescent="0.25">
      <c r="A31" s="64" t="s">
        <v>334</v>
      </c>
      <c r="B31" s="285" t="s">
        <v>309</v>
      </c>
      <c r="C31" s="237" t="s">
        <v>309</v>
      </c>
      <c r="D31" s="237" t="s">
        <v>309</v>
      </c>
      <c r="E31" s="237">
        <v>2</v>
      </c>
      <c r="F31" s="237">
        <v>4</v>
      </c>
      <c r="G31" s="237">
        <v>4</v>
      </c>
      <c r="H31" s="237">
        <v>15</v>
      </c>
      <c r="I31" s="237">
        <v>28</v>
      </c>
      <c r="J31" s="237">
        <v>48</v>
      </c>
      <c r="K31" s="237">
        <v>16</v>
      </c>
      <c r="L31" s="237">
        <v>4</v>
      </c>
      <c r="M31" s="237">
        <v>1</v>
      </c>
      <c r="N31" s="231" t="s">
        <v>309</v>
      </c>
      <c r="O31" s="247">
        <v>122</v>
      </c>
    </row>
    <row r="32" spans="1:15" ht="15.75" x14ac:dyDescent="0.25">
      <c r="A32" s="64" t="s">
        <v>335</v>
      </c>
      <c r="B32" s="285" t="s">
        <v>309</v>
      </c>
      <c r="C32" s="237" t="s">
        <v>309</v>
      </c>
      <c r="D32" s="237" t="s">
        <v>309</v>
      </c>
      <c r="E32" s="237" t="s">
        <v>309</v>
      </c>
      <c r="F32" s="237" t="s">
        <v>309</v>
      </c>
      <c r="G32" s="237">
        <v>3</v>
      </c>
      <c r="H32" s="237">
        <v>17</v>
      </c>
      <c r="I32" s="237">
        <v>56</v>
      </c>
      <c r="J32" s="237">
        <v>24</v>
      </c>
      <c r="K32" s="237">
        <v>7</v>
      </c>
      <c r="L32" s="237">
        <v>1</v>
      </c>
      <c r="M32" s="237" t="s">
        <v>309</v>
      </c>
      <c r="N32" s="231" t="s">
        <v>309</v>
      </c>
      <c r="O32" s="247">
        <v>108</v>
      </c>
    </row>
    <row r="33" spans="1:15" ht="15.75" x14ac:dyDescent="0.25">
      <c r="A33" s="64" t="s">
        <v>336</v>
      </c>
      <c r="B33" s="285">
        <v>2</v>
      </c>
      <c r="C33" s="237">
        <v>46</v>
      </c>
      <c r="D33" s="237" t="s">
        <v>309</v>
      </c>
      <c r="E33" s="237">
        <v>11</v>
      </c>
      <c r="F33" s="237">
        <v>130</v>
      </c>
      <c r="G33" s="237">
        <v>373</v>
      </c>
      <c r="H33" s="237">
        <v>671</v>
      </c>
      <c r="I33" s="237">
        <v>1111</v>
      </c>
      <c r="J33" s="237">
        <v>1249</v>
      </c>
      <c r="K33" s="237">
        <v>404</v>
      </c>
      <c r="L33" s="237">
        <v>81</v>
      </c>
      <c r="M33" s="237">
        <v>24</v>
      </c>
      <c r="N33" s="231">
        <v>4</v>
      </c>
      <c r="O33" s="247">
        <v>4106</v>
      </c>
    </row>
    <row r="34" spans="1:15" ht="15.75" x14ac:dyDescent="0.25">
      <c r="A34" s="64" t="s">
        <v>337</v>
      </c>
      <c r="B34" s="285" t="s">
        <v>309</v>
      </c>
      <c r="C34" s="237" t="s">
        <v>309</v>
      </c>
      <c r="D34" s="237" t="s">
        <v>309</v>
      </c>
      <c r="E34" s="237" t="s">
        <v>309</v>
      </c>
      <c r="F34" s="237" t="s">
        <v>309</v>
      </c>
      <c r="G34" s="237">
        <v>1</v>
      </c>
      <c r="H34" s="237" t="s">
        <v>309</v>
      </c>
      <c r="I34" s="237">
        <v>5</v>
      </c>
      <c r="J34" s="237">
        <v>8</v>
      </c>
      <c r="K34" s="237">
        <v>5</v>
      </c>
      <c r="L34" s="237" t="s">
        <v>309</v>
      </c>
      <c r="M34" s="237" t="s">
        <v>309</v>
      </c>
      <c r="N34" s="231" t="s">
        <v>309</v>
      </c>
      <c r="O34" s="247">
        <v>19</v>
      </c>
    </row>
    <row r="35" spans="1:15" ht="15.75" x14ac:dyDescent="0.25">
      <c r="A35" s="64" t="s">
        <v>338</v>
      </c>
      <c r="B35" s="285" t="s">
        <v>309</v>
      </c>
      <c r="C35" s="237" t="s">
        <v>309</v>
      </c>
      <c r="D35" s="237" t="s">
        <v>309</v>
      </c>
      <c r="E35" s="237" t="s">
        <v>309</v>
      </c>
      <c r="F35" s="237" t="s">
        <v>309</v>
      </c>
      <c r="G35" s="237">
        <v>24</v>
      </c>
      <c r="H35" s="237">
        <v>41</v>
      </c>
      <c r="I35" s="237">
        <v>78</v>
      </c>
      <c r="J35" s="237">
        <v>63</v>
      </c>
      <c r="K35" s="237">
        <v>19</v>
      </c>
      <c r="L35" s="237">
        <v>3</v>
      </c>
      <c r="M35" s="237" t="s">
        <v>309</v>
      </c>
      <c r="N35" s="231" t="s">
        <v>309</v>
      </c>
      <c r="O35" s="247">
        <v>228</v>
      </c>
    </row>
    <row r="36" spans="1:15" ht="15.75" x14ac:dyDescent="0.25">
      <c r="A36" s="64" t="s">
        <v>339</v>
      </c>
      <c r="B36" s="285" t="s">
        <v>309</v>
      </c>
      <c r="C36" s="237">
        <v>4</v>
      </c>
      <c r="D36" s="237">
        <v>1</v>
      </c>
      <c r="E36" s="237">
        <v>3</v>
      </c>
      <c r="F36" s="237">
        <v>20</v>
      </c>
      <c r="G36" s="237">
        <v>63</v>
      </c>
      <c r="H36" s="237">
        <v>142</v>
      </c>
      <c r="I36" s="237">
        <v>249</v>
      </c>
      <c r="J36" s="237">
        <v>199</v>
      </c>
      <c r="K36" s="237">
        <v>64</v>
      </c>
      <c r="L36" s="237">
        <v>6</v>
      </c>
      <c r="M36" s="237" t="s">
        <v>309</v>
      </c>
      <c r="N36" s="231" t="s">
        <v>309</v>
      </c>
      <c r="O36" s="247">
        <v>751</v>
      </c>
    </row>
    <row r="37" spans="1:15" ht="15.75" x14ac:dyDescent="0.25">
      <c r="A37" s="64" t="s">
        <v>340</v>
      </c>
      <c r="B37" s="285" t="s">
        <v>309</v>
      </c>
      <c r="C37" s="237" t="s">
        <v>309</v>
      </c>
      <c r="D37" s="237" t="s">
        <v>309</v>
      </c>
      <c r="E37" s="237" t="s">
        <v>309</v>
      </c>
      <c r="F37" s="237">
        <v>3</v>
      </c>
      <c r="G37" s="237">
        <v>57</v>
      </c>
      <c r="H37" s="237">
        <v>118</v>
      </c>
      <c r="I37" s="237">
        <v>70</v>
      </c>
      <c r="J37" s="237">
        <v>51</v>
      </c>
      <c r="K37" s="237">
        <v>31</v>
      </c>
      <c r="L37" s="237">
        <v>4</v>
      </c>
      <c r="M37" s="237" t="s">
        <v>309</v>
      </c>
      <c r="N37" s="231" t="s">
        <v>309</v>
      </c>
      <c r="O37" s="247">
        <v>334</v>
      </c>
    </row>
    <row r="38" spans="1:15" ht="15.75" x14ac:dyDescent="0.25">
      <c r="A38" s="64" t="s">
        <v>341</v>
      </c>
      <c r="B38" s="285" t="s">
        <v>309</v>
      </c>
      <c r="C38" s="237" t="s">
        <v>309</v>
      </c>
      <c r="D38" s="237" t="s">
        <v>309</v>
      </c>
      <c r="E38" s="237">
        <v>1</v>
      </c>
      <c r="F38" s="237">
        <v>76</v>
      </c>
      <c r="G38" s="237">
        <v>127</v>
      </c>
      <c r="H38" s="237">
        <v>351</v>
      </c>
      <c r="I38" s="237">
        <v>255</v>
      </c>
      <c r="J38" s="237">
        <v>158</v>
      </c>
      <c r="K38" s="237">
        <v>61</v>
      </c>
      <c r="L38" s="237">
        <v>13</v>
      </c>
      <c r="M38" s="237">
        <v>4</v>
      </c>
      <c r="N38" s="231" t="s">
        <v>309</v>
      </c>
      <c r="O38" s="247">
        <v>1046</v>
      </c>
    </row>
    <row r="39" spans="1:15" ht="15.75" x14ac:dyDescent="0.25">
      <c r="A39" s="64" t="s">
        <v>342</v>
      </c>
      <c r="B39" s="285" t="s">
        <v>309</v>
      </c>
      <c r="C39" s="237">
        <v>1</v>
      </c>
      <c r="D39" s="237" t="s">
        <v>309</v>
      </c>
      <c r="E39" s="237" t="s">
        <v>309</v>
      </c>
      <c r="F39" s="237" t="s">
        <v>309</v>
      </c>
      <c r="G39" s="237">
        <v>3</v>
      </c>
      <c r="H39" s="237">
        <v>16</v>
      </c>
      <c r="I39" s="237">
        <v>32</v>
      </c>
      <c r="J39" s="237">
        <v>51</v>
      </c>
      <c r="K39" s="237">
        <v>20</v>
      </c>
      <c r="L39" s="237">
        <v>2</v>
      </c>
      <c r="M39" s="237">
        <v>1</v>
      </c>
      <c r="N39" s="231" t="s">
        <v>309</v>
      </c>
      <c r="O39" s="247">
        <v>126</v>
      </c>
    </row>
    <row r="40" spans="1:15" ht="15.75" x14ac:dyDescent="0.25">
      <c r="A40" s="64" t="s">
        <v>343</v>
      </c>
      <c r="B40" s="285">
        <v>22</v>
      </c>
      <c r="C40" s="237">
        <v>45</v>
      </c>
      <c r="D40" s="237" t="s">
        <v>309</v>
      </c>
      <c r="E40" s="237">
        <v>23</v>
      </c>
      <c r="F40" s="237">
        <v>35</v>
      </c>
      <c r="G40" s="237">
        <v>150</v>
      </c>
      <c r="H40" s="237">
        <v>239</v>
      </c>
      <c r="I40" s="237">
        <v>400</v>
      </c>
      <c r="J40" s="237">
        <v>646</v>
      </c>
      <c r="K40" s="237">
        <v>276</v>
      </c>
      <c r="L40" s="237">
        <v>62</v>
      </c>
      <c r="M40" s="237">
        <v>18</v>
      </c>
      <c r="N40" s="231">
        <v>4</v>
      </c>
      <c r="O40" s="247">
        <v>1920</v>
      </c>
    </row>
    <row r="41" spans="1:15" ht="15.75" x14ac:dyDescent="0.25">
      <c r="A41" s="64" t="s">
        <v>344</v>
      </c>
      <c r="B41" s="285" t="s">
        <v>309</v>
      </c>
      <c r="C41" s="237">
        <v>7</v>
      </c>
      <c r="D41" s="237" t="s">
        <v>309</v>
      </c>
      <c r="E41" s="237">
        <v>118</v>
      </c>
      <c r="F41" s="237">
        <v>90</v>
      </c>
      <c r="G41" s="237">
        <v>96</v>
      </c>
      <c r="H41" s="237">
        <v>204</v>
      </c>
      <c r="I41" s="237">
        <v>261</v>
      </c>
      <c r="J41" s="237">
        <v>221</v>
      </c>
      <c r="K41" s="237">
        <v>87</v>
      </c>
      <c r="L41" s="237">
        <v>11</v>
      </c>
      <c r="M41" s="237">
        <v>2</v>
      </c>
      <c r="N41" s="231">
        <v>2</v>
      </c>
      <c r="O41" s="247">
        <v>1099</v>
      </c>
    </row>
    <row r="42" spans="1:15" ht="15.75" x14ac:dyDescent="0.25">
      <c r="A42" s="64" t="s">
        <v>345</v>
      </c>
      <c r="B42" s="285">
        <v>3</v>
      </c>
      <c r="C42" s="237">
        <v>3</v>
      </c>
      <c r="D42" s="237" t="s">
        <v>309</v>
      </c>
      <c r="E42" s="237" t="s">
        <v>309</v>
      </c>
      <c r="F42" s="237" t="s">
        <v>309</v>
      </c>
      <c r="G42" s="237">
        <v>18</v>
      </c>
      <c r="H42" s="237">
        <v>39</v>
      </c>
      <c r="I42" s="237">
        <v>102</v>
      </c>
      <c r="J42" s="237">
        <v>130</v>
      </c>
      <c r="K42" s="237">
        <v>58</v>
      </c>
      <c r="L42" s="237">
        <v>10</v>
      </c>
      <c r="M42" s="237">
        <v>4</v>
      </c>
      <c r="N42" s="231" t="s">
        <v>309</v>
      </c>
      <c r="O42" s="247">
        <v>367</v>
      </c>
    </row>
    <row r="43" spans="1:15" ht="15.75" x14ac:dyDescent="0.25">
      <c r="A43" s="64" t="s">
        <v>346</v>
      </c>
      <c r="B43" s="285" t="s">
        <v>309</v>
      </c>
      <c r="C43" s="237" t="s">
        <v>309</v>
      </c>
      <c r="D43" s="237" t="s">
        <v>309</v>
      </c>
      <c r="E43" s="237" t="s">
        <v>309</v>
      </c>
      <c r="F43" s="237" t="s">
        <v>309</v>
      </c>
      <c r="G43" s="237">
        <v>36</v>
      </c>
      <c r="H43" s="237">
        <v>76</v>
      </c>
      <c r="I43" s="237">
        <v>121</v>
      </c>
      <c r="J43" s="237">
        <v>49</v>
      </c>
      <c r="K43" s="237">
        <v>49</v>
      </c>
      <c r="L43" s="237" t="s">
        <v>309</v>
      </c>
      <c r="M43" s="237">
        <v>1</v>
      </c>
      <c r="N43" s="231">
        <v>1</v>
      </c>
      <c r="O43" s="247">
        <v>333</v>
      </c>
    </row>
    <row r="44" spans="1:15" ht="15.75" x14ac:dyDescent="0.25">
      <c r="A44" s="64" t="s">
        <v>347</v>
      </c>
      <c r="B44" s="285" t="s">
        <v>309</v>
      </c>
      <c r="C44" s="237" t="s">
        <v>309</v>
      </c>
      <c r="D44" s="237" t="s">
        <v>309</v>
      </c>
      <c r="E44" s="237" t="s">
        <v>309</v>
      </c>
      <c r="F44" s="237">
        <v>4</v>
      </c>
      <c r="G44" s="237">
        <v>9</v>
      </c>
      <c r="H44" s="237">
        <v>8</v>
      </c>
      <c r="I44" s="237">
        <v>13</v>
      </c>
      <c r="J44" s="237">
        <v>15</v>
      </c>
      <c r="K44" s="237">
        <v>10</v>
      </c>
      <c r="L44" s="237">
        <v>3</v>
      </c>
      <c r="M44" s="237" t="s">
        <v>309</v>
      </c>
      <c r="N44" s="231" t="s">
        <v>309</v>
      </c>
      <c r="O44" s="247">
        <v>62</v>
      </c>
    </row>
    <row r="45" spans="1:15" ht="15.75" x14ac:dyDescent="0.25">
      <c r="A45" s="64" t="s">
        <v>348</v>
      </c>
      <c r="B45" s="285" t="s">
        <v>309</v>
      </c>
      <c r="C45" s="237" t="s">
        <v>309</v>
      </c>
      <c r="D45" s="237" t="s">
        <v>309</v>
      </c>
      <c r="E45" s="237" t="s">
        <v>309</v>
      </c>
      <c r="F45" s="237" t="s">
        <v>309</v>
      </c>
      <c r="G45" s="237">
        <v>1</v>
      </c>
      <c r="H45" s="237">
        <v>5</v>
      </c>
      <c r="I45" s="237">
        <v>11</v>
      </c>
      <c r="J45" s="237">
        <v>34</v>
      </c>
      <c r="K45" s="237">
        <v>13</v>
      </c>
      <c r="L45" s="237">
        <v>2</v>
      </c>
      <c r="M45" s="237">
        <v>1</v>
      </c>
      <c r="N45" s="231" t="s">
        <v>309</v>
      </c>
      <c r="O45" s="247">
        <v>67</v>
      </c>
    </row>
    <row r="46" spans="1:15" ht="15.75" x14ac:dyDescent="0.25">
      <c r="A46" s="64" t="s">
        <v>401</v>
      </c>
      <c r="B46" s="285">
        <v>150</v>
      </c>
      <c r="C46" s="237">
        <v>114</v>
      </c>
      <c r="D46" s="237">
        <v>29</v>
      </c>
      <c r="E46" s="237">
        <v>31</v>
      </c>
      <c r="F46" s="237">
        <v>3537</v>
      </c>
      <c r="G46" s="237">
        <v>15461</v>
      </c>
      <c r="H46" s="237">
        <v>3373</v>
      </c>
      <c r="I46" s="237">
        <v>6379</v>
      </c>
      <c r="J46" s="237">
        <v>2959</v>
      </c>
      <c r="K46" s="237">
        <v>1061</v>
      </c>
      <c r="L46" s="237">
        <v>145</v>
      </c>
      <c r="M46" s="237">
        <v>40</v>
      </c>
      <c r="N46" s="231">
        <v>9</v>
      </c>
      <c r="O46" s="247">
        <v>33288</v>
      </c>
    </row>
    <row r="47" spans="1:15" ht="15.75" x14ac:dyDescent="0.25">
      <c r="A47" s="64" t="s">
        <v>349</v>
      </c>
      <c r="B47" s="285">
        <v>3</v>
      </c>
      <c r="C47" s="237">
        <v>134</v>
      </c>
      <c r="D47" s="237" t="s">
        <v>309</v>
      </c>
      <c r="E47" s="237">
        <v>2</v>
      </c>
      <c r="F47" s="237">
        <v>60</v>
      </c>
      <c r="G47" s="237">
        <v>185</v>
      </c>
      <c r="H47" s="237">
        <v>756</v>
      </c>
      <c r="I47" s="237">
        <v>897</v>
      </c>
      <c r="J47" s="237">
        <v>1930</v>
      </c>
      <c r="K47" s="237">
        <v>855</v>
      </c>
      <c r="L47" s="237">
        <v>250</v>
      </c>
      <c r="M47" s="237">
        <v>78</v>
      </c>
      <c r="N47" s="231">
        <v>15</v>
      </c>
      <c r="O47" s="247">
        <v>5165</v>
      </c>
    </row>
    <row r="48" spans="1:15" ht="31.5" x14ac:dyDescent="0.25">
      <c r="A48" s="64" t="s">
        <v>350</v>
      </c>
      <c r="B48" s="285" t="s">
        <v>309</v>
      </c>
      <c r="C48" s="237" t="s">
        <v>309</v>
      </c>
      <c r="D48" s="237" t="s">
        <v>309</v>
      </c>
      <c r="E48" s="237" t="s">
        <v>309</v>
      </c>
      <c r="F48" s="237" t="s">
        <v>309</v>
      </c>
      <c r="G48" s="237" t="s">
        <v>309</v>
      </c>
      <c r="H48" s="237">
        <v>11</v>
      </c>
      <c r="I48" s="237">
        <v>11</v>
      </c>
      <c r="J48" s="237">
        <v>9</v>
      </c>
      <c r="K48" s="237">
        <v>17</v>
      </c>
      <c r="L48" s="237">
        <v>1</v>
      </c>
      <c r="M48" s="237" t="s">
        <v>309</v>
      </c>
      <c r="N48" s="231" t="s">
        <v>309</v>
      </c>
      <c r="O48" s="247">
        <v>49</v>
      </c>
    </row>
    <row r="49" spans="1:15" ht="15.75" x14ac:dyDescent="0.25">
      <c r="A49" s="64" t="s">
        <v>351</v>
      </c>
      <c r="B49" s="285" t="s">
        <v>309</v>
      </c>
      <c r="C49" s="237" t="s">
        <v>309</v>
      </c>
      <c r="D49" s="237">
        <v>1</v>
      </c>
      <c r="E49" s="237">
        <v>6</v>
      </c>
      <c r="F49" s="237">
        <v>14</v>
      </c>
      <c r="G49" s="237">
        <v>40</v>
      </c>
      <c r="H49" s="237">
        <v>58</v>
      </c>
      <c r="I49" s="237">
        <v>148</v>
      </c>
      <c r="J49" s="237">
        <v>243</v>
      </c>
      <c r="K49" s="237">
        <v>114</v>
      </c>
      <c r="L49" s="237">
        <v>35</v>
      </c>
      <c r="M49" s="237">
        <v>8</v>
      </c>
      <c r="N49" s="231">
        <v>2</v>
      </c>
      <c r="O49" s="247">
        <v>669</v>
      </c>
    </row>
    <row r="50" spans="1:15" ht="15.75" x14ac:dyDescent="0.25">
      <c r="A50" s="64" t="s">
        <v>352</v>
      </c>
      <c r="B50" s="285">
        <v>18</v>
      </c>
      <c r="C50" s="237">
        <v>92</v>
      </c>
      <c r="D50" s="237">
        <v>7</v>
      </c>
      <c r="E50" s="237">
        <v>28</v>
      </c>
      <c r="F50" s="237">
        <v>65</v>
      </c>
      <c r="G50" s="237">
        <v>377</v>
      </c>
      <c r="H50" s="237">
        <v>1033</v>
      </c>
      <c r="I50" s="237">
        <v>2110</v>
      </c>
      <c r="J50" s="237">
        <v>2268</v>
      </c>
      <c r="K50" s="237">
        <v>973</v>
      </c>
      <c r="L50" s="237">
        <v>157</v>
      </c>
      <c r="M50" s="237">
        <v>39</v>
      </c>
      <c r="N50" s="231">
        <v>8</v>
      </c>
      <c r="O50" s="247">
        <v>7175</v>
      </c>
    </row>
    <row r="51" spans="1:15" ht="15.75" x14ac:dyDescent="0.25">
      <c r="A51" s="64" t="s">
        <v>353</v>
      </c>
      <c r="B51" s="285" t="s">
        <v>309</v>
      </c>
      <c r="C51" s="237" t="s">
        <v>309</v>
      </c>
      <c r="D51" s="237" t="s">
        <v>309</v>
      </c>
      <c r="E51" s="237" t="s">
        <v>309</v>
      </c>
      <c r="F51" s="237">
        <v>2</v>
      </c>
      <c r="G51" s="237">
        <v>157</v>
      </c>
      <c r="H51" s="237">
        <v>265</v>
      </c>
      <c r="I51" s="237">
        <v>976</v>
      </c>
      <c r="J51" s="237">
        <v>403</v>
      </c>
      <c r="K51" s="237">
        <v>103</v>
      </c>
      <c r="L51" s="237">
        <v>17</v>
      </c>
      <c r="M51" s="237">
        <v>3</v>
      </c>
      <c r="N51" s="231" t="s">
        <v>309</v>
      </c>
      <c r="O51" s="247">
        <v>1926</v>
      </c>
    </row>
    <row r="52" spans="1:15" ht="15.75" x14ac:dyDescent="0.25">
      <c r="A52" s="64" t="s">
        <v>1005</v>
      </c>
      <c r="B52" s="285" t="s">
        <v>309</v>
      </c>
      <c r="C52" s="237" t="s">
        <v>309</v>
      </c>
      <c r="D52" s="237" t="s">
        <v>309</v>
      </c>
      <c r="E52" s="237">
        <v>1</v>
      </c>
      <c r="F52" s="237">
        <v>1</v>
      </c>
      <c r="G52" s="237">
        <v>5</v>
      </c>
      <c r="H52" s="237">
        <v>37</v>
      </c>
      <c r="I52" s="237">
        <v>96</v>
      </c>
      <c r="J52" s="237">
        <v>78</v>
      </c>
      <c r="K52" s="237">
        <v>29</v>
      </c>
      <c r="L52" s="237">
        <v>7</v>
      </c>
      <c r="M52" s="237">
        <v>2</v>
      </c>
      <c r="N52" s="231" t="s">
        <v>309</v>
      </c>
      <c r="O52" s="247">
        <v>256</v>
      </c>
    </row>
    <row r="53" spans="1:15" ht="31.5" x14ac:dyDescent="0.25">
      <c r="A53" s="64" t="s">
        <v>354</v>
      </c>
      <c r="B53" s="285" t="s">
        <v>309</v>
      </c>
      <c r="C53" s="237" t="s">
        <v>309</v>
      </c>
      <c r="D53" s="237" t="s">
        <v>309</v>
      </c>
      <c r="E53" s="237" t="s">
        <v>309</v>
      </c>
      <c r="F53" s="237" t="s">
        <v>309</v>
      </c>
      <c r="G53" s="237">
        <v>1</v>
      </c>
      <c r="H53" s="237">
        <v>3</v>
      </c>
      <c r="I53" s="237">
        <v>25</v>
      </c>
      <c r="J53" s="237">
        <v>55</v>
      </c>
      <c r="K53" s="237">
        <v>32</v>
      </c>
      <c r="L53" s="237" t="s">
        <v>309</v>
      </c>
      <c r="M53" s="237">
        <v>2</v>
      </c>
      <c r="N53" s="231" t="s">
        <v>309</v>
      </c>
      <c r="O53" s="247">
        <v>118</v>
      </c>
    </row>
    <row r="54" spans="1:15" ht="15.75" x14ac:dyDescent="0.25">
      <c r="A54" s="64" t="s">
        <v>355</v>
      </c>
      <c r="B54" s="285" t="s">
        <v>309</v>
      </c>
      <c r="C54" s="237">
        <v>9</v>
      </c>
      <c r="D54" s="237" t="s">
        <v>309</v>
      </c>
      <c r="E54" s="237" t="s">
        <v>309</v>
      </c>
      <c r="F54" s="237" t="s">
        <v>309</v>
      </c>
      <c r="G54" s="237">
        <v>41</v>
      </c>
      <c r="H54" s="237">
        <v>80</v>
      </c>
      <c r="I54" s="237">
        <v>236</v>
      </c>
      <c r="J54" s="237">
        <v>222</v>
      </c>
      <c r="K54" s="237">
        <v>84</v>
      </c>
      <c r="L54" s="237">
        <v>18</v>
      </c>
      <c r="M54" s="237">
        <v>4</v>
      </c>
      <c r="N54" s="231" t="s">
        <v>309</v>
      </c>
      <c r="O54" s="247">
        <v>694</v>
      </c>
    </row>
    <row r="55" spans="1:15" ht="15.75" x14ac:dyDescent="0.25">
      <c r="A55" s="64" t="s">
        <v>356</v>
      </c>
      <c r="B55" s="285" t="s">
        <v>309</v>
      </c>
      <c r="C55" s="237">
        <v>21</v>
      </c>
      <c r="D55" s="237" t="s">
        <v>309</v>
      </c>
      <c r="E55" s="237">
        <v>1</v>
      </c>
      <c r="F55" s="237">
        <v>3</v>
      </c>
      <c r="G55" s="237">
        <v>34</v>
      </c>
      <c r="H55" s="237">
        <v>103</v>
      </c>
      <c r="I55" s="237">
        <v>194</v>
      </c>
      <c r="J55" s="237">
        <v>235</v>
      </c>
      <c r="K55" s="237">
        <v>74</v>
      </c>
      <c r="L55" s="237">
        <v>9</v>
      </c>
      <c r="M55" s="237">
        <v>3</v>
      </c>
      <c r="N55" s="231" t="s">
        <v>309</v>
      </c>
      <c r="O55" s="247">
        <v>677</v>
      </c>
    </row>
    <row r="56" spans="1:15" ht="31.5" x14ac:dyDescent="0.25">
      <c r="A56" s="64" t="s">
        <v>357</v>
      </c>
      <c r="B56" s="285" t="s">
        <v>309</v>
      </c>
      <c r="C56" s="237" t="s">
        <v>309</v>
      </c>
      <c r="D56" s="237" t="s">
        <v>309</v>
      </c>
      <c r="E56" s="237">
        <v>1</v>
      </c>
      <c r="F56" s="237">
        <v>15</v>
      </c>
      <c r="G56" s="237">
        <v>3</v>
      </c>
      <c r="H56" s="237">
        <v>17</v>
      </c>
      <c r="I56" s="237">
        <v>45</v>
      </c>
      <c r="J56" s="237">
        <v>51</v>
      </c>
      <c r="K56" s="237">
        <v>26</v>
      </c>
      <c r="L56" s="237">
        <v>3</v>
      </c>
      <c r="M56" s="237" t="s">
        <v>309</v>
      </c>
      <c r="N56" s="231" t="s">
        <v>309</v>
      </c>
      <c r="O56" s="247">
        <v>161</v>
      </c>
    </row>
    <row r="57" spans="1:15" ht="15.75" x14ac:dyDescent="0.25">
      <c r="A57" s="64" t="s">
        <v>358</v>
      </c>
      <c r="B57" s="285" t="s">
        <v>309</v>
      </c>
      <c r="C57" s="237" t="s">
        <v>309</v>
      </c>
      <c r="D57" s="237" t="s">
        <v>309</v>
      </c>
      <c r="E57" s="237" t="s">
        <v>309</v>
      </c>
      <c r="F57" s="237" t="s">
        <v>309</v>
      </c>
      <c r="G57" s="237">
        <v>1</v>
      </c>
      <c r="H57" s="237">
        <v>9</v>
      </c>
      <c r="I57" s="237">
        <v>27</v>
      </c>
      <c r="J57" s="237">
        <v>22</v>
      </c>
      <c r="K57" s="237">
        <v>9</v>
      </c>
      <c r="L57" s="237">
        <v>3</v>
      </c>
      <c r="M57" s="237">
        <v>1</v>
      </c>
      <c r="N57" s="231" t="s">
        <v>309</v>
      </c>
      <c r="O57" s="247">
        <v>72</v>
      </c>
    </row>
    <row r="58" spans="1:15" ht="15.75" x14ac:dyDescent="0.25">
      <c r="A58" s="64" t="s">
        <v>359</v>
      </c>
      <c r="B58" s="285" t="s">
        <v>309</v>
      </c>
      <c r="C58" s="237">
        <v>2</v>
      </c>
      <c r="D58" s="237" t="s">
        <v>309</v>
      </c>
      <c r="E58" s="237" t="s">
        <v>309</v>
      </c>
      <c r="F58" s="237" t="s">
        <v>309</v>
      </c>
      <c r="G58" s="237">
        <v>7</v>
      </c>
      <c r="H58" s="237">
        <v>10</v>
      </c>
      <c r="I58" s="237">
        <v>36</v>
      </c>
      <c r="J58" s="237">
        <v>37</v>
      </c>
      <c r="K58" s="237">
        <v>13</v>
      </c>
      <c r="L58" s="237" t="s">
        <v>309</v>
      </c>
      <c r="M58" s="237">
        <v>1</v>
      </c>
      <c r="N58" s="231">
        <v>2</v>
      </c>
      <c r="O58" s="247">
        <v>108</v>
      </c>
    </row>
    <row r="59" spans="1:15" ht="15.75" x14ac:dyDescent="0.25">
      <c r="A59" s="64" t="s">
        <v>360</v>
      </c>
      <c r="B59" s="285" t="s">
        <v>309</v>
      </c>
      <c r="C59" s="237" t="s">
        <v>309</v>
      </c>
      <c r="D59" s="237" t="s">
        <v>309</v>
      </c>
      <c r="E59" s="237" t="s">
        <v>309</v>
      </c>
      <c r="F59" s="237" t="s">
        <v>309</v>
      </c>
      <c r="G59" s="237">
        <v>10</v>
      </c>
      <c r="H59" s="237">
        <v>13</v>
      </c>
      <c r="I59" s="237">
        <v>26</v>
      </c>
      <c r="J59" s="237">
        <v>30</v>
      </c>
      <c r="K59" s="237">
        <v>12</v>
      </c>
      <c r="L59" s="237">
        <v>1</v>
      </c>
      <c r="M59" s="237" t="s">
        <v>309</v>
      </c>
      <c r="N59" s="231" t="s">
        <v>309</v>
      </c>
      <c r="O59" s="247">
        <v>92</v>
      </c>
    </row>
    <row r="60" spans="1:15" ht="15.75" x14ac:dyDescent="0.25">
      <c r="A60" s="64" t="s">
        <v>361</v>
      </c>
      <c r="B60" s="285" t="s">
        <v>309</v>
      </c>
      <c r="C60" s="237" t="s">
        <v>309</v>
      </c>
      <c r="D60" s="237" t="s">
        <v>309</v>
      </c>
      <c r="E60" s="237">
        <v>4</v>
      </c>
      <c r="F60" s="237">
        <v>452</v>
      </c>
      <c r="G60" s="237">
        <v>2121</v>
      </c>
      <c r="H60" s="237">
        <v>2973</v>
      </c>
      <c r="I60" s="237">
        <v>3196</v>
      </c>
      <c r="J60" s="237">
        <v>1286</v>
      </c>
      <c r="K60" s="237">
        <v>558</v>
      </c>
      <c r="L60" s="237">
        <v>86</v>
      </c>
      <c r="M60" s="237">
        <v>20</v>
      </c>
      <c r="N60" s="231">
        <v>7</v>
      </c>
      <c r="O60" s="247">
        <v>10703</v>
      </c>
    </row>
    <row r="61" spans="1:15" ht="15.75" x14ac:dyDescent="0.25">
      <c r="A61" s="64" t="s">
        <v>362</v>
      </c>
      <c r="B61" s="285" t="s">
        <v>309</v>
      </c>
      <c r="C61" s="237" t="s">
        <v>309</v>
      </c>
      <c r="D61" s="237" t="s">
        <v>309</v>
      </c>
      <c r="E61" s="237" t="s">
        <v>309</v>
      </c>
      <c r="F61" s="237" t="s">
        <v>309</v>
      </c>
      <c r="G61" s="237">
        <v>11</v>
      </c>
      <c r="H61" s="237">
        <v>44</v>
      </c>
      <c r="I61" s="237">
        <v>94</v>
      </c>
      <c r="J61" s="237">
        <v>82</v>
      </c>
      <c r="K61" s="237">
        <v>23</v>
      </c>
      <c r="L61" s="237">
        <v>4</v>
      </c>
      <c r="M61" s="237">
        <v>1</v>
      </c>
      <c r="N61" s="231" t="s">
        <v>309</v>
      </c>
      <c r="O61" s="247">
        <v>259</v>
      </c>
    </row>
    <row r="62" spans="1:15" ht="15.75" x14ac:dyDescent="0.25">
      <c r="A62" s="64" t="s">
        <v>363</v>
      </c>
      <c r="B62" s="285" t="s">
        <v>309</v>
      </c>
      <c r="C62" s="237">
        <v>1</v>
      </c>
      <c r="D62" s="237" t="s">
        <v>309</v>
      </c>
      <c r="E62" s="237">
        <v>1</v>
      </c>
      <c r="F62" s="237">
        <v>1</v>
      </c>
      <c r="G62" s="237">
        <v>3</v>
      </c>
      <c r="H62" s="237">
        <v>8</v>
      </c>
      <c r="I62" s="237">
        <v>5</v>
      </c>
      <c r="J62" s="237">
        <v>11</v>
      </c>
      <c r="K62" s="237">
        <v>3</v>
      </c>
      <c r="L62" s="237">
        <v>1</v>
      </c>
      <c r="M62" s="237" t="s">
        <v>309</v>
      </c>
      <c r="N62" s="231" t="s">
        <v>309</v>
      </c>
      <c r="O62" s="247">
        <v>34</v>
      </c>
    </row>
    <row r="63" spans="1:15" ht="15.75" x14ac:dyDescent="0.25">
      <c r="A63" s="64" t="s">
        <v>364</v>
      </c>
      <c r="B63" s="285" t="s">
        <v>309</v>
      </c>
      <c r="C63" s="237" t="s">
        <v>309</v>
      </c>
      <c r="D63" s="237" t="s">
        <v>309</v>
      </c>
      <c r="E63" s="237" t="s">
        <v>309</v>
      </c>
      <c r="F63" s="237">
        <v>20</v>
      </c>
      <c r="G63" s="237">
        <v>91</v>
      </c>
      <c r="H63" s="237">
        <v>245</v>
      </c>
      <c r="I63" s="237">
        <v>268</v>
      </c>
      <c r="J63" s="237">
        <v>216</v>
      </c>
      <c r="K63" s="237">
        <v>81</v>
      </c>
      <c r="L63" s="237">
        <v>8</v>
      </c>
      <c r="M63" s="237">
        <v>7</v>
      </c>
      <c r="N63" s="231">
        <v>1</v>
      </c>
      <c r="O63" s="247">
        <v>937</v>
      </c>
    </row>
    <row r="64" spans="1:15" ht="15.75" x14ac:dyDescent="0.25">
      <c r="A64" s="64" t="s">
        <v>365</v>
      </c>
      <c r="B64" s="285" t="s">
        <v>309</v>
      </c>
      <c r="C64" s="237" t="s">
        <v>309</v>
      </c>
      <c r="D64" s="237" t="s">
        <v>309</v>
      </c>
      <c r="E64" s="237" t="s">
        <v>309</v>
      </c>
      <c r="F64" s="237" t="s">
        <v>309</v>
      </c>
      <c r="G64" s="237" t="s">
        <v>309</v>
      </c>
      <c r="H64" s="237" t="s">
        <v>309</v>
      </c>
      <c r="I64" s="237">
        <v>4</v>
      </c>
      <c r="J64" s="237">
        <v>8</v>
      </c>
      <c r="K64" s="237">
        <v>5</v>
      </c>
      <c r="L64" s="237">
        <v>1</v>
      </c>
      <c r="M64" s="237" t="s">
        <v>309</v>
      </c>
      <c r="N64" s="231" t="s">
        <v>309</v>
      </c>
      <c r="O64" s="247">
        <v>18</v>
      </c>
    </row>
    <row r="65" spans="1:15" ht="15.75" x14ac:dyDescent="0.25">
      <c r="A65" s="64" t="s">
        <v>366</v>
      </c>
      <c r="B65" s="285" t="s">
        <v>309</v>
      </c>
      <c r="C65" s="237" t="s">
        <v>309</v>
      </c>
      <c r="D65" s="237" t="s">
        <v>309</v>
      </c>
      <c r="E65" s="237" t="s">
        <v>309</v>
      </c>
      <c r="F65" s="237" t="s">
        <v>309</v>
      </c>
      <c r="G65" s="237" t="s">
        <v>309</v>
      </c>
      <c r="H65" s="237">
        <v>2</v>
      </c>
      <c r="I65" s="237">
        <v>3</v>
      </c>
      <c r="J65" s="237">
        <v>15</v>
      </c>
      <c r="K65" s="237">
        <v>9</v>
      </c>
      <c r="L65" s="237">
        <v>1</v>
      </c>
      <c r="M65" s="237" t="s">
        <v>309</v>
      </c>
      <c r="N65" s="231" t="s">
        <v>309</v>
      </c>
      <c r="O65" s="247">
        <v>30</v>
      </c>
    </row>
    <row r="66" spans="1:15" ht="15.75" x14ac:dyDescent="0.25">
      <c r="A66" s="64" t="s">
        <v>367</v>
      </c>
      <c r="B66" s="285" t="s">
        <v>309</v>
      </c>
      <c r="C66" s="237" t="s">
        <v>309</v>
      </c>
      <c r="D66" s="237" t="s">
        <v>309</v>
      </c>
      <c r="E66" s="237" t="s">
        <v>309</v>
      </c>
      <c r="F66" s="237" t="s">
        <v>309</v>
      </c>
      <c r="G66" s="237">
        <v>5</v>
      </c>
      <c r="H66" s="237">
        <v>11</v>
      </c>
      <c r="I66" s="237">
        <v>16</v>
      </c>
      <c r="J66" s="237">
        <v>12</v>
      </c>
      <c r="K66" s="237">
        <v>10</v>
      </c>
      <c r="L66" s="237">
        <v>1</v>
      </c>
      <c r="M66" s="237" t="s">
        <v>309</v>
      </c>
      <c r="N66" s="231" t="s">
        <v>309</v>
      </c>
      <c r="O66" s="247">
        <v>55</v>
      </c>
    </row>
    <row r="67" spans="1:15" ht="15.75" x14ac:dyDescent="0.25">
      <c r="A67" s="64" t="s">
        <v>368</v>
      </c>
      <c r="B67" s="285">
        <v>213</v>
      </c>
      <c r="C67" s="237">
        <v>63</v>
      </c>
      <c r="D67" s="237">
        <v>4</v>
      </c>
      <c r="E67" s="237">
        <v>120</v>
      </c>
      <c r="F67" s="237">
        <v>2109</v>
      </c>
      <c r="G67" s="237">
        <v>2365</v>
      </c>
      <c r="H67" s="237">
        <v>3120</v>
      </c>
      <c r="I67" s="237">
        <v>3632</v>
      </c>
      <c r="J67" s="237">
        <v>2930</v>
      </c>
      <c r="K67" s="237">
        <v>1045</v>
      </c>
      <c r="L67" s="237">
        <v>137</v>
      </c>
      <c r="M67" s="237">
        <v>47</v>
      </c>
      <c r="N67" s="231">
        <v>15</v>
      </c>
      <c r="O67" s="247">
        <v>15800</v>
      </c>
    </row>
    <row r="68" spans="1:15" ht="15.75" x14ac:dyDescent="0.25">
      <c r="A68" s="64" t="s">
        <v>369</v>
      </c>
      <c r="B68" s="285" t="s">
        <v>309</v>
      </c>
      <c r="C68" s="237" t="s">
        <v>309</v>
      </c>
      <c r="D68" s="237" t="s">
        <v>309</v>
      </c>
      <c r="E68" s="237">
        <v>1</v>
      </c>
      <c r="F68" s="237">
        <v>12</v>
      </c>
      <c r="G68" s="237">
        <v>102</v>
      </c>
      <c r="H68" s="237">
        <v>143</v>
      </c>
      <c r="I68" s="237">
        <v>183</v>
      </c>
      <c r="J68" s="237">
        <v>398</v>
      </c>
      <c r="K68" s="237">
        <v>105</v>
      </c>
      <c r="L68" s="237">
        <v>18</v>
      </c>
      <c r="M68" s="237">
        <v>5</v>
      </c>
      <c r="N68" s="231">
        <v>4</v>
      </c>
      <c r="O68" s="247">
        <v>971</v>
      </c>
    </row>
    <row r="69" spans="1:15" ht="15.75" x14ac:dyDescent="0.25">
      <c r="A69" s="64" t="s">
        <v>370</v>
      </c>
      <c r="B69" s="285">
        <v>3</v>
      </c>
      <c r="C69" s="237">
        <v>6</v>
      </c>
      <c r="D69" s="237" t="s">
        <v>309</v>
      </c>
      <c r="E69" s="237">
        <v>1</v>
      </c>
      <c r="F69" s="237" t="s">
        <v>309</v>
      </c>
      <c r="G69" s="237">
        <v>12</v>
      </c>
      <c r="H69" s="237">
        <v>113</v>
      </c>
      <c r="I69" s="237">
        <v>318</v>
      </c>
      <c r="J69" s="237">
        <v>219</v>
      </c>
      <c r="K69" s="237">
        <v>98</v>
      </c>
      <c r="L69" s="237">
        <v>15</v>
      </c>
      <c r="M69" s="237">
        <v>5</v>
      </c>
      <c r="N69" s="231" t="s">
        <v>309</v>
      </c>
      <c r="O69" s="247">
        <v>790</v>
      </c>
    </row>
    <row r="70" spans="1:15" ht="15.75" x14ac:dyDescent="0.25">
      <c r="A70" s="64" t="s">
        <v>371</v>
      </c>
      <c r="B70" s="285" t="s">
        <v>309</v>
      </c>
      <c r="C70" s="237" t="s">
        <v>309</v>
      </c>
      <c r="D70" s="237" t="s">
        <v>309</v>
      </c>
      <c r="E70" s="237" t="s">
        <v>309</v>
      </c>
      <c r="F70" s="237" t="s">
        <v>309</v>
      </c>
      <c r="G70" s="237">
        <v>24</v>
      </c>
      <c r="H70" s="237">
        <v>47</v>
      </c>
      <c r="I70" s="237">
        <v>119</v>
      </c>
      <c r="J70" s="237">
        <v>127</v>
      </c>
      <c r="K70" s="237">
        <v>52</v>
      </c>
      <c r="L70" s="237">
        <v>15</v>
      </c>
      <c r="M70" s="237">
        <v>5</v>
      </c>
      <c r="N70" s="231">
        <v>2</v>
      </c>
      <c r="O70" s="247">
        <v>391</v>
      </c>
    </row>
    <row r="71" spans="1:15" ht="15.75" customHeight="1" x14ac:dyDescent="0.25">
      <c r="A71" s="64" t="s">
        <v>372</v>
      </c>
      <c r="B71" s="285">
        <v>10</v>
      </c>
      <c r="C71" s="237">
        <v>28</v>
      </c>
      <c r="D71" s="237" t="s">
        <v>309</v>
      </c>
      <c r="E71" s="237">
        <v>26</v>
      </c>
      <c r="F71" s="237">
        <v>39</v>
      </c>
      <c r="G71" s="237">
        <v>270</v>
      </c>
      <c r="H71" s="237">
        <v>740</v>
      </c>
      <c r="I71" s="237">
        <v>1770</v>
      </c>
      <c r="J71" s="237">
        <v>1589</v>
      </c>
      <c r="K71" s="237">
        <v>688</v>
      </c>
      <c r="L71" s="237">
        <v>97</v>
      </c>
      <c r="M71" s="237">
        <v>26</v>
      </c>
      <c r="N71" s="231">
        <v>6</v>
      </c>
      <c r="O71" s="247">
        <v>5289</v>
      </c>
    </row>
    <row r="72" spans="1:15" ht="15.75" customHeight="1" x14ac:dyDescent="0.25">
      <c r="A72" s="64" t="s">
        <v>373</v>
      </c>
      <c r="B72" s="285" t="s">
        <v>309</v>
      </c>
      <c r="C72" s="237" t="s">
        <v>309</v>
      </c>
      <c r="D72" s="237" t="s">
        <v>309</v>
      </c>
      <c r="E72" s="237" t="s">
        <v>309</v>
      </c>
      <c r="F72" s="237" t="s">
        <v>309</v>
      </c>
      <c r="G72" s="237">
        <v>15</v>
      </c>
      <c r="H72" s="237">
        <v>12</v>
      </c>
      <c r="I72" s="237">
        <v>21</v>
      </c>
      <c r="J72" s="237">
        <v>85</v>
      </c>
      <c r="K72" s="237">
        <v>32</v>
      </c>
      <c r="L72" s="237">
        <v>2</v>
      </c>
      <c r="M72" s="237">
        <v>1</v>
      </c>
      <c r="N72" s="231" t="s">
        <v>309</v>
      </c>
      <c r="O72" s="247">
        <v>168</v>
      </c>
    </row>
    <row r="73" spans="1:15" ht="31.5" x14ac:dyDescent="0.25">
      <c r="A73" s="64" t="s">
        <v>374</v>
      </c>
      <c r="B73" s="285" t="s">
        <v>309</v>
      </c>
      <c r="C73" s="237">
        <v>27</v>
      </c>
      <c r="D73" s="237" t="s">
        <v>309</v>
      </c>
      <c r="E73" s="237">
        <v>16</v>
      </c>
      <c r="F73" s="237">
        <v>17</v>
      </c>
      <c r="G73" s="237">
        <v>123</v>
      </c>
      <c r="H73" s="237">
        <v>314</v>
      </c>
      <c r="I73" s="237">
        <v>547</v>
      </c>
      <c r="J73" s="237">
        <v>789</v>
      </c>
      <c r="K73" s="237">
        <v>328</v>
      </c>
      <c r="L73" s="237">
        <v>82</v>
      </c>
      <c r="M73" s="237">
        <v>22</v>
      </c>
      <c r="N73" s="231">
        <v>6</v>
      </c>
      <c r="O73" s="247">
        <v>2271</v>
      </c>
    </row>
    <row r="74" spans="1:15" ht="15.75" x14ac:dyDescent="0.25">
      <c r="A74" s="64" t="s">
        <v>375</v>
      </c>
      <c r="B74" s="285" t="s">
        <v>309</v>
      </c>
      <c r="C74" s="237">
        <v>5</v>
      </c>
      <c r="D74" s="237" t="s">
        <v>309</v>
      </c>
      <c r="E74" s="237">
        <v>3</v>
      </c>
      <c r="F74" s="237">
        <v>7</v>
      </c>
      <c r="G74" s="237">
        <v>26</v>
      </c>
      <c r="H74" s="237">
        <v>55</v>
      </c>
      <c r="I74" s="237">
        <v>187</v>
      </c>
      <c r="J74" s="237">
        <v>282</v>
      </c>
      <c r="K74" s="237">
        <v>102</v>
      </c>
      <c r="L74" s="237">
        <v>21</v>
      </c>
      <c r="M74" s="237">
        <v>9</v>
      </c>
      <c r="N74" s="231" t="s">
        <v>309</v>
      </c>
      <c r="O74" s="247">
        <v>697</v>
      </c>
    </row>
    <row r="75" spans="1:15" ht="15.75" x14ac:dyDescent="0.25">
      <c r="A75" s="64" t="s">
        <v>376</v>
      </c>
      <c r="B75" s="285" t="s">
        <v>309</v>
      </c>
      <c r="C75" s="237" t="s">
        <v>309</v>
      </c>
      <c r="D75" s="237" t="s">
        <v>309</v>
      </c>
      <c r="E75" s="237" t="s">
        <v>309</v>
      </c>
      <c r="F75" s="237">
        <v>1</v>
      </c>
      <c r="G75" s="237">
        <v>3</v>
      </c>
      <c r="H75" s="237">
        <v>31</v>
      </c>
      <c r="I75" s="237">
        <v>36</v>
      </c>
      <c r="J75" s="237">
        <v>24</v>
      </c>
      <c r="K75" s="237">
        <v>11</v>
      </c>
      <c r="L75" s="237" t="s">
        <v>309</v>
      </c>
      <c r="M75" s="237" t="s">
        <v>309</v>
      </c>
      <c r="N75" s="231" t="s">
        <v>309</v>
      </c>
      <c r="O75" s="247">
        <v>106</v>
      </c>
    </row>
    <row r="76" spans="1:15" ht="15.75" x14ac:dyDescent="0.25">
      <c r="A76" s="64" t="s">
        <v>377</v>
      </c>
      <c r="B76" s="285" t="s">
        <v>309</v>
      </c>
      <c r="C76" s="237" t="s">
        <v>309</v>
      </c>
      <c r="D76" s="237" t="s">
        <v>309</v>
      </c>
      <c r="E76" s="237" t="s">
        <v>309</v>
      </c>
      <c r="F76" s="237" t="s">
        <v>309</v>
      </c>
      <c r="G76" s="237">
        <v>2</v>
      </c>
      <c r="H76" s="237">
        <v>8</v>
      </c>
      <c r="I76" s="237">
        <v>17</v>
      </c>
      <c r="J76" s="237">
        <v>9</v>
      </c>
      <c r="K76" s="237">
        <v>75</v>
      </c>
      <c r="L76" s="237" t="s">
        <v>309</v>
      </c>
      <c r="M76" s="237">
        <v>1</v>
      </c>
      <c r="N76" s="231" t="s">
        <v>309</v>
      </c>
      <c r="O76" s="247">
        <v>112</v>
      </c>
    </row>
    <row r="77" spans="1:15" ht="15.75" x14ac:dyDescent="0.25">
      <c r="A77" s="64" t="s">
        <v>378</v>
      </c>
      <c r="B77" s="285" t="s">
        <v>309</v>
      </c>
      <c r="C77" s="237" t="s">
        <v>309</v>
      </c>
      <c r="D77" s="237" t="s">
        <v>309</v>
      </c>
      <c r="E77" s="237" t="s">
        <v>309</v>
      </c>
      <c r="F77" s="237" t="s">
        <v>309</v>
      </c>
      <c r="G77" s="237" t="s">
        <v>309</v>
      </c>
      <c r="H77" s="237" t="s">
        <v>309</v>
      </c>
      <c r="I77" s="237">
        <v>6</v>
      </c>
      <c r="J77" s="237">
        <v>5</v>
      </c>
      <c r="K77" s="237">
        <v>6</v>
      </c>
      <c r="L77" s="237">
        <v>6</v>
      </c>
      <c r="M77" s="237" t="s">
        <v>309</v>
      </c>
      <c r="N77" s="231" t="s">
        <v>309</v>
      </c>
      <c r="O77" s="247">
        <v>23</v>
      </c>
    </row>
    <row r="78" spans="1:15" ht="15.75" x14ac:dyDescent="0.25">
      <c r="A78" s="64" t="s">
        <v>379</v>
      </c>
      <c r="B78" s="285" t="s">
        <v>309</v>
      </c>
      <c r="C78" s="237" t="s">
        <v>309</v>
      </c>
      <c r="D78" s="237" t="s">
        <v>309</v>
      </c>
      <c r="E78" s="237">
        <v>22</v>
      </c>
      <c r="F78" s="237">
        <v>12</v>
      </c>
      <c r="G78" s="237">
        <v>58</v>
      </c>
      <c r="H78" s="237">
        <v>66</v>
      </c>
      <c r="I78" s="237">
        <v>101</v>
      </c>
      <c r="J78" s="237">
        <v>73</v>
      </c>
      <c r="K78" s="237">
        <v>29</v>
      </c>
      <c r="L78" s="237">
        <v>5</v>
      </c>
      <c r="M78" s="237" t="s">
        <v>309</v>
      </c>
      <c r="N78" s="231" t="s">
        <v>309</v>
      </c>
      <c r="O78" s="247">
        <v>366</v>
      </c>
    </row>
    <row r="79" spans="1:15" ht="15.75" x14ac:dyDescent="0.25">
      <c r="A79" s="64" t="s">
        <v>380</v>
      </c>
      <c r="B79" s="285" t="s">
        <v>309</v>
      </c>
      <c r="C79" s="237" t="s">
        <v>309</v>
      </c>
      <c r="D79" s="237" t="s">
        <v>309</v>
      </c>
      <c r="E79" s="237">
        <v>1</v>
      </c>
      <c r="F79" s="237">
        <v>2</v>
      </c>
      <c r="G79" s="237">
        <v>6</v>
      </c>
      <c r="H79" s="237">
        <v>4</v>
      </c>
      <c r="I79" s="237">
        <v>21</v>
      </c>
      <c r="J79" s="237">
        <v>22</v>
      </c>
      <c r="K79" s="237">
        <v>10</v>
      </c>
      <c r="L79" s="237">
        <v>4</v>
      </c>
      <c r="M79" s="237" t="s">
        <v>309</v>
      </c>
      <c r="N79" s="231" t="s">
        <v>309</v>
      </c>
      <c r="O79" s="247">
        <v>70</v>
      </c>
    </row>
    <row r="80" spans="1:15" ht="15.75" x14ac:dyDescent="0.25">
      <c r="A80" s="64" t="s">
        <v>381</v>
      </c>
      <c r="B80" s="285" t="s">
        <v>309</v>
      </c>
      <c r="C80" s="237" t="s">
        <v>309</v>
      </c>
      <c r="D80" s="237" t="s">
        <v>309</v>
      </c>
      <c r="E80" s="237" t="s">
        <v>309</v>
      </c>
      <c r="F80" s="237">
        <v>18</v>
      </c>
      <c r="G80" s="237">
        <v>39</v>
      </c>
      <c r="H80" s="237">
        <v>43</v>
      </c>
      <c r="I80" s="237">
        <v>58</v>
      </c>
      <c r="J80" s="237">
        <v>36</v>
      </c>
      <c r="K80" s="237">
        <v>17</v>
      </c>
      <c r="L80" s="237">
        <v>2</v>
      </c>
      <c r="M80" s="237" t="s">
        <v>309</v>
      </c>
      <c r="N80" s="231" t="s">
        <v>309</v>
      </c>
      <c r="O80" s="247">
        <v>213</v>
      </c>
    </row>
    <row r="81" spans="1:15" ht="15.75" x14ac:dyDescent="0.25">
      <c r="A81" s="64" t="s">
        <v>382</v>
      </c>
      <c r="B81" s="285" t="s">
        <v>309</v>
      </c>
      <c r="C81" s="237" t="s">
        <v>309</v>
      </c>
      <c r="D81" s="237" t="s">
        <v>309</v>
      </c>
      <c r="E81" s="237">
        <v>6</v>
      </c>
      <c r="F81" s="237">
        <v>29</v>
      </c>
      <c r="G81" s="237">
        <v>72</v>
      </c>
      <c r="H81" s="237">
        <v>78</v>
      </c>
      <c r="I81" s="237">
        <v>75</v>
      </c>
      <c r="J81" s="237">
        <v>103</v>
      </c>
      <c r="K81" s="237">
        <v>37</v>
      </c>
      <c r="L81" s="237">
        <v>5</v>
      </c>
      <c r="M81" s="237" t="s">
        <v>309</v>
      </c>
      <c r="N81" s="231" t="s">
        <v>309</v>
      </c>
      <c r="O81" s="247">
        <v>405</v>
      </c>
    </row>
    <row r="82" spans="1:15" ht="15.75" x14ac:dyDescent="0.25">
      <c r="A82" s="64" t="s">
        <v>383</v>
      </c>
      <c r="B82" s="285" t="s">
        <v>309</v>
      </c>
      <c r="C82" s="237" t="s">
        <v>309</v>
      </c>
      <c r="D82" s="237">
        <v>2</v>
      </c>
      <c r="E82" s="237">
        <v>20</v>
      </c>
      <c r="F82" s="237">
        <v>5</v>
      </c>
      <c r="G82" s="237">
        <v>32</v>
      </c>
      <c r="H82" s="237">
        <v>37</v>
      </c>
      <c r="I82" s="237">
        <v>67</v>
      </c>
      <c r="J82" s="237">
        <v>45</v>
      </c>
      <c r="K82" s="237">
        <v>17</v>
      </c>
      <c r="L82" s="237">
        <v>5</v>
      </c>
      <c r="M82" s="237" t="s">
        <v>309</v>
      </c>
      <c r="N82" s="231" t="s">
        <v>309</v>
      </c>
      <c r="O82" s="247">
        <v>230</v>
      </c>
    </row>
    <row r="83" spans="1:15" ht="15.75" x14ac:dyDescent="0.25">
      <c r="A83" s="64" t="s">
        <v>384</v>
      </c>
      <c r="B83" s="285" t="s">
        <v>309</v>
      </c>
      <c r="C83" s="237" t="s">
        <v>309</v>
      </c>
      <c r="D83" s="237" t="s">
        <v>309</v>
      </c>
      <c r="E83" s="237">
        <v>2</v>
      </c>
      <c r="F83" s="237">
        <v>1</v>
      </c>
      <c r="G83" s="237">
        <v>12</v>
      </c>
      <c r="H83" s="237">
        <v>7</v>
      </c>
      <c r="I83" s="237">
        <v>14</v>
      </c>
      <c r="J83" s="237">
        <v>17</v>
      </c>
      <c r="K83" s="237">
        <v>4</v>
      </c>
      <c r="L83" s="237" t="s">
        <v>309</v>
      </c>
      <c r="M83" s="237" t="s">
        <v>309</v>
      </c>
      <c r="N83" s="231" t="s">
        <v>309</v>
      </c>
      <c r="O83" s="247">
        <v>57</v>
      </c>
    </row>
    <row r="84" spans="1:15" ht="15.75" x14ac:dyDescent="0.25">
      <c r="A84" s="64" t="s">
        <v>385</v>
      </c>
      <c r="B84" s="285" t="s">
        <v>309</v>
      </c>
      <c r="C84" s="237" t="s">
        <v>309</v>
      </c>
      <c r="D84" s="237" t="s">
        <v>309</v>
      </c>
      <c r="E84" s="237" t="s">
        <v>309</v>
      </c>
      <c r="F84" s="237">
        <v>16</v>
      </c>
      <c r="G84" s="237">
        <v>12</v>
      </c>
      <c r="H84" s="237">
        <v>17</v>
      </c>
      <c r="I84" s="237">
        <v>30</v>
      </c>
      <c r="J84" s="237">
        <v>23</v>
      </c>
      <c r="K84" s="237">
        <v>7</v>
      </c>
      <c r="L84" s="237">
        <v>4</v>
      </c>
      <c r="M84" s="237" t="s">
        <v>309</v>
      </c>
      <c r="N84" s="231" t="s">
        <v>309</v>
      </c>
      <c r="O84" s="247">
        <v>109</v>
      </c>
    </row>
    <row r="85" spans="1:15" ht="15.75" x14ac:dyDescent="0.25">
      <c r="A85" s="64" t="s">
        <v>386</v>
      </c>
      <c r="B85" s="285" t="s">
        <v>309</v>
      </c>
      <c r="C85" s="237" t="s">
        <v>309</v>
      </c>
      <c r="D85" s="237" t="s">
        <v>309</v>
      </c>
      <c r="E85" s="237" t="s">
        <v>309</v>
      </c>
      <c r="F85" s="237" t="s">
        <v>309</v>
      </c>
      <c r="G85" s="237" t="s">
        <v>309</v>
      </c>
      <c r="H85" s="237" t="s">
        <v>309</v>
      </c>
      <c r="I85" s="237" t="s">
        <v>309</v>
      </c>
      <c r="J85" s="237">
        <v>1</v>
      </c>
      <c r="K85" s="237">
        <v>2</v>
      </c>
      <c r="L85" s="237" t="s">
        <v>309</v>
      </c>
      <c r="M85" s="237" t="s">
        <v>309</v>
      </c>
      <c r="N85" s="231" t="s">
        <v>309</v>
      </c>
      <c r="O85" s="247">
        <v>3</v>
      </c>
    </row>
    <row r="86" spans="1:15" ht="15.75" x14ac:dyDescent="0.25">
      <c r="A86" s="64" t="s">
        <v>387</v>
      </c>
      <c r="B86" s="285" t="s">
        <v>309</v>
      </c>
      <c r="C86" s="237" t="s">
        <v>309</v>
      </c>
      <c r="D86" s="237" t="s">
        <v>309</v>
      </c>
      <c r="E86" s="237" t="s">
        <v>309</v>
      </c>
      <c r="F86" s="237">
        <v>1</v>
      </c>
      <c r="G86" s="237">
        <v>10</v>
      </c>
      <c r="H86" s="237">
        <v>28</v>
      </c>
      <c r="I86" s="237">
        <v>61</v>
      </c>
      <c r="J86" s="237">
        <v>54</v>
      </c>
      <c r="K86" s="237">
        <v>21</v>
      </c>
      <c r="L86" s="237">
        <v>4</v>
      </c>
      <c r="M86" s="237">
        <v>2</v>
      </c>
      <c r="N86" s="231">
        <v>1</v>
      </c>
      <c r="O86" s="247">
        <v>182</v>
      </c>
    </row>
    <row r="87" spans="1:15" ht="15.75" x14ac:dyDescent="0.25">
      <c r="A87" s="64" t="s">
        <v>388</v>
      </c>
      <c r="B87" s="285" t="s">
        <v>309</v>
      </c>
      <c r="C87" s="237">
        <v>26</v>
      </c>
      <c r="D87" s="237">
        <v>4</v>
      </c>
      <c r="E87" s="237">
        <v>3</v>
      </c>
      <c r="F87" s="237">
        <v>5</v>
      </c>
      <c r="G87" s="237">
        <v>42</v>
      </c>
      <c r="H87" s="237">
        <v>158</v>
      </c>
      <c r="I87" s="237">
        <v>288</v>
      </c>
      <c r="J87" s="237">
        <v>429</v>
      </c>
      <c r="K87" s="237">
        <v>223</v>
      </c>
      <c r="L87" s="237">
        <v>67</v>
      </c>
      <c r="M87" s="237">
        <v>24</v>
      </c>
      <c r="N87" s="231">
        <v>7</v>
      </c>
      <c r="O87" s="247">
        <v>1276</v>
      </c>
    </row>
    <row r="88" spans="1:15" ht="15.75" x14ac:dyDescent="0.25">
      <c r="A88" s="64" t="s">
        <v>389</v>
      </c>
      <c r="B88" s="285" t="s">
        <v>309</v>
      </c>
      <c r="C88" s="237" t="s">
        <v>309</v>
      </c>
      <c r="D88" s="237" t="s">
        <v>309</v>
      </c>
      <c r="E88" s="237">
        <v>185</v>
      </c>
      <c r="F88" s="237">
        <v>21</v>
      </c>
      <c r="G88" s="237">
        <v>41</v>
      </c>
      <c r="H88" s="237">
        <v>65</v>
      </c>
      <c r="I88" s="237">
        <v>13</v>
      </c>
      <c r="J88" s="237">
        <v>29</v>
      </c>
      <c r="K88" s="237">
        <v>13</v>
      </c>
      <c r="L88" s="237">
        <v>2</v>
      </c>
      <c r="M88" s="237" t="s">
        <v>309</v>
      </c>
      <c r="N88" s="231" t="s">
        <v>309</v>
      </c>
      <c r="O88" s="247">
        <v>369</v>
      </c>
    </row>
    <row r="89" spans="1:15" ht="31.5" x14ac:dyDescent="0.25">
      <c r="A89" s="64" t="s">
        <v>390</v>
      </c>
      <c r="B89" s="285" t="s">
        <v>309</v>
      </c>
      <c r="C89" s="237" t="s">
        <v>309</v>
      </c>
      <c r="D89" s="237" t="s">
        <v>309</v>
      </c>
      <c r="E89" s="237">
        <v>1</v>
      </c>
      <c r="F89" s="237">
        <v>3</v>
      </c>
      <c r="G89" s="237">
        <v>28</v>
      </c>
      <c r="H89" s="237">
        <v>21</v>
      </c>
      <c r="I89" s="237">
        <v>39</v>
      </c>
      <c r="J89" s="237">
        <v>33</v>
      </c>
      <c r="K89" s="237">
        <v>16</v>
      </c>
      <c r="L89" s="237">
        <v>2</v>
      </c>
      <c r="M89" s="237">
        <v>1</v>
      </c>
      <c r="N89" s="231" t="s">
        <v>309</v>
      </c>
      <c r="O89" s="247">
        <v>144</v>
      </c>
    </row>
    <row r="90" spans="1:15" ht="15.75" x14ac:dyDescent="0.25">
      <c r="A90" s="64" t="s">
        <v>391</v>
      </c>
      <c r="B90" s="285" t="s">
        <v>309</v>
      </c>
      <c r="C90" s="237">
        <v>12</v>
      </c>
      <c r="D90" s="237" t="s">
        <v>309</v>
      </c>
      <c r="E90" s="237" t="s">
        <v>309</v>
      </c>
      <c r="F90" s="237">
        <v>1</v>
      </c>
      <c r="G90" s="237">
        <v>61</v>
      </c>
      <c r="H90" s="237">
        <v>54</v>
      </c>
      <c r="I90" s="237">
        <v>80</v>
      </c>
      <c r="J90" s="237">
        <v>99</v>
      </c>
      <c r="K90" s="237">
        <v>88</v>
      </c>
      <c r="L90" s="237">
        <v>25</v>
      </c>
      <c r="M90" s="237">
        <v>10</v>
      </c>
      <c r="N90" s="231" t="s">
        <v>309</v>
      </c>
      <c r="O90" s="247">
        <v>430</v>
      </c>
    </row>
    <row r="91" spans="1:15" ht="15.75" x14ac:dyDescent="0.25">
      <c r="A91" s="64" t="s">
        <v>392</v>
      </c>
      <c r="B91" s="285" t="s">
        <v>309</v>
      </c>
      <c r="C91" s="237">
        <v>4</v>
      </c>
      <c r="D91" s="237">
        <v>5</v>
      </c>
      <c r="E91" s="237">
        <v>5</v>
      </c>
      <c r="F91" s="237">
        <v>2</v>
      </c>
      <c r="G91" s="237">
        <v>23</v>
      </c>
      <c r="H91" s="237">
        <v>50</v>
      </c>
      <c r="I91" s="237">
        <v>74</v>
      </c>
      <c r="J91" s="237">
        <v>118</v>
      </c>
      <c r="K91" s="237">
        <v>51</v>
      </c>
      <c r="L91" s="237">
        <v>9</v>
      </c>
      <c r="M91" s="237">
        <v>1</v>
      </c>
      <c r="N91" s="231">
        <v>1</v>
      </c>
      <c r="O91" s="247">
        <v>343</v>
      </c>
    </row>
    <row r="92" spans="1:15" ht="15.75" x14ac:dyDescent="0.25">
      <c r="A92" s="64" t="s">
        <v>393</v>
      </c>
      <c r="B92" s="285" t="s">
        <v>309</v>
      </c>
      <c r="C92" s="237">
        <v>25</v>
      </c>
      <c r="D92" s="237">
        <v>2</v>
      </c>
      <c r="E92" s="237">
        <v>5</v>
      </c>
      <c r="F92" s="237">
        <v>10</v>
      </c>
      <c r="G92" s="237">
        <v>103</v>
      </c>
      <c r="H92" s="237">
        <v>180</v>
      </c>
      <c r="I92" s="237">
        <v>383</v>
      </c>
      <c r="J92" s="237">
        <v>486</v>
      </c>
      <c r="K92" s="237">
        <v>199</v>
      </c>
      <c r="L92" s="237">
        <v>42</v>
      </c>
      <c r="M92" s="237">
        <v>15</v>
      </c>
      <c r="N92" s="231">
        <v>3</v>
      </c>
      <c r="O92" s="247">
        <v>1453</v>
      </c>
    </row>
    <row r="93" spans="1:15" ht="15.75" x14ac:dyDescent="0.25">
      <c r="A93" s="64" t="s">
        <v>394</v>
      </c>
      <c r="B93" s="285" t="s">
        <v>309</v>
      </c>
      <c r="C93" s="237" t="s">
        <v>309</v>
      </c>
      <c r="D93" s="237" t="s">
        <v>309</v>
      </c>
      <c r="E93" s="237">
        <v>3</v>
      </c>
      <c r="F93" s="237">
        <v>2</v>
      </c>
      <c r="G93" s="237">
        <v>12</v>
      </c>
      <c r="H93" s="237">
        <v>24</v>
      </c>
      <c r="I93" s="237">
        <v>82</v>
      </c>
      <c r="J93" s="237">
        <v>122</v>
      </c>
      <c r="K93" s="237">
        <v>133</v>
      </c>
      <c r="L93" s="237">
        <v>30</v>
      </c>
      <c r="M93" s="237">
        <v>9</v>
      </c>
      <c r="N93" s="231">
        <v>2</v>
      </c>
      <c r="O93" s="247">
        <v>419</v>
      </c>
    </row>
    <row r="94" spans="1:15" ht="15.75" x14ac:dyDescent="0.25">
      <c r="A94" s="64" t="s">
        <v>395</v>
      </c>
      <c r="B94" s="285" t="s">
        <v>309</v>
      </c>
      <c r="C94" s="237" t="s">
        <v>309</v>
      </c>
      <c r="D94" s="237">
        <v>14</v>
      </c>
      <c r="E94" s="237">
        <v>18</v>
      </c>
      <c r="F94" s="237">
        <v>15</v>
      </c>
      <c r="G94" s="237">
        <v>12</v>
      </c>
      <c r="H94" s="237">
        <v>24</v>
      </c>
      <c r="I94" s="237">
        <v>33</v>
      </c>
      <c r="J94" s="237">
        <v>16</v>
      </c>
      <c r="K94" s="237">
        <v>11</v>
      </c>
      <c r="L94" s="237" t="s">
        <v>309</v>
      </c>
      <c r="M94" s="237" t="s">
        <v>309</v>
      </c>
      <c r="N94" s="231" t="s">
        <v>309</v>
      </c>
      <c r="O94" s="247">
        <v>143</v>
      </c>
    </row>
    <row r="95" spans="1:15" ht="15.75" x14ac:dyDescent="0.25">
      <c r="A95" s="64" t="s">
        <v>396</v>
      </c>
      <c r="B95" s="285" t="s">
        <v>309</v>
      </c>
      <c r="C95" s="237" t="s">
        <v>309</v>
      </c>
      <c r="D95" s="237" t="s">
        <v>309</v>
      </c>
      <c r="E95" s="237" t="s">
        <v>309</v>
      </c>
      <c r="F95" s="237" t="s">
        <v>309</v>
      </c>
      <c r="G95" s="237">
        <v>3</v>
      </c>
      <c r="H95" s="237">
        <v>5</v>
      </c>
      <c r="I95" s="237">
        <v>17</v>
      </c>
      <c r="J95" s="237">
        <v>11</v>
      </c>
      <c r="K95" s="237">
        <v>6</v>
      </c>
      <c r="L95" s="237">
        <v>1</v>
      </c>
      <c r="M95" s="237" t="s">
        <v>309</v>
      </c>
      <c r="N95" s="231" t="s">
        <v>309</v>
      </c>
      <c r="O95" s="247">
        <v>43</v>
      </c>
    </row>
    <row r="96" spans="1:15" ht="15.75" x14ac:dyDescent="0.25">
      <c r="A96" s="64" t="s">
        <v>397</v>
      </c>
      <c r="B96" s="285">
        <v>3</v>
      </c>
      <c r="C96" s="237">
        <v>39</v>
      </c>
      <c r="D96" s="237">
        <v>1</v>
      </c>
      <c r="E96" s="237">
        <v>9</v>
      </c>
      <c r="F96" s="237">
        <v>1</v>
      </c>
      <c r="G96" s="237">
        <v>159</v>
      </c>
      <c r="H96" s="237">
        <v>666</v>
      </c>
      <c r="I96" s="237">
        <v>620</v>
      </c>
      <c r="J96" s="237">
        <v>560</v>
      </c>
      <c r="K96" s="237">
        <v>276</v>
      </c>
      <c r="L96" s="237">
        <v>41</v>
      </c>
      <c r="M96" s="237">
        <v>10</v>
      </c>
      <c r="N96" s="231">
        <v>3</v>
      </c>
      <c r="O96" s="247">
        <v>2388</v>
      </c>
    </row>
    <row r="97" spans="1:15" ht="15.75" x14ac:dyDescent="0.25">
      <c r="A97" s="64" t="s">
        <v>398</v>
      </c>
      <c r="B97" s="285" t="s">
        <v>309</v>
      </c>
      <c r="C97" s="237" t="s">
        <v>309</v>
      </c>
      <c r="D97" s="237" t="s">
        <v>309</v>
      </c>
      <c r="E97" s="237" t="s">
        <v>309</v>
      </c>
      <c r="F97" s="237" t="s">
        <v>309</v>
      </c>
      <c r="G97" s="237">
        <v>12</v>
      </c>
      <c r="H97" s="237">
        <v>10</v>
      </c>
      <c r="I97" s="237">
        <v>28</v>
      </c>
      <c r="J97" s="237">
        <v>25</v>
      </c>
      <c r="K97" s="237">
        <v>18</v>
      </c>
      <c r="L97" s="237">
        <v>3</v>
      </c>
      <c r="M97" s="237" t="s">
        <v>309</v>
      </c>
      <c r="N97" s="231" t="s">
        <v>309</v>
      </c>
      <c r="O97" s="247">
        <v>96</v>
      </c>
    </row>
    <row r="98" spans="1:15" ht="15.75" x14ac:dyDescent="0.25">
      <c r="A98" s="64" t="s">
        <v>399</v>
      </c>
      <c r="B98" s="285" t="s">
        <v>309</v>
      </c>
      <c r="C98" s="237" t="s">
        <v>309</v>
      </c>
      <c r="D98" s="237" t="s">
        <v>309</v>
      </c>
      <c r="E98" s="237" t="s">
        <v>309</v>
      </c>
      <c r="F98" s="237" t="s">
        <v>309</v>
      </c>
      <c r="G98" s="237" t="s">
        <v>309</v>
      </c>
      <c r="H98" s="237">
        <v>1</v>
      </c>
      <c r="I98" s="237">
        <v>7</v>
      </c>
      <c r="J98" s="237">
        <v>7</v>
      </c>
      <c r="K98" s="237">
        <v>6</v>
      </c>
      <c r="L98" s="237" t="s">
        <v>309</v>
      </c>
      <c r="M98" s="237" t="s">
        <v>309</v>
      </c>
      <c r="N98" s="231" t="s">
        <v>309</v>
      </c>
      <c r="O98" s="247">
        <v>21</v>
      </c>
    </row>
    <row r="99" spans="1:15" ht="31.5" x14ac:dyDescent="0.25">
      <c r="A99" s="64" t="s">
        <v>400</v>
      </c>
      <c r="B99" s="285" t="s">
        <v>309</v>
      </c>
      <c r="C99" s="237" t="s">
        <v>309</v>
      </c>
      <c r="D99" s="237" t="s">
        <v>309</v>
      </c>
      <c r="E99" s="237" t="s">
        <v>309</v>
      </c>
      <c r="F99" s="237" t="s">
        <v>309</v>
      </c>
      <c r="G99" s="237" t="s">
        <v>309</v>
      </c>
      <c r="H99" s="237">
        <v>4</v>
      </c>
      <c r="I99" s="237">
        <v>3</v>
      </c>
      <c r="J99" s="237">
        <v>2</v>
      </c>
      <c r="K99" s="237">
        <v>2</v>
      </c>
      <c r="L99" s="237" t="s">
        <v>309</v>
      </c>
      <c r="M99" s="237" t="s">
        <v>309</v>
      </c>
      <c r="N99" s="231" t="s">
        <v>309</v>
      </c>
      <c r="O99" s="247">
        <v>11</v>
      </c>
    </row>
    <row r="100" spans="1:15" ht="15.75" x14ac:dyDescent="0.25">
      <c r="A100" s="64" t="s">
        <v>402</v>
      </c>
      <c r="B100" s="285">
        <v>3</v>
      </c>
      <c r="C100" s="237">
        <v>112</v>
      </c>
      <c r="D100" s="237">
        <v>1</v>
      </c>
      <c r="E100" s="237">
        <v>49</v>
      </c>
      <c r="F100" s="237">
        <v>54</v>
      </c>
      <c r="G100" s="237">
        <v>74</v>
      </c>
      <c r="H100" s="237">
        <v>183</v>
      </c>
      <c r="I100" s="237">
        <v>554</v>
      </c>
      <c r="J100" s="237">
        <v>668</v>
      </c>
      <c r="K100" s="237">
        <v>326</v>
      </c>
      <c r="L100" s="237">
        <v>88</v>
      </c>
      <c r="M100" s="237">
        <v>28</v>
      </c>
      <c r="N100" s="231">
        <v>9</v>
      </c>
      <c r="O100" s="247">
        <v>2149</v>
      </c>
    </row>
    <row r="101" spans="1:15" ht="15.75" x14ac:dyDescent="0.25">
      <c r="A101" s="64" t="s">
        <v>403</v>
      </c>
      <c r="B101" s="285" t="s">
        <v>309</v>
      </c>
      <c r="C101" s="237">
        <v>52</v>
      </c>
      <c r="D101" s="237" t="s">
        <v>309</v>
      </c>
      <c r="E101" s="237">
        <v>71</v>
      </c>
      <c r="F101" s="237">
        <v>59</v>
      </c>
      <c r="G101" s="237">
        <v>492</v>
      </c>
      <c r="H101" s="237">
        <v>703</v>
      </c>
      <c r="I101" s="237">
        <v>950</v>
      </c>
      <c r="J101" s="237">
        <v>725</v>
      </c>
      <c r="K101" s="237">
        <v>219</v>
      </c>
      <c r="L101" s="237">
        <v>44</v>
      </c>
      <c r="M101" s="237">
        <v>9</v>
      </c>
      <c r="N101" s="231">
        <v>4</v>
      </c>
      <c r="O101" s="247">
        <v>3328</v>
      </c>
    </row>
    <row r="102" spans="1:15" ht="15.75" x14ac:dyDescent="0.25">
      <c r="A102" s="64" t="s">
        <v>404</v>
      </c>
      <c r="B102" s="285" t="s">
        <v>309</v>
      </c>
      <c r="C102" s="237">
        <v>28</v>
      </c>
      <c r="D102" s="237" t="s">
        <v>309</v>
      </c>
      <c r="E102" s="237" t="s">
        <v>309</v>
      </c>
      <c r="F102" s="237">
        <v>16</v>
      </c>
      <c r="G102" s="237">
        <v>34</v>
      </c>
      <c r="H102" s="237">
        <v>293</v>
      </c>
      <c r="I102" s="237">
        <v>446</v>
      </c>
      <c r="J102" s="237">
        <v>617</v>
      </c>
      <c r="K102" s="237">
        <v>379</v>
      </c>
      <c r="L102" s="237">
        <v>42</v>
      </c>
      <c r="M102" s="237">
        <v>11</v>
      </c>
      <c r="N102" s="231">
        <v>2</v>
      </c>
      <c r="O102" s="247">
        <v>1868</v>
      </c>
    </row>
    <row r="103" spans="1:15" ht="15.75" x14ac:dyDescent="0.25">
      <c r="A103" s="64" t="s">
        <v>405</v>
      </c>
      <c r="B103" s="285" t="s">
        <v>309</v>
      </c>
      <c r="C103" s="237" t="s">
        <v>309</v>
      </c>
      <c r="D103" s="237" t="s">
        <v>309</v>
      </c>
      <c r="E103" s="237">
        <v>3</v>
      </c>
      <c r="F103" s="237">
        <v>25</v>
      </c>
      <c r="G103" s="237">
        <v>57</v>
      </c>
      <c r="H103" s="237">
        <v>74</v>
      </c>
      <c r="I103" s="237">
        <v>125</v>
      </c>
      <c r="J103" s="237">
        <v>123</v>
      </c>
      <c r="K103" s="237">
        <v>50</v>
      </c>
      <c r="L103" s="237">
        <v>7</v>
      </c>
      <c r="M103" s="237">
        <v>2</v>
      </c>
      <c r="N103" s="231" t="s">
        <v>309</v>
      </c>
      <c r="O103" s="247">
        <v>466</v>
      </c>
    </row>
    <row r="104" spans="1:15" ht="15.75" x14ac:dyDescent="0.25">
      <c r="A104" s="64" t="s">
        <v>406</v>
      </c>
      <c r="B104" s="285" t="s">
        <v>309</v>
      </c>
      <c r="C104" s="237">
        <v>392</v>
      </c>
      <c r="D104" s="237">
        <v>72</v>
      </c>
      <c r="E104" s="237">
        <v>486</v>
      </c>
      <c r="F104" s="237">
        <v>2136</v>
      </c>
      <c r="G104" s="237">
        <v>3697</v>
      </c>
      <c r="H104" s="237">
        <v>1960</v>
      </c>
      <c r="I104" s="237">
        <v>4511</v>
      </c>
      <c r="J104" s="237">
        <v>4807</v>
      </c>
      <c r="K104" s="237">
        <v>2407</v>
      </c>
      <c r="L104" s="237">
        <v>212</v>
      </c>
      <c r="M104" s="237">
        <v>32</v>
      </c>
      <c r="N104" s="231">
        <v>1</v>
      </c>
      <c r="O104" s="247">
        <v>20713</v>
      </c>
    </row>
    <row r="105" spans="1:15" ht="15.75" x14ac:dyDescent="0.25">
      <c r="A105" s="64" t="s">
        <v>407</v>
      </c>
      <c r="B105" s="285" t="s">
        <v>309</v>
      </c>
      <c r="C105" s="237" t="s">
        <v>309</v>
      </c>
      <c r="D105" s="237" t="s">
        <v>309</v>
      </c>
      <c r="E105" s="237" t="s">
        <v>309</v>
      </c>
      <c r="F105" s="237" t="s">
        <v>309</v>
      </c>
      <c r="G105" s="237">
        <v>2</v>
      </c>
      <c r="H105" s="237">
        <v>5</v>
      </c>
      <c r="I105" s="237">
        <v>12</v>
      </c>
      <c r="J105" s="237">
        <v>6</v>
      </c>
      <c r="K105" s="237">
        <v>7</v>
      </c>
      <c r="L105" s="237">
        <v>2</v>
      </c>
      <c r="M105" s="237" t="s">
        <v>309</v>
      </c>
      <c r="N105" s="231" t="s">
        <v>309</v>
      </c>
      <c r="O105" s="247">
        <v>34</v>
      </c>
    </row>
    <row r="106" spans="1:15" ht="15.75" x14ac:dyDescent="0.25">
      <c r="A106" s="64" t="s">
        <v>408</v>
      </c>
      <c r="B106" s="285" t="s">
        <v>309</v>
      </c>
      <c r="C106" s="237">
        <v>5</v>
      </c>
      <c r="D106" s="237" t="s">
        <v>309</v>
      </c>
      <c r="E106" s="237" t="s">
        <v>309</v>
      </c>
      <c r="F106" s="237">
        <v>2</v>
      </c>
      <c r="G106" s="237">
        <v>4</v>
      </c>
      <c r="H106" s="237">
        <v>20</v>
      </c>
      <c r="I106" s="237">
        <v>47</v>
      </c>
      <c r="J106" s="237">
        <v>28</v>
      </c>
      <c r="K106" s="237">
        <v>35</v>
      </c>
      <c r="L106" s="237">
        <v>10</v>
      </c>
      <c r="M106" s="237">
        <v>1</v>
      </c>
      <c r="N106" s="231">
        <v>1</v>
      </c>
      <c r="O106" s="247">
        <v>153</v>
      </c>
    </row>
    <row r="107" spans="1:15" ht="15.75" x14ac:dyDescent="0.25">
      <c r="A107" s="64" t="s">
        <v>409</v>
      </c>
      <c r="B107" s="285">
        <v>1</v>
      </c>
      <c r="C107" s="237" t="s">
        <v>309</v>
      </c>
      <c r="D107" s="237">
        <v>13</v>
      </c>
      <c r="E107" s="237">
        <v>18</v>
      </c>
      <c r="F107" s="237">
        <v>170</v>
      </c>
      <c r="G107" s="237">
        <v>686</v>
      </c>
      <c r="H107" s="237">
        <v>967</v>
      </c>
      <c r="I107" s="237">
        <v>965</v>
      </c>
      <c r="J107" s="237">
        <v>534</v>
      </c>
      <c r="K107" s="237">
        <v>217</v>
      </c>
      <c r="L107" s="237">
        <v>46</v>
      </c>
      <c r="M107" s="237">
        <v>12</v>
      </c>
      <c r="N107" s="231">
        <v>4</v>
      </c>
      <c r="O107" s="247">
        <v>3633</v>
      </c>
    </row>
    <row r="108" spans="1:15" ht="15.75" x14ac:dyDescent="0.25">
      <c r="A108" s="64" t="s">
        <v>410</v>
      </c>
      <c r="B108" s="285" t="s">
        <v>309</v>
      </c>
      <c r="C108" s="237" t="s">
        <v>309</v>
      </c>
      <c r="D108" s="237" t="s">
        <v>309</v>
      </c>
      <c r="E108" s="237" t="s">
        <v>309</v>
      </c>
      <c r="F108" s="237">
        <v>59</v>
      </c>
      <c r="G108" s="237">
        <v>46</v>
      </c>
      <c r="H108" s="237">
        <v>70</v>
      </c>
      <c r="I108" s="237">
        <v>67</v>
      </c>
      <c r="J108" s="237">
        <v>59</v>
      </c>
      <c r="K108" s="237">
        <v>17</v>
      </c>
      <c r="L108" s="237">
        <v>3</v>
      </c>
      <c r="M108" s="237" t="s">
        <v>309</v>
      </c>
      <c r="N108" s="231" t="s">
        <v>309</v>
      </c>
      <c r="O108" s="247">
        <v>321</v>
      </c>
    </row>
    <row r="109" spans="1:15" ht="16.5" thickBot="1" x14ac:dyDescent="0.3">
      <c r="A109" s="68" t="s">
        <v>88</v>
      </c>
      <c r="B109" s="286">
        <v>556</v>
      </c>
      <c r="C109" s="245">
        <v>1754</v>
      </c>
      <c r="D109" s="245">
        <v>224</v>
      </c>
      <c r="E109" s="245">
        <v>1425</v>
      </c>
      <c r="F109" s="245">
        <v>10317</v>
      </c>
      <c r="G109" s="245">
        <v>33718</v>
      </c>
      <c r="H109" s="245">
        <v>27937</v>
      </c>
      <c r="I109" s="245">
        <v>46958</v>
      </c>
      <c r="J109" s="245">
        <v>41542</v>
      </c>
      <c r="K109" s="245">
        <v>18114</v>
      </c>
      <c r="L109" s="245">
        <v>2792</v>
      </c>
      <c r="M109" s="245">
        <v>754</v>
      </c>
      <c r="N109" s="235">
        <v>158</v>
      </c>
      <c r="O109" s="255">
        <v>186249</v>
      </c>
    </row>
    <row r="111" spans="1:15" ht="15.75" x14ac:dyDescent="0.25">
      <c r="A111" s="139" t="s">
        <v>89</v>
      </c>
      <c r="B111" s="71"/>
      <c r="C111" s="71"/>
      <c r="D111" s="71"/>
      <c r="E111" s="71"/>
      <c r="F111" s="71"/>
      <c r="G111" s="71"/>
      <c r="H111" s="71"/>
      <c r="I111" s="71"/>
      <c r="J111" s="71"/>
      <c r="K111" s="71"/>
      <c r="L111" s="71"/>
      <c r="M111" s="71"/>
      <c r="N111" s="71"/>
      <c r="O111" s="71"/>
    </row>
    <row r="112" spans="1:15" x14ac:dyDescent="0.25">
      <c r="A112" s="24"/>
    </row>
    <row r="113" spans="1:1" x14ac:dyDescent="0.25">
      <c r="A113" s="139" t="s">
        <v>142</v>
      </c>
    </row>
    <row r="114" spans="1:1" x14ac:dyDescent="0.25">
      <c r="A114" s="24" t="s">
        <v>198</v>
      </c>
    </row>
  </sheetData>
  <mergeCells count="3">
    <mergeCell ref="A3:A4"/>
    <mergeCell ref="B3:N3"/>
    <mergeCell ref="O3:O4"/>
  </mergeCells>
  <hyperlinks>
    <hyperlink ref="C1" location="'Table of Contents'!C2" display="Back to Table of Contents" xr:uid="{00000000-0004-0000-2400-000000000000}"/>
  </hyperlinks>
  <pageMargins left="0.75" right="0.75" top="1" bottom="1" header="0.5" footer="0.5"/>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109"/>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3" width="11.85546875" customWidth="1"/>
  </cols>
  <sheetData>
    <row r="1" spans="1:13" x14ac:dyDescent="0.25">
      <c r="A1" s="22" t="s">
        <v>930</v>
      </c>
      <c r="E1" s="21" t="s">
        <v>78</v>
      </c>
    </row>
    <row r="2" spans="1:13" ht="15.75" thickBot="1" x14ac:dyDescent="0.3">
      <c r="A2" s="1"/>
    </row>
    <row r="3" spans="1:13" x14ac:dyDescent="0.25">
      <c r="A3" s="379" t="s">
        <v>1</v>
      </c>
      <c r="B3" s="396" t="s">
        <v>82</v>
      </c>
      <c r="C3" s="397"/>
      <c r="D3" s="397"/>
      <c r="E3" s="398"/>
      <c r="F3" s="396" t="s">
        <v>83</v>
      </c>
      <c r="G3" s="397"/>
      <c r="H3" s="397"/>
      <c r="I3" s="398"/>
      <c r="J3" s="396" t="s">
        <v>88</v>
      </c>
      <c r="K3" s="397"/>
      <c r="L3" s="397"/>
      <c r="M3" s="398"/>
    </row>
    <row r="4" spans="1:13" ht="45.75" thickBot="1" x14ac:dyDescent="0.3">
      <c r="A4" s="380"/>
      <c r="B4" s="29" t="s">
        <v>199</v>
      </c>
      <c r="C4" s="30" t="s">
        <v>200</v>
      </c>
      <c r="D4" s="48" t="s">
        <v>299</v>
      </c>
      <c r="E4" s="31" t="s">
        <v>88</v>
      </c>
      <c r="F4" s="29" t="s">
        <v>199</v>
      </c>
      <c r="G4" s="30" t="s">
        <v>200</v>
      </c>
      <c r="H4" s="48" t="s">
        <v>299</v>
      </c>
      <c r="I4" s="31" t="s">
        <v>88</v>
      </c>
      <c r="J4" s="29" t="s">
        <v>199</v>
      </c>
      <c r="K4" s="30" t="s">
        <v>200</v>
      </c>
      <c r="L4" s="48" t="s">
        <v>299</v>
      </c>
      <c r="M4" s="31" t="s">
        <v>88</v>
      </c>
    </row>
    <row r="5" spans="1:13" ht="15.75" x14ac:dyDescent="0.25">
      <c r="A5" s="64" t="s">
        <v>310</v>
      </c>
      <c r="B5" s="230">
        <v>66</v>
      </c>
      <c r="C5" s="237">
        <v>3</v>
      </c>
      <c r="D5" s="237">
        <v>110</v>
      </c>
      <c r="E5" s="233">
        <v>179</v>
      </c>
      <c r="F5" s="230">
        <v>103</v>
      </c>
      <c r="G5" s="237" t="s">
        <v>309</v>
      </c>
      <c r="H5" s="237">
        <v>66</v>
      </c>
      <c r="I5" s="233">
        <v>169</v>
      </c>
      <c r="J5" s="230">
        <v>170</v>
      </c>
      <c r="K5" s="237">
        <v>3</v>
      </c>
      <c r="L5" s="237">
        <v>176</v>
      </c>
      <c r="M5" s="233">
        <v>349</v>
      </c>
    </row>
    <row r="6" spans="1:13" ht="15.75" x14ac:dyDescent="0.25">
      <c r="A6" s="64" t="s">
        <v>311</v>
      </c>
      <c r="B6" s="230">
        <v>1</v>
      </c>
      <c r="C6" s="237" t="s">
        <v>309</v>
      </c>
      <c r="D6" s="237">
        <v>17</v>
      </c>
      <c r="E6" s="233">
        <v>18</v>
      </c>
      <c r="F6" s="230">
        <v>9</v>
      </c>
      <c r="G6" s="237" t="s">
        <v>309</v>
      </c>
      <c r="H6" s="237">
        <v>1</v>
      </c>
      <c r="I6" s="233">
        <v>10</v>
      </c>
      <c r="J6" s="230">
        <v>10</v>
      </c>
      <c r="K6" s="237" t="s">
        <v>309</v>
      </c>
      <c r="L6" s="237">
        <v>18</v>
      </c>
      <c r="M6" s="233">
        <v>28</v>
      </c>
    </row>
    <row r="7" spans="1:13" ht="31.5" x14ac:dyDescent="0.25">
      <c r="A7" s="64" t="s">
        <v>312</v>
      </c>
      <c r="B7" s="230">
        <v>1</v>
      </c>
      <c r="C7" s="237" t="s">
        <v>309</v>
      </c>
      <c r="D7" s="237" t="s">
        <v>309</v>
      </c>
      <c r="E7" s="233">
        <v>1</v>
      </c>
      <c r="F7" s="230">
        <v>10</v>
      </c>
      <c r="G7" s="237">
        <v>2</v>
      </c>
      <c r="H7" s="237" t="s">
        <v>309</v>
      </c>
      <c r="I7" s="233">
        <v>12</v>
      </c>
      <c r="J7" s="230">
        <v>11</v>
      </c>
      <c r="K7" s="237">
        <v>2</v>
      </c>
      <c r="L7" s="237" t="s">
        <v>309</v>
      </c>
      <c r="M7" s="233">
        <v>13</v>
      </c>
    </row>
    <row r="8" spans="1:13" ht="15.75" x14ac:dyDescent="0.25">
      <c r="A8" s="64" t="s">
        <v>313</v>
      </c>
      <c r="B8" s="230">
        <v>33</v>
      </c>
      <c r="C8" s="237" t="s">
        <v>309</v>
      </c>
      <c r="D8" s="237">
        <v>27</v>
      </c>
      <c r="E8" s="233">
        <v>60</v>
      </c>
      <c r="F8" s="230">
        <v>71</v>
      </c>
      <c r="G8" s="237">
        <v>1</v>
      </c>
      <c r="H8" s="237">
        <v>31</v>
      </c>
      <c r="I8" s="233">
        <v>103</v>
      </c>
      <c r="J8" s="230">
        <v>105</v>
      </c>
      <c r="K8" s="237">
        <v>1</v>
      </c>
      <c r="L8" s="237">
        <v>58</v>
      </c>
      <c r="M8" s="233">
        <v>164</v>
      </c>
    </row>
    <row r="9" spans="1:13" ht="15.75" x14ac:dyDescent="0.25">
      <c r="A9" s="64" t="s">
        <v>314</v>
      </c>
      <c r="B9" s="230">
        <v>26</v>
      </c>
      <c r="C9" s="237" t="s">
        <v>309</v>
      </c>
      <c r="D9" s="237">
        <v>9</v>
      </c>
      <c r="E9" s="233">
        <v>35</v>
      </c>
      <c r="F9" s="230">
        <v>45</v>
      </c>
      <c r="G9" s="237" t="s">
        <v>309</v>
      </c>
      <c r="H9" s="237">
        <v>11</v>
      </c>
      <c r="I9" s="233">
        <v>56</v>
      </c>
      <c r="J9" s="230">
        <v>71</v>
      </c>
      <c r="K9" s="237" t="s">
        <v>309</v>
      </c>
      <c r="L9" s="237">
        <v>20</v>
      </c>
      <c r="M9" s="233">
        <v>91</v>
      </c>
    </row>
    <row r="10" spans="1:13" ht="15.75" x14ac:dyDescent="0.25">
      <c r="A10" s="64" t="s">
        <v>315</v>
      </c>
      <c r="B10" s="230">
        <v>7</v>
      </c>
      <c r="C10" s="237" t="s">
        <v>309</v>
      </c>
      <c r="D10" s="237" t="s">
        <v>309</v>
      </c>
      <c r="E10" s="233">
        <v>7</v>
      </c>
      <c r="F10" s="230">
        <v>51</v>
      </c>
      <c r="G10" s="237" t="s">
        <v>309</v>
      </c>
      <c r="H10" s="237">
        <v>1</v>
      </c>
      <c r="I10" s="233">
        <v>52</v>
      </c>
      <c r="J10" s="230">
        <v>58</v>
      </c>
      <c r="K10" s="237" t="s">
        <v>309</v>
      </c>
      <c r="L10" s="237">
        <v>1</v>
      </c>
      <c r="M10" s="233">
        <v>59</v>
      </c>
    </row>
    <row r="11" spans="1:13" ht="15.75" x14ac:dyDescent="0.25">
      <c r="A11" s="64" t="s">
        <v>316</v>
      </c>
      <c r="B11" s="230">
        <v>5</v>
      </c>
      <c r="C11" s="237" t="s">
        <v>309</v>
      </c>
      <c r="D11" s="237" t="s">
        <v>309</v>
      </c>
      <c r="E11" s="233">
        <v>5</v>
      </c>
      <c r="F11" s="230">
        <v>8</v>
      </c>
      <c r="G11" s="237" t="s">
        <v>309</v>
      </c>
      <c r="H11" s="237">
        <v>1</v>
      </c>
      <c r="I11" s="233">
        <v>9</v>
      </c>
      <c r="J11" s="230">
        <v>13</v>
      </c>
      <c r="K11" s="237" t="s">
        <v>309</v>
      </c>
      <c r="L11" s="237">
        <v>1</v>
      </c>
      <c r="M11" s="233">
        <v>14</v>
      </c>
    </row>
    <row r="12" spans="1:13" ht="15.75" x14ac:dyDescent="0.25">
      <c r="A12" s="64" t="s">
        <v>317</v>
      </c>
      <c r="B12" s="230">
        <v>163</v>
      </c>
      <c r="C12" s="237">
        <v>2</v>
      </c>
      <c r="D12" s="237">
        <v>38</v>
      </c>
      <c r="E12" s="233">
        <v>203</v>
      </c>
      <c r="F12" s="230">
        <v>417</v>
      </c>
      <c r="G12" s="237">
        <v>3</v>
      </c>
      <c r="H12" s="237">
        <v>88</v>
      </c>
      <c r="I12" s="233">
        <v>508</v>
      </c>
      <c r="J12" s="230">
        <v>585</v>
      </c>
      <c r="K12" s="237">
        <v>5</v>
      </c>
      <c r="L12" s="237">
        <v>127</v>
      </c>
      <c r="M12" s="233">
        <v>717</v>
      </c>
    </row>
    <row r="13" spans="1:13" ht="15.75" x14ac:dyDescent="0.25">
      <c r="A13" s="64" t="s">
        <v>318</v>
      </c>
      <c r="B13" s="230">
        <v>1</v>
      </c>
      <c r="C13" s="237" t="s">
        <v>309</v>
      </c>
      <c r="D13" s="237" t="s">
        <v>309</v>
      </c>
      <c r="E13" s="233">
        <v>1</v>
      </c>
      <c r="F13" s="230">
        <v>2</v>
      </c>
      <c r="G13" s="237" t="s">
        <v>309</v>
      </c>
      <c r="H13" s="237" t="s">
        <v>309</v>
      </c>
      <c r="I13" s="233">
        <v>2</v>
      </c>
      <c r="J13" s="230">
        <v>3</v>
      </c>
      <c r="K13" s="237" t="s">
        <v>309</v>
      </c>
      <c r="L13" s="237" t="s">
        <v>309</v>
      </c>
      <c r="M13" s="233">
        <v>3</v>
      </c>
    </row>
    <row r="14" spans="1:13" ht="15.75" x14ac:dyDescent="0.25">
      <c r="A14" s="64" t="s">
        <v>319</v>
      </c>
      <c r="B14" s="230">
        <v>6</v>
      </c>
      <c r="C14" s="237" t="s">
        <v>309</v>
      </c>
      <c r="D14" s="237">
        <v>2</v>
      </c>
      <c r="E14" s="233">
        <v>8</v>
      </c>
      <c r="F14" s="230">
        <v>15</v>
      </c>
      <c r="G14" s="237" t="s">
        <v>309</v>
      </c>
      <c r="H14" s="237">
        <v>3</v>
      </c>
      <c r="I14" s="233">
        <v>18</v>
      </c>
      <c r="J14" s="230">
        <v>21</v>
      </c>
      <c r="K14" s="237" t="s">
        <v>309</v>
      </c>
      <c r="L14" s="237">
        <v>5</v>
      </c>
      <c r="M14" s="233">
        <v>26</v>
      </c>
    </row>
    <row r="15" spans="1:13" ht="15.75" x14ac:dyDescent="0.25">
      <c r="A15" s="64" t="s">
        <v>320</v>
      </c>
      <c r="B15" s="230">
        <v>7</v>
      </c>
      <c r="C15" s="237" t="s">
        <v>309</v>
      </c>
      <c r="D15" s="237" t="s">
        <v>309</v>
      </c>
      <c r="E15" s="233">
        <v>7</v>
      </c>
      <c r="F15" s="230">
        <v>6</v>
      </c>
      <c r="G15" s="237" t="s">
        <v>309</v>
      </c>
      <c r="H15" s="237" t="s">
        <v>309</v>
      </c>
      <c r="I15" s="233">
        <v>6</v>
      </c>
      <c r="J15" s="230">
        <v>13</v>
      </c>
      <c r="K15" s="237" t="s">
        <v>309</v>
      </c>
      <c r="L15" s="237" t="s">
        <v>309</v>
      </c>
      <c r="M15" s="233">
        <v>13</v>
      </c>
    </row>
    <row r="16" spans="1:13" ht="15.75" x14ac:dyDescent="0.25">
      <c r="A16" s="64" t="s">
        <v>321</v>
      </c>
      <c r="B16" s="230">
        <v>10</v>
      </c>
      <c r="C16" s="237" t="s">
        <v>309</v>
      </c>
      <c r="D16" s="237" t="s">
        <v>309</v>
      </c>
      <c r="E16" s="233">
        <v>10</v>
      </c>
      <c r="F16" s="230">
        <v>27</v>
      </c>
      <c r="G16" s="237" t="s">
        <v>309</v>
      </c>
      <c r="H16" s="237" t="s">
        <v>309</v>
      </c>
      <c r="I16" s="233">
        <v>27</v>
      </c>
      <c r="J16" s="230">
        <v>37</v>
      </c>
      <c r="K16" s="237" t="s">
        <v>309</v>
      </c>
      <c r="L16" s="237" t="s">
        <v>309</v>
      </c>
      <c r="M16" s="233">
        <v>37</v>
      </c>
    </row>
    <row r="17" spans="1:13" ht="15.75" x14ac:dyDescent="0.25">
      <c r="A17" s="64" t="s">
        <v>323</v>
      </c>
      <c r="B17" s="230">
        <v>5</v>
      </c>
      <c r="C17" s="237" t="s">
        <v>309</v>
      </c>
      <c r="D17" s="237" t="s">
        <v>309</v>
      </c>
      <c r="E17" s="233">
        <v>5</v>
      </c>
      <c r="F17" s="230">
        <v>4</v>
      </c>
      <c r="G17" s="237" t="s">
        <v>309</v>
      </c>
      <c r="H17" s="237" t="s">
        <v>309</v>
      </c>
      <c r="I17" s="233">
        <v>4</v>
      </c>
      <c r="J17" s="230">
        <v>9</v>
      </c>
      <c r="K17" s="237" t="s">
        <v>309</v>
      </c>
      <c r="L17" s="237" t="s">
        <v>309</v>
      </c>
      <c r="M17" s="233">
        <v>9</v>
      </c>
    </row>
    <row r="18" spans="1:13" ht="15.75" x14ac:dyDescent="0.25">
      <c r="A18" s="64" t="s">
        <v>324</v>
      </c>
      <c r="B18" s="230">
        <v>1</v>
      </c>
      <c r="C18" s="237" t="s">
        <v>309</v>
      </c>
      <c r="D18" s="237" t="s">
        <v>309</v>
      </c>
      <c r="E18" s="233">
        <v>1</v>
      </c>
      <c r="F18" s="230" t="s">
        <v>309</v>
      </c>
      <c r="G18" s="237" t="s">
        <v>309</v>
      </c>
      <c r="H18" s="237" t="s">
        <v>309</v>
      </c>
      <c r="I18" s="233" t="s">
        <v>309</v>
      </c>
      <c r="J18" s="230">
        <v>1</v>
      </c>
      <c r="K18" s="237" t="s">
        <v>309</v>
      </c>
      <c r="L18" s="237" t="s">
        <v>309</v>
      </c>
      <c r="M18" s="233">
        <v>1</v>
      </c>
    </row>
    <row r="19" spans="1:13" ht="15.75" x14ac:dyDescent="0.25">
      <c r="A19" s="64" t="s">
        <v>325</v>
      </c>
      <c r="B19" s="230">
        <v>118</v>
      </c>
      <c r="C19" s="237">
        <v>81</v>
      </c>
      <c r="D19" s="237">
        <v>174</v>
      </c>
      <c r="E19" s="233">
        <v>373</v>
      </c>
      <c r="F19" s="230">
        <v>154</v>
      </c>
      <c r="G19" s="237">
        <v>20</v>
      </c>
      <c r="H19" s="237">
        <v>171</v>
      </c>
      <c r="I19" s="233">
        <v>345</v>
      </c>
      <c r="J19" s="230">
        <v>273</v>
      </c>
      <c r="K19" s="237">
        <v>101</v>
      </c>
      <c r="L19" s="237">
        <v>346</v>
      </c>
      <c r="M19" s="233">
        <v>720</v>
      </c>
    </row>
    <row r="20" spans="1:13" ht="15.75" x14ac:dyDescent="0.25">
      <c r="A20" s="64" t="s">
        <v>326</v>
      </c>
      <c r="B20" s="230">
        <v>21</v>
      </c>
      <c r="C20" s="237">
        <v>40</v>
      </c>
      <c r="D20" s="237">
        <v>11</v>
      </c>
      <c r="E20" s="233">
        <v>72</v>
      </c>
      <c r="F20" s="230">
        <v>15</v>
      </c>
      <c r="G20" s="237">
        <v>35</v>
      </c>
      <c r="H20" s="237">
        <v>5</v>
      </c>
      <c r="I20" s="233">
        <v>55</v>
      </c>
      <c r="J20" s="230">
        <v>38</v>
      </c>
      <c r="K20" s="237">
        <v>76</v>
      </c>
      <c r="L20" s="237">
        <v>16</v>
      </c>
      <c r="M20" s="233">
        <v>130</v>
      </c>
    </row>
    <row r="21" spans="1:13" ht="15.75" x14ac:dyDescent="0.25">
      <c r="A21" s="64" t="s">
        <v>327</v>
      </c>
      <c r="B21" s="230">
        <v>9</v>
      </c>
      <c r="C21" s="237" t="s">
        <v>309</v>
      </c>
      <c r="D21" s="237" t="s">
        <v>309</v>
      </c>
      <c r="E21" s="233">
        <v>9</v>
      </c>
      <c r="F21" s="230">
        <v>13</v>
      </c>
      <c r="G21" s="237" t="s">
        <v>309</v>
      </c>
      <c r="H21" s="237" t="s">
        <v>309</v>
      </c>
      <c r="I21" s="233">
        <v>13</v>
      </c>
      <c r="J21" s="230">
        <v>22</v>
      </c>
      <c r="K21" s="237" t="s">
        <v>309</v>
      </c>
      <c r="L21" s="237" t="s">
        <v>309</v>
      </c>
      <c r="M21" s="233">
        <v>22</v>
      </c>
    </row>
    <row r="22" spans="1:13" ht="15.75" x14ac:dyDescent="0.25">
      <c r="A22" s="64" t="s">
        <v>328</v>
      </c>
      <c r="B22" s="230">
        <v>4</v>
      </c>
      <c r="C22" s="237" t="s">
        <v>309</v>
      </c>
      <c r="D22" s="237" t="s">
        <v>309</v>
      </c>
      <c r="E22" s="233">
        <v>4</v>
      </c>
      <c r="F22" s="230">
        <v>6</v>
      </c>
      <c r="G22" s="237" t="s">
        <v>309</v>
      </c>
      <c r="H22" s="237" t="s">
        <v>309</v>
      </c>
      <c r="I22" s="233">
        <v>6</v>
      </c>
      <c r="J22" s="230">
        <v>10</v>
      </c>
      <c r="K22" s="237" t="s">
        <v>309</v>
      </c>
      <c r="L22" s="237" t="s">
        <v>309</v>
      </c>
      <c r="M22" s="233">
        <v>10</v>
      </c>
    </row>
    <row r="23" spans="1:13" ht="15.75" x14ac:dyDescent="0.25">
      <c r="A23" s="64" t="s">
        <v>329</v>
      </c>
      <c r="B23" s="230">
        <v>1</v>
      </c>
      <c r="C23" s="237" t="s">
        <v>309</v>
      </c>
      <c r="D23" s="237" t="s">
        <v>309</v>
      </c>
      <c r="E23" s="233">
        <v>1</v>
      </c>
      <c r="F23" s="230">
        <v>4</v>
      </c>
      <c r="G23" s="237" t="s">
        <v>309</v>
      </c>
      <c r="H23" s="237" t="s">
        <v>309</v>
      </c>
      <c r="I23" s="233">
        <v>4</v>
      </c>
      <c r="J23" s="230">
        <v>5</v>
      </c>
      <c r="K23" s="237" t="s">
        <v>309</v>
      </c>
      <c r="L23" s="237" t="s">
        <v>309</v>
      </c>
      <c r="M23" s="233">
        <v>5</v>
      </c>
    </row>
    <row r="24" spans="1:13" ht="15.75" x14ac:dyDescent="0.25">
      <c r="A24" s="64" t="s">
        <v>330</v>
      </c>
      <c r="B24" s="230">
        <v>3</v>
      </c>
      <c r="C24" s="237" t="s">
        <v>309</v>
      </c>
      <c r="D24" s="237">
        <v>4</v>
      </c>
      <c r="E24" s="233">
        <v>7</v>
      </c>
      <c r="F24" s="230">
        <v>9</v>
      </c>
      <c r="G24" s="237" t="s">
        <v>309</v>
      </c>
      <c r="H24" s="237">
        <v>5</v>
      </c>
      <c r="I24" s="233">
        <v>14</v>
      </c>
      <c r="J24" s="230">
        <v>12</v>
      </c>
      <c r="K24" s="237" t="s">
        <v>309</v>
      </c>
      <c r="L24" s="237">
        <v>9</v>
      </c>
      <c r="M24" s="233">
        <v>21</v>
      </c>
    </row>
    <row r="25" spans="1:13" ht="15.75" x14ac:dyDescent="0.25">
      <c r="A25" s="64" t="s">
        <v>331</v>
      </c>
      <c r="B25" s="230">
        <v>78</v>
      </c>
      <c r="C25" s="237" t="s">
        <v>309</v>
      </c>
      <c r="D25" s="237">
        <v>10</v>
      </c>
      <c r="E25" s="233">
        <v>88</v>
      </c>
      <c r="F25" s="230">
        <v>96</v>
      </c>
      <c r="G25" s="237" t="s">
        <v>309</v>
      </c>
      <c r="H25" s="237">
        <v>6</v>
      </c>
      <c r="I25" s="233">
        <v>102</v>
      </c>
      <c r="J25" s="230">
        <v>177</v>
      </c>
      <c r="K25" s="237" t="s">
        <v>309</v>
      </c>
      <c r="L25" s="237">
        <v>16</v>
      </c>
      <c r="M25" s="233">
        <v>193</v>
      </c>
    </row>
    <row r="26" spans="1:13" ht="15.75" x14ac:dyDescent="0.25">
      <c r="A26" s="64" t="s">
        <v>415</v>
      </c>
      <c r="B26" s="230">
        <v>3</v>
      </c>
      <c r="C26" s="237" t="s">
        <v>309</v>
      </c>
      <c r="D26" s="237" t="s">
        <v>309</v>
      </c>
      <c r="E26" s="233">
        <v>3</v>
      </c>
      <c r="F26" s="230">
        <v>4</v>
      </c>
      <c r="G26" s="237" t="s">
        <v>309</v>
      </c>
      <c r="H26" s="237" t="s">
        <v>309</v>
      </c>
      <c r="I26" s="233">
        <v>4</v>
      </c>
      <c r="J26" s="230">
        <v>7</v>
      </c>
      <c r="K26" s="237" t="s">
        <v>309</v>
      </c>
      <c r="L26" s="237" t="s">
        <v>309</v>
      </c>
      <c r="M26" s="233">
        <v>7</v>
      </c>
    </row>
    <row r="27" spans="1:13" ht="15.75" x14ac:dyDescent="0.25">
      <c r="A27" s="64" t="s">
        <v>332</v>
      </c>
      <c r="B27" s="230">
        <v>13</v>
      </c>
      <c r="C27" s="237" t="s">
        <v>309</v>
      </c>
      <c r="D27" s="237" t="s">
        <v>309</v>
      </c>
      <c r="E27" s="233">
        <v>13</v>
      </c>
      <c r="F27" s="230">
        <v>8</v>
      </c>
      <c r="G27" s="237" t="s">
        <v>309</v>
      </c>
      <c r="H27" s="237" t="s">
        <v>309</v>
      </c>
      <c r="I27" s="233">
        <v>8</v>
      </c>
      <c r="J27" s="230">
        <v>21</v>
      </c>
      <c r="K27" s="237" t="s">
        <v>309</v>
      </c>
      <c r="L27" s="237" t="s">
        <v>309</v>
      </c>
      <c r="M27" s="233">
        <v>21</v>
      </c>
    </row>
    <row r="28" spans="1:13" ht="15.75" x14ac:dyDescent="0.25">
      <c r="A28" s="64" t="s">
        <v>333</v>
      </c>
      <c r="B28" s="230">
        <v>8</v>
      </c>
      <c r="C28" s="237" t="s">
        <v>309</v>
      </c>
      <c r="D28" s="237" t="s">
        <v>309</v>
      </c>
      <c r="E28" s="233">
        <v>8</v>
      </c>
      <c r="F28" s="230">
        <v>15</v>
      </c>
      <c r="G28" s="237" t="s">
        <v>309</v>
      </c>
      <c r="H28" s="237" t="s">
        <v>309</v>
      </c>
      <c r="I28" s="233">
        <v>15</v>
      </c>
      <c r="J28" s="230">
        <v>23</v>
      </c>
      <c r="K28" s="237" t="s">
        <v>309</v>
      </c>
      <c r="L28" s="237" t="s">
        <v>309</v>
      </c>
      <c r="M28" s="233">
        <v>23</v>
      </c>
    </row>
    <row r="29" spans="1:13" ht="15.75" x14ac:dyDescent="0.25">
      <c r="A29" s="64" t="s">
        <v>9</v>
      </c>
      <c r="B29" s="230">
        <v>8</v>
      </c>
      <c r="C29" s="237" t="s">
        <v>309</v>
      </c>
      <c r="D29" s="237" t="s">
        <v>309</v>
      </c>
      <c r="E29" s="233">
        <v>8</v>
      </c>
      <c r="F29" s="230">
        <v>18</v>
      </c>
      <c r="G29" s="237" t="s">
        <v>309</v>
      </c>
      <c r="H29" s="237" t="s">
        <v>309</v>
      </c>
      <c r="I29" s="233">
        <v>18</v>
      </c>
      <c r="J29" s="230">
        <v>26</v>
      </c>
      <c r="K29" s="237" t="s">
        <v>309</v>
      </c>
      <c r="L29" s="237" t="s">
        <v>309</v>
      </c>
      <c r="M29" s="233">
        <v>26</v>
      </c>
    </row>
    <row r="30" spans="1:13" ht="15.75" x14ac:dyDescent="0.25">
      <c r="A30" s="64" t="s">
        <v>334</v>
      </c>
      <c r="B30" s="230">
        <v>1</v>
      </c>
      <c r="C30" s="237" t="s">
        <v>309</v>
      </c>
      <c r="D30" s="237" t="s">
        <v>309</v>
      </c>
      <c r="E30" s="233">
        <v>1</v>
      </c>
      <c r="F30" s="230">
        <v>1</v>
      </c>
      <c r="G30" s="237" t="s">
        <v>309</v>
      </c>
      <c r="H30" s="237" t="s">
        <v>309</v>
      </c>
      <c r="I30" s="233">
        <v>1</v>
      </c>
      <c r="J30" s="230">
        <v>2</v>
      </c>
      <c r="K30" s="237" t="s">
        <v>309</v>
      </c>
      <c r="L30" s="237" t="s">
        <v>309</v>
      </c>
      <c r="M30" s="233">
        <v>2</v>
      </c>
    </row>
    <row r="31" spans="1:13" ht="15.75" x14ac:dyDescent="0.25">
      <c r="A31" s="64" t="s">
        <v>335</v>
      </c>
      <c r="B31" s="230">
        <v>2</v>
      </c>
      <c r="C31" s="237" t="s">
        <v>309</v>
      </c>
      <c r="D31" s="237" t="s">
        <v>309</v>
      </c>
      <c r="E31" s="233">
        <v>2</v>
      </c>
      <c r="F31" s="230">
        <v>8</v>
      </c>
      <c r="G31" s="237" t="s">
        <v>309</v>
      </c>
      <c r="H31" s="237" t="s">
        <v>309</v>
      </c>
      <c r="I31" s="233">
        <v>8</v>
      </c>
      <c r="J31" s="230">
        <v>10</v>
      </c>
      <c r="K31" s="237" t="s">
        <v>309</v>
      </c>
      <c r="L31" s="237" t="s">
        <v>309</v>
      </c>
      <c r="M31" s="233">
        <v>10</v>
      </c>
    </row>
    <row r="32" spans="1:13" ht="15.75" x14ac:dyDescent="0.25">
      <c r="A32" s="64" t="s">
        <v>336</v>
      </c>
      <c r="B32" s="230">
        <v>27</v>
      </c>
      <c r="C32" s="237">
        <v>1</v>
      </c>
      <c r="D32" s="237" t="s">
        <v>309</v>
      </c>
      <c r="E32" s="233">
        <v>28</v>
      </c>
      <c r="F32" s="230">
        <v>65</v>
      </c>
      <c r="G32" s="237" t="s">
        <v>309</v>
      </c>
      <c r="H32" s="237">
        <v>1</v>
      </c>
      <c r="I32" s="233">
        <v>66</v>
      </c>
      <c r="J32" s="230">
        <v>93</v>
      </c>
      <c r="K32" s="237">
        <v>1</v>
      </c>
      <c r="L32" s="237">
        <v>1</v>
      </c>
      <c r="M32" s="233">
        <v>95</v>
      </c>
    </row>
    <row r="33" spans="1:13" ht="15.75" x14ac:dyDescent="0.25">
      <c r="A33" s="64" t="s">
        <v>337</v>
      </c>
      <c r="B33" s="230" t="s">
        <v>309</v>
      </c>
      <c r="C33" s="237" t="s">
        <v>309</v>
      </c>
      <c r="D33" s="237" t="s">
        <v>309</v>
      </c>
      <c r="E33" s="233" t="s">
        <v>309</v>
      </c>
      <c r="F33" s="230">
        <v>3</v>
      </c>
      <c r="G33" s="237" t="s">
        <v>309</v>
      </c>
      <c r="H33" s="237" t="s">
        <v>309</v>
      </c>
      <c r="I33" s="233">
        <v>3</v>
      </c>
      <c r="J33" s="230">
        <v>4</v>
      </c>
      <c r="K33" s="237" t="s">
        <v>309</v>
      </c>
      <c r="L33" s="237" t="s">
        <v>309</v>
      </c>
      <c r="M33" s="233">
        <v>4</v>
      </c>
    </row>
    <row r="34" spans="1:13" ht="15.75" x14ac:dyDescent="0.25">
      <c r="A34" s="64" t="s">
        <v>338</v>
      </c>
      <c r="B34" s="230">
        <v>2</v>
      </c>
      <c r="C34" s="237" t="s">
        <v>309</v>
      </c>
      <c r="D34" s="237" t="s">
        <v>309</v>
      </c>
      <c r="E34" s="233">
        <v>2</v>
      </c>
      <c r="F34" s="230">
        <v>17</v>
      </c>
      <c r="G34" s="237" t="s">
        <v>309</v>
      </c>
      <c r="H34" s="237" t="s">
        <v>309</v>
      </c>
      <c r="I34" s="233">
        <v>17</v>
      </c>
      <c r="J34" s="230">
        <v>19</v>
      </c>
      <c r="K34" s="237" t="s">
        <v>309</v>
      </c>
      <c r="L34" s="237" t="s">
        <v>309</v>
      </c>
      <c r="M34" s="233">
        <v>19</v>
      </c>
    </row>
    <row r="35" spans="1:13" ht="15.75" x14ac:dyDescent="0.25">
      <c r="A35" s="64" t="s">
        <v>339</v>
      </c>
      <c r="B35" s="230">
        <v>10</v>
      </c>
      <c r="C35" s="237" t="s">
        <v>309</v>
      </c>
      <c r="D35" s="237" t="s">
        <v>309</v>
      </c>
      <c r="E35" s="233">
        <v>10</v>
      </c>
      <c r="F35" s="230">
        <v>26</v>
      </c>
      <c r="G35" s="237" t="s">
        <v>309</v>
      </c>
      <c r="H35" s="237" t="s">
        <v>309</v>
      </c>
      <c r="I35" s="233">
        <v>26</v>
      </c>
      <c r="J35" s="230">
        <v>37</v>
      </c>
      <c r="K35" s="237" t="s">
        <v>309</v>
      </c>
      <c r="L35" s="237" t="s">
        <v>309</v>
      </c>
      <c r="M35" s="233">
        <v>37</v>
      </c>
    </row>
    <row r="36" spans="1:13" ht="15.75" x14ac:dyDescent="0.25">
      <c r="A36" s="64" t="s">
        <v>340</v>
      </c>
      <c r="B36" s="230">
        <v>12</v>
      </c>
      <c r="C36" s="237" t="s">
        <v>309</v>
      </c>
      <c r="D36" s="237">
        <v>9</v>
      </c>
      <c r="E36" s="233">
        <v>21</v>
      </c>
      <c r="F36" s="230">
        <v>21</v>
      </c>
      <c r="G36" s="237" t="s">
        <v>309</v>
      </c>
      <c r="H36" s="237" t="s">
        <v>309</v>
      </c>
      <c r="I36" s="233">
        <v>21</v>
      </c>
      <c r="J36" s="230">
        <v>34</v>
      </c>
      <c r="K36" s="237" t="s">
        <v>309</v>
      </c>
      <c r="L36" s="237">
        <v>9</v>
      </c>
      <c r="M36" s="233">
        <v>43</v>
      </c>
    </row>
    <row r="37" spans="1:13" ht="15.75" x14ac:dyDescent="0.25">
      <c r="A37" s="64" t="s">
        <v>341</v>
      </c>
      <c r="B37" s="230" t="s">
        <v>309</v>
      </c>
      <c r="C37" s="237" t="s">
        <v>309</v>
      </c>
      <c r="D37" s="237" t="s">
        <v>309</v>
      </c>
      <c r="E37" s="233" t="s">
        <v>309</v>
      </c>
      <c r="F37" s="230">
        <v>3</v>
      </c>
      <c r="G37" s="237" t="s">
        <v>309</v>
      </c>
      <c r="H37" s="237" t="s">
        <v>309</v>
      </c>
      <c r="I37" s="233">
        <v>3</v>
      </c>
      <c r="J37" s="230">
        <v>3</v>
      </c>
      <c r="K37" s="237" t="s">
        <v>309</v>
      </c>
      <c r="L37" s="237" t="s">
        <v>309</v>
      </c>
      <c r="M37" s="233">
        <v>3</v>
      </c>
    </row>
    <row r="38" spans="1:13" ht="15.75" x14ac:dyDescent="0.25">
      <c r="A38" s="64" t="s">
        <v>342</v>
      </c>
      <c r="B38" s="230">
        <v>2</v>
      </c>
      <c r="C38" s="237" t="s">
        <v>309</v>
      </c>
      <c r="D38" s="237" t="s">
        <v>309</v>
      </c>
      <c r="E38" s="233">
        <v>2</v>
      </c>
      <c r="F38" s="230">
        <v>8</v>
      </c>
      <c r="G38" s="237" t="s">
        <v>309</v>
      </c>
      <c r="H38" s="237" t="s">
        <v>309</v>
      </c>
      <c r="I38" s="233">
        <v>8</v>
      </c>
      <c r="J38" s="230">
        <v>10</v>
      </c>
      <c r="K38" s="237" t="s">
        <v>309</v>
      </c>
      <c r="L38" s="237" t="s">
        <v>309</v>
      </c>
      <c r="M38" s="233">
        <v>10</v>
      </c>
    </row>
    <row r="39" spans="1:13" ht="15.75" x14ac:dyDescent="0.25">
      <c r="A39" s="64" t="s">
        <v>343</v>
      </c>
      <c r="B39" s="230">
        <v>19</v>
      </c>
      <c r="C39" s="237" t="s">
        <v>309</v>
      </c>
      <c r="D39" s="237">
        <v>263</v>
      </c>
      <c r="E39" s="233">
        <v>282</v>
      </c>
      <c r="F39" s="230">
        <v>32</v>
      </c>
      <c r="G39" s="237" t="s">
        <v>309</v>
      </c>
      <c r="H39" s="237">
        <v>51</v>
      </c>
      <c r="I39" s="233">
        <v>83</v>
      </c>
      <c r="J39" s="230">
        <v>51</v>
      </c>
      <c r="K39" s="237" t="s">
        <v>309</v>
      </c>
      <c r="L39" s="237">
        <v>314</v>
      </c>
      <c r="M39" s="233">
        <v>365</v>
      </c>
    </row>
    <row r="40" spans="1:13" ht="15.75" x14ac:dyDescent="0.25">
      <c r="A40" s="64" t="s">
        <v>344</v>
      </c>
      <c r="B40" s="230">
        <v>11</v>
      </c>
      <c r="C40" s="237">
        <v>16</v>
      </c>
      <c r="D40" s="237">
        <v>143</v>
      </c>
      <c r="E40" s="233">
        <v>170</v>
      </c>
      <c r="F40" s="230">
        <v>18</v>
      </c>
      <c r="G40" s="237">
        <v>12</v>
      </c>
      <c r="H40" s="237">
        <v>434</v>
      </c>
      <c r="I40" s="233">
        <v>464</v>
      </c>
      <c r="J40" s="230">
        <v>30</v>
      </c>
      <c r="K40" s="237">
        <v>28</v>
      </c>
      <c r="L40" s="237">
        <v>581</v>
      </c>
      <c r="M40" s="233">
        <v>639</v>
      </c>
    </row>
    <row r="41" spans="1:13" ht="15.75" x14ac:dyDescent="0.25">
      <c r="A41" s="64" t="s">
        <v>345</v>
      </c>
      <c r="B41" s="230">
        <v>6</v>
      </c>
      <c r="C41" s="237" t="s">
        <v>309</v>
      </c>
      <c r="D41" s="237" t="s">
        <v>309</v>
      </c>
      <c r="E41" s="233">
        <v>6</v>
      </c>
      <c r="F41" s="230">
        <v>8</v>
      </c>
      <c r="G41" s="237" t="s">
        <v>309</v>
      </c>
      <c r="H41" s="237" t="s">
        <v>309</v>
      </c>
      <c r="I41" s="233">
        <v>8</v>
      </c>
      <c r="J41" s="230">
        <v>14</v>
      </c>
      <c r="K41" s="237" t="s">
        <v>309</v>
      </c>
      <c r="L41" s="237" t="s">
        <v>309</v>
      </c>
      <c r="M41" s="233">
        <v>14</v>
      </c>
    </row>
    <row r="42" spans="1:13" ht="15.75" x14ac:dyDescent="0.25">
      <c r="A42" s="64" t="s">
        <v>346</v>
      </c>
      <c r="B42" s="230">
        <v>8</v>
      </c>
      <c r="C42" s="237" t="s">
        <v>309</v>
      </c>
      <c r="D42" s="237" t="s">
        <v>309</v>
      </c>
      <c r="E42" s="233">
        <v>8</v>
      </c>
      <c r="F42" s="230">
        <v>6</v>
      </c>
      <c r="G42" s="237" t="s">
        <v>309</v>
      </c>
      <c r="H42" s="237" t="s">
        <v>309</v>
      </c>
      <c r="I42" s="233">
        <v>6</v>
      </c>
      <c r="J42" s="230">
        <v>14</v>
      </c>
      <c r="K42" s="237" t="s">
        <v>309</v>
      </c>
      <c r="L42" s="237" t="s">
        <v>309</v>
      </c>
      <c r="M42" s="233">
        <v>14</v>
      </c>
    </row>
    <row r="43" spans="1:13" ht="15.75" x14ac:dyDescent="0.25">
      <c r="A43" s="64" t="s">
        <v>347</v>
      </c>
      <c r="B43" s="230" t="s">
        <v>309</v>
      </c>
      <c r="C43" s="237" t="s">
        <v>309</v>
      </c>
      <c r="D43" s="237" t="s">
        <v>309</v>
      </c>
      <c r="E43" s="233" t="s">
        <v>309</v>
      </c>
      <c r="F43" s="230">
        <v>1</v>
      </c>
      <c r="G43" s="237" t="s">
        <v>309</v>
      </c>
      <c r="H43" s="237" t="s">
        <v>309</v>
      </c>
      <c r="I43" s="233">
        <v>1</v>
      </c>
      <c r="J43" s="230">
        <v>1</v>
      </c>
      <c r="K43" s="237" t="s">
        <v>309</v>
      </c>
      <c r="L43" s="237" t="s">
        <v>309</v>
      </c>
      <c r="M43" s="233">
        <v>1</v>
      </c>
    </row>
    <row r="44" spans="1:13" ht="15.75" x14ac:dyDescent="0.25">
      <c r="A44" s="64" t="s">
        <v>348</v>
      </c>
      <c r="B44" s="230" t="s">
        <v>309</v>
      </c>
      <c r="C44" s="237" t="s">
        <v>309</v>
      </c>
      <c r="D44" s="237">
        <v>2</v>
      </c>
      <c r="E44" s="233">
        <v>2</v>
      </c>
      <c r="F44" s="230">
        <v>3</v>
      </c>
      <c r="G44" s="237" t="s">
        <v>309</v>
      </c>
      <c r="H44" s="237">
        <v>1</v>
      </c>
      <c r="I44" s="233">
        <v>4</v>
      </c>
      <c r="J44" s="230">
        <v>3</v>
      </c>
      <c r="K44" s="237" t="s">
        <v>309</v>
      </c>
      <c r="L44" s="237">
        <v>3</v>
      </c>
      <c r="M44" s="233">
        <v>6</v>
      </c>
    </row>
    <row r="45" spans="1:13" ht="15.75" x14ac:dyDescent="0.25">
      <c r="A45" s="64" t="s">
        <v>401</v>
      </c>
      <c r="B45" s="230">
        <v>14</v>
      </c>
      <c r="C45" s="237" t="s">
        <v>309</v>
      </c>
      <c r="D45" s="237">
        <v>36</v>
      </c>
      <c r="E45" s="233">
        <v>50</v>
      </c>
      <c r="F45" s="230">
        <v>29</v>
      </c>
      <c r="G45" s="237" t="s">
        <v>309</v>
      </c>
      <c r="H45" s="237">
        <v>92</v>
      </c>
      <c r="I45" s="233">
        <v>121</v>
      </c>
      <c r="J45" s="230">
        <v>48</v>
      </c>
      <c r="K45" s="237" t="s">
        <v>309</v>
      </c>
      <c r="L45" s="237">
        <v>129</v>
      </c>
      <c r="M45" s="233">
        <v>177</v>
      </c>
    </row>
    <row r="46" spans="1:13" ht="15.75" x14ac:dyDescent="0.25">
      <c r="A46" s="64" t="s">
        <v>349</v>
      </c>
      <c r="B46" s="230">
        <v>25</v>
      </c>
      <c r="C46" s="237">
        <v>2</v>
      </c>
      <c r="D46" s="237">
        <v>22</v>
      </c>
      <c r="E46" s="233">
        <v>49</v>
      </c>
      <c r="F46" s="230">
        <v>32</v>
      </c>
      <c r="G46" s="237">
        <v>2</v>
      </c>
      <c r="H46" s="237">
        <v>17</v>
      </c>
      <c r="I46" s="233">
        <v>51</v>
      </c>
      <c r="J46" s="230">
        <v>57</v>
      </c>
      <c r="K46" s="237">
        <v>4</v>
      </c>
      <c r="L46" s="237">
        <v>39</v>
      </c>
      <c r="M46" s="233">
        <v>100</v>
      </c>
    </row>
    <row r="47" spans="1:13" ht="31.5" x14ac:dyDescent="0.25">
      <c r="A47" s="64" t="s">
        <v>350</v>
      </c>
      <c r="B47" s="230">
        <v>1</v>
      </c>
      <c r="C47" s="237">
        <v>1</v>
      </c>
      <c r="D47" s="237" t="s">
        <v>309</v>
      </c>
      <c r="E47" s="233">
        <v>2</v>
      </c>
      <c r="F47" s="230">
        <v>5</v>
      </c>
      <c r="G47" s="237">
        <v>1</v>
      </c>
      <c r="H47" s="237" t="s">
        <v>309</v>
      </c>
      <c r="I47" s="233">
        <v>6</v>
      </c>
      <c r="J47" s="230">
        <v>6</v>
      </c>
      <c r="K47" s="237">
        <v>2</v>
      </c>
      <c r="L47" s="237" t="s">
        <v>309</v>
      </c>
      <c r="M47" s="233">
        <v>8</v>
      </c>
    </row>
    <row r="48" spans="1:13" ht="15.75" x14ac:dyDescent="0.25">
      <c r="A48" s="64" t="s">
        <v>351</v>
      </c>
      <c r="B48" s="230">
        <v>25</v>
      </c>
      <c r="C48" s="237" t="s">
        <v>309</v>
      </c>
      <c r="D48" s="237" t="s">
        <v>309</v>
      </c>
      <c r="E48" s="233">
        <v>25</v>
      </c>
      <c r="F48" s="230">
        <v>38</v>
      </c>
      <c r="G48" s="237" t="s">
        <v>309</v>
      </c>
      <c r="H48" s="237" t="s">
        <v>309</v>
      </c>
      <c r="I48" s="233">
        <v>38</v>
      </c>
      <c r="J48" s="230">
        <v>63</v>
      </c>
      <c r="K48" s="237" t="s">
        <v>309</v>
      </c>
      <c r="L48" s="237" t="s">
        <v>309</v>
      </c>
      <c r="M48" s="233">
        <v>63</v>
      </c>
    </row>
    <row r="49" spans="1:13" ht="15.75" x14ac:dyDescent="0.25">
      <c r="A49" s="64" t="s">
        <v>352</v>
      </c>
      <c r="B49" s="230">
        <v>56</v>
      </c>
      <c r="C49" s="237" t="s">
        <v>309</v>
      </c>
      <c r="D49" s="237">
        <v>4</v>
      </c>
      <c r="E49" s="233">
        <v>60</v>
      </c>
      <c r="F49" s="230">
        <v>91</v>
      </c>
      <c r="G49" s="237" t="s">
        <v>309</v>
      </c>
      <c r="H49" s="237">
        <v>1</v>
      </c>
      <c r="I49" s="233">
        <v>92</v>
      </c>
      <c r="J49" s="230">
        <v>151</v>
      </c>
      <c r="K49" s="237" t="s">
        <v>309</v>
      </c>
      <c r="L49" s="237">
        <v>5</v>
      </c>
      <c r="M49" s="233">
        <v>156</v>
      </c>
    </row>
    <row r="50" spans="1:13" ht="15.75" x14ac:dyDescent="0.25">
      <c r="A50" s="64" t="s">
        <v>353</v>
      </c>
      <c r="B50" s="230">
        <v>46</v>
      </c>
      <c r="C50" s="237" t="s">
        <v>309</v>
      </c>
      <c r="D50" s="237" t="s">
        <v>309</v>
      </c>
      <c r="E50" s="233">
        <v>46</v>
      </c>
      <c r="F50" s="230">
        <v>74</v>
      </c>
      <c r="G50" s="237" t="s">
        <v>309</v>
      </c>
      <c r="H50" s="237" t="s">
        <v>309</v>
      </c>
      <c r="I50" s="233">
        <v>74</v>
      </c>
      <c r="J50" s="230">
        <v>120</v>
      </c>
      <c r="K50" s="237" t="s">
        <v>309</v>
      </c>
      <c r="L50" s="237" t="s">
        <v>309</v>
      </c>
      <c r="M50" s="233">
        <v>120</v>
      </c>
    </row>
    <row r="51" spans="1:13" ht="15.75" x14ac:dyDescent="0.25">
      <c r="A51" s="64" t="s">
        <v>1005</v>
      </c>
      <c r="B51" s="230">
        <v>3</v>
      </c>
      <c r="C51" s="237" t="s">
        <v>309</v>
      </c>
      <c r="D51" s="237" t="s">
        <v>309</v>
      </c>
      <c r="E51" s="233">
        <v>3</v>
      </c>
      <c r="F51" s="230">
        <v>12</v>
      </c>
      <c r="G51" s="237" t="s">
        <v>309</v>
      </c>
      <c r="H51" s="237">
        <v>1</v>
      </c>
      <c r="I51" s="233">
        <v>13</v>
      </c>
      <c r="J51" s="230">
        <v>15</v>
      </c>
      <c r="K51" s="237" t="s">
        <v>309</v>
      </c>
      <c r="L51" s="237">
        <v>1</v>
      </c>
      <c r="M51" s="233">
        <v>16</v>
      </c>
    </row>
    <row r="52" spans="1:13" ht="31.5" x14ac:dyDescent="0.25">
      <c r="A52" s="64" t="s">
        <v>354</v>
      </c>
      <c r="B52" s="230">
        <v>6</v>
      </c>
      <c r="C52" s="237" t="s">
        <v>309</v>
      </c>
      <c r="D52" s="237" t="s">
        <v>309</v>
      </c>
      <c r="E52" s="233">
        <v>6</v>
      </c>
      <c r="F52" s="230">
        <v>32</v>
      </c>
      <c r="G52" s="237" t="s">
        <v>309</v>
      </c>
      <c r="H52" s="237" t="s">
        <v>309</v>
      </c>
      <c r="I52" s="233">
        <v>32</v>
      </c>
      <c r="J52" s="230">
        <v>38</v>
      </c>
      <c r="K52" s="237" t="s">
        <v>309</v>
      </c>
      <c r="L52" s="237" t="s">
        <v>309</v>
      </c>
      <c r="M52" s="233">
        <v>38</v>
      </c>
    </row>
    <row r="53" spans="1:13" ht="15.75" x14ac:dyDescent="0.25">
      <c r="A53" s="64" t="s">
        <v>355</v>
      </c>
      <c r="B53" s="230">
        <v>3</v>
      </c>
      <c r="C53" s="237" t="s">
        <v>309</v>
      </c>
      <c r="D53" s="237" t="s">
        <v>309</v>
      </c>
      <c r="E53" s="233">
        <v>3</v>
      </c>
      <c r="F53" s="230">
        <v>14</v>
      </c>
      <c r="G53" s="237" t="s">
        <v>309</v>
      </c>
      <c r="H53" s="237" t="s">
        <v>309</v>
      </c>
      <c r="I53" s="233">
        <v>14</v>
      </c>
      <c r="J53" s="230">
        <v>18</v>
      </c>
      <c r="K53" s="237" t="s">
        <v>309</v>
      </c>
      <c r="L53" s="237" t="s">
        <v>309</v>
      </c>
      <c r="M53" s="233">
        <v>18</v>
      </c>
    </row>
    <row r="54" spans="1:13" ht="15.75" x14ac:dyDescent="0.25">
      <c r="A54" s="64" t="s">
        <v>356</v>
      </c>
      <c r="B54" s="230">
        <v>20</v>
      </c>
      <c r="C54" s="237" t="s">
        <v>309</v>
      </c>
      <c r="D54" s="237" t="s">
        <v>309</v>
      </c>
      <c r="E54" s="233">
        <v>20</v>
      </c>
      <c r="F54" s="230">
        <v>39</v>
      </c>
      <c r="G54" s="237" t="s">
        <v>309</v>
      </c>
      <c r="H54" s="237">
        <v>3</v>
      </c>
      <c r="I54" s="233">
        <v>42</v>
      </c>
      <c r="J54" s="230">
        <v>61</v>
      </c>
      <c r="K54" s="237" t="s">
        <v>309</v>
      </c>
      <c r="L54" s="237">
        <v>3</v>
      </c>
      <c r="M54" s="233">
        <v>64</v>
      </c>
    </row>
    <row r="55" spans="1:13" ht="31.5" x14ac:dyDescent="0.25">
      <c r="A55" s="64" t="s">
        <v>357</v>
      </c>
      <c r="B55" s="230">
        <v>14</v>
      </c>
      <c r="C55" s="237">
        <v>1</v>
      </c>
      <c r="D55" s="237">
        <v>3</v>
      </c>
      <c r="E55" s="233">
        <v>18</v>
      </c>
      <c r="F55" s="230">
        <v>7</v>
      </c>
      <c r="G55" s="237" t="s">
        <v>309</v>
      </c>
      <c r="H55" s="237">
        <v>7</v>
      </c>
      <c r="I55" s="233">
        <v>14</v>
      </c>
      <c r="J55" s="230">
        <v>21</v>
      </c>
      <c r="K55" s="237">
        <v>1</v>
      </c>
      <c r="L55" s="237">
        <v>10</v>
      </c>
      <c r="M55" s="233">
        <v>32</v>
      </c>
    </row>
    <row r="56" spans="1:13" ht="15.75" x14ac:dyDescent="0.25">
      <c r="A56" s="64" t="s">
        <v>358</v>
      </c>
      <c r="B56" s="230" t="s">
        <v>309</v>
      </c>
      <c r="C56" s="237" t="s">
        <v>309</v>
      </c>
      <c r="D56" s="237" t="s">
        <v>309</v>
      </c>
      <c r="E56" s="233" t="s">
        <v>309</v>
      </c>
      <c r="F56" s="230">
        <v>8</v>
      </c>
      <c r="G56" s="237" t="s">
        <v>309</v>
      </c>
      <c r="H56" s="237" t="s">
        <v>309</v>
      </c>
      <c r="I56" s="233">
        <v>8</v>
      </c>
      <c r="J56" s="230">
        <v>8</v>
      </c>
      <c r="K56" s="237" t="s">
        <v>309</v>
      </c>
      <c r="L56" s="237" t="s">
        <v>309</v>
      </c>
      <c r="M56" s="233">
        <v>8</v>
      </c>
    </row>
    <row r="57" spans="1:13" ht="15.75" x14ac:dyDescent="0.25">
      <c r="A57" s="64" t="s">
        <v>359</v>
      </c>
      <c r="B57" s="230" t="s">
        <v>309</v>
      </c>
      <c r="C57" s="237" t="s">
        <v>309</v>
      </c>
      <c r="D57" s="237" t="s">
        <v>309</v>
      </c>
      <c r="E57" s="233" t="s">
        <v>309</v>
      </c>
      <c r="F57" s="230">
        <v>10</v>
      </c>
      <c r="G57" s="237" t="s">
        <v>309</v>
      </c>
      <c r="H57" s="237" t="s">
        <v>309</v>
      </c>
      <c r="I57" s="233">
        <v>10</v>
      </c>
      <c r="J57" s="230">
        <v>10</v>
      </c>
      <c r="K57" s="237" t="s">
        <v>309</v>
      </c>
      <c r="L57" s="237" t="s">
        <v>309</v>
      </c>
      <c r="M57" s="233">
        <v>10</v>
      </c>
    </row>
    <row r="58" spans="1:13" ht="15.75" x14ac:dyDescent="0.25">
      <c r="A58" s="64" t="s">
        <v>360</v>
      </c>
      <c r="B58" s="230" t="s">
        <v>309</v>
      </c>
      <c r="C58" s="237" t="s">
        <v>309</v>
      </c>
      <c r="D58" s="237" t="s">
        <v>309</v>
      </c>
      <c r="E58" s="233" t="s">
        <v>309</v>
      </c>
      <c r="F58" s="230" t="s">
        <v>309</v>
      </c>
      <c r="G58" s="237" t="s">
        <v>309</v>
      </c>
      <c r="H58" s="237">
        <v>1</v>
      </c>
      <c r="I58" s="233">
        <v>1</v>
      </c>
      <c r="J58" s="230" t="s">
        <v>309</v>
      </c>
      <c r="K58" s="237" t="s">
        <v>309</v>
      </c>
      <c r="L58" s="237">
        <v>1</v>
      </c>
      <c r="M58" s="233">
        <v>1</v>
      </c>
    </row>
    <row r="59" spans="1:13" ht="15.75" x14ac:dyDescent="0.25">
      <c r="A59" s="64" t="s">
        <v>361</v>
      </c>
      <c r="B59" s="230">
        <v>80</v>
      </c>
      <c r="C59" s="237" t="s">
        <v>309</v>
      </c>
      <c r="D59" s="237" t="s">
        <v>309</v>
      </c>
      <c r="E59" s="233">
        <v>80</v>
      </c>
      <c r="F59" s="230">
        <v>163</v>
      </c>
      <c r="G59" s="237">
        <v>1</v>
      </c>
      <c r="H59" s="237">
        <v>1</v>
      </c>
      <c r="I59" s="233">
        <v>165</v>
      </c>
      <c r="J59" s="230">
        <v>246</v>
      </c>
      <c r="K59" s="237">
        <v>1</v>
      </c>
      <c r="L59" s="237">
        <v>1</v>
      </c>
      <c r="M59" s="233">
        <v>248</v>
      </c>
    </row>
    <row r="60" spans="1:13" ht="15.75" x14ac:dyDescent="0.25">
      <c r="A60" s="64" t="s">
        <v>362</v>
      </c>
      <c r="B60" s="230">
        <v>6</v>
      </c>
      <c r="C60" s="237" t="s">
        <v>309</v>
      </c>
      <c r="D60" s="237" t="s">
        <v>309</v>
      </c>
      <c r="E60" s="233">
        <v>6</v>
      </c>
      <c r="F60" s="230">
        <v>16</v>
      </c>
      <c r="G60" s="237" t="s">
        <v>309</v>
      </c>
      <c r="H60" s="237">
        <v>2</v>
      </c>
      <c r="I60" s="233">
        <v>18</v>
      </c>
      <c r="J60" s="230">
        <v>22</v>
      </c>
      <c r="K60" s="237" t="s">
        <v>309</v>
      </c>
      <c r="L60" s="237">
        <v>2</v>
      </c>
      <c r="M60" s="233">
        <v>24</v>
      </c>
    </row>
    <row r="61" spans="1:13" ht="15.75" x14ac:dyDescent="0.25">
      <c r="A61" s="64" t="s">
        <v>364</v>
      </c>
      <c r="B61" s="230">
        <v>3</v>
      </c>
      <c r="C61" s="237">
        <v>12</v>
      </c>
      <c r="D61" s="237" t="s">
        <v>309</v>
      </c>
      <c r="E61" s="233">
        <v>15</v>
      </c>
      <c r="F61" s="230">
        <v>11</v>
      </c>
      <c r="G61" s="237">
        <v>12</v>
      </c>
      <c r="H61" s="237" t="s">
        <v>309</v>
      </c>
      <c r="I61" s="233">
        <v>23</v>
      </c>
      <c r="J61" s="230">
        <v>14</v>
      </c>
      <c r="K61" s="237">
        <v>25</v>
      </c>
      <c r="L61" s="237" t="s">
        <v>309</v>
      </c>
      <c r="M61" s="233">
        <v>39</v>
      </c>
    </row>
    <row r="62" spans="1:13" ht="15.75" x14ac:dyDescent="0.25">
      <c r="A62" s="64" t="s">
        <v>365</v>
      </c>
      <c r="B62" s="230">
        <v>2</v>
      </c>
      <c r="C62" s="237" t="s">
        <v>309</v>
      </c>
      <c r="D62" s="237" t="s">
        <v>309</v>
      </c>
      <c r="E62" s="233">
        <v>2</v>
      </c>
      <c r="F62" s="230">
        <v>1</v>
      </c>
      <c r="G62" s="237" t="s">
        <v>309</v>
      </c>
      <c r="H62" s="237" t="s">
        <v>309</v>
      </c>
      <c r="I62" s="233">
        <v>1</v>
      </c>
      <c r="J62" s="230">
        <v>3</v>
      </c>
      <c r="K62" s="237" t="s">
        <v>309</v>
      </c>
      <c r="L62" s="237" t="s">
        <v>309</v>
      </c>
      <c r="M62" s="233">
        <v>3</v>
      </c>
    </row>
    <row r="63" spans="1:13" ht="15.75" x14ac:dyDescent="0.25">
      <c r="A63" s="64" t="s">
        <v>366</v>
      </c>
      <c r="B63" s="230">
        <v>1</v>
      </c>
      <c r="C63" s="237" t="s">
        <v>309</v>
      </c>
      <c r="D63" s="237" t="s">
        <v>309</v>
      </c>
      <c r="E63" s="233">
        <v>1</v>
      </c>
      <c r="F63" s="230">
        <v>1</v>
      </c>
      <c r="G63" s="237" t="s">
        <v>309</v>
      </c>
      <c r="H63" s="237" t="s">
        <v>309</v>
      </c>
      <c r="I63" s="233">
        <v>1</v>
      </c>
      <c r="J63" s="230">
        <v>2</v>
      </c>
      <c r="K63" s="237" t="s">
        <v>309</v>
      </c>
      <c r="L63" s="237" t="s">
        <v>309</v>
      </c>
      <c r="M63" s="233">
        <v>2</v>
      </c>
    </row>
    <row r="64" spans="1:13" ht="15.75" x14ac:dyDescent="0.25">
      <c r="A64" s="64" t="s">
        <v>367</v>
      </c>
      <c r="B64" s="230">
        <v>1</v>
      </c>
      <c r="C64" s="237" t="s">
        <v>309</v>
      </c>
      <c r="D64" s="237" t="s">
        <v>309</v>
      </c>
      <c r="E64" s="233">
        <v>1</v>
      </c>
      <c r="F64" s="230">
        <v>3</v>
      </c>
      <c r="G64" s="237" t="s">
        <v>309</v>
      </c>
      <c r="H64" s="237" t="s">
        <v>309</v>
      </c>
      <c r="I64" s="233">
        <v>3</v>
      </c>
      <c r="J64" s="230">
        <v>4</v>
      </c>
      <c r="K64" s="237" t="s">
        <v>309</v>
      </c>
      <c r="L64" s="237" t="s">
        <v>309</v>
      </c>
      <c r="M64" s="233">
        <v>4</v>
      </c>
    </row>
    <row r="65" spans="1:13" ht="15.75" x14ac:dyDescent="0.25">
      <c r="A65" s="64" t="s">
        <v>368</v>
      </c>
      <c r="B65" s="230">
        <v>57</v>
      </c>
      <c r="C65" s="237" t="s">
        <v>309</v>
      </c>
      <c r="D65" s="237">
        <v>202</v>
      </c>
      <c r="E65" s="233">
        <v>259</v>
      </c>
      <c r="F65" s="230">
        <v>76</v>
      </c>
      <c r="G65" s="237" t="s">
        <v>309</v>
      </c>
      <c r="H65" s="237">
        <v>278</v>
      </c>
      <c r="I65" s="233">
        <v>354</v>
      </c>
      <c r="J65" s="230">
        <v>134</v>
      </c>
      <c r="K65" s="237" t="s">
        <v>309</v>
      </c>
      <c r="L65" s="237">
        <v>482</v>
      </c>
      <c r="M65" s="233">
        <v>616</v>
      </c>
    </row>
    <row r="66" spans="1:13" ht="15.75" x14ac:dyDescent="0.25">
      <c r="A66" s="64" t="s">
        <v>369</v>
      </c>
      <c r="B66" s="230">
        <v>6</v>
      </c>
      <c r="C66" s="237" t="s">
        <v>309</v>
      </c>
      <c r="D66" s="237">
        <v>12</v>
      </c>
      <c r="E66" s="233">
        <v>18</v>
      </c>
      <c r="F66" s="230">
        <v>3</v>
      </c>
      <c r="G66" s="237" t="s">
        <v>309</v>
      </c>
      <c r="H66" s="237">
        <v>10</v>
      </c>
      <c r="I66" s="233">
        <v>13</v>
      </c>
      <c r="J66" s="230">
        <v>9</v>
      </c>
      <c r="K66" s="237" t="s">
        <v>309</v>
      </c>
      <c r="L66" s="237">
        <v>22</v>
      </c>
      <c r="M66" s="233">
        <v>31</v>
      </c>
    </row>
    <row r="67" spans="1:13" ht="15.75" x14ac:dyDescent="0.25">
      <c r="A67" s="64" t="s">
        <v>370</v>
      </c>
      <c r="B67" s="230">
        <v>40</v>
      </c>
      <c r="C67" s="237">
        <v>1</v>
      </c>
      <c r="D67" s="237" t="s">
        <v>309</v>
      </c>
      <c r="E67" s="233">
        <v>41</v>
      </c>
      <c r="F67" s="230">
        <v>53</v>
      </c>
      <c r="G67" s="237" t="s">
        <v>309</v>
      </c>
      <c r="H67" s="237">
        <v>1</v>
      </c>
      <c r="I67" s="233">
        <v>54</v>
      </c>
      <c r="J67" s="230">
        <v>93</v>
      </c>
      <c r="K67" s="237">
        <v>1</v>
      </c>
      <c r="L67" s="237">
        <v>1</v>
      </c>
      <c r="M67" s="233">
        <v>95</v>
      </c>
    </row>
    <row r="68" spans="1:13" ht="15.75" x14ac:dyDescent="0.25">
      <c r="A68" s="64" t="s">
        <v>371</v>
      </c>
      <c r="B68" s="230">
        <v>2</v>
      </c>
      <c r="C68" s="237" t="s">
        <v>309</v>
      </c>
      <c r="D68" s="237">
        <v>8</v>
      </c>
      <c r="E68" s="233">
        <v>10</v>
      </c>
      <c r="F68" s="230">
        <v>6</v>
      </c>
      <c r="G68" s="237" t="s">
        <v>309</v>
      </c>
      <c r="H68" s="237">
        <v>2</v>
      </c>
      <c r="I68" s="233">
        <v>8</v>
      </c>
      <c r="J68" s="230">
        <v>8</v>
      </c>
      <c r="K68" s="237" t="s">
        <v>309</v>
      </c>
      <c r="L68" s="237">
        <v>10</v>
      </c>
      <c r="M68" s="233">
        <v>18</v>
      </c>
    </row>
    <row r="69" spans="1:13" ht="15.75" x14ac:dyDescent="0.25">
      <c r="A69" s="64" t="s">
        <v>372</v>
      </c>
      <c r="B69" s="230">
        <v>38</v>
      </c>
      <c r="C69" s="237">
        <v>2</v>
      </c>
      <c r="D69" s="237">
        <v>57</v>
      </c>
      <c r="E69" s="233">
        <v>97</v>
      </c>
      <c r="F69" s="230">
        <v>43</v>
      </c>
      <c r="G69" s="237">
        <v>12</v>
      </c>
      <c r="H69" s="237">
        <v>86</v>
      </c>
      <c r="I69" s="233">
        <v>141</v>
      </c>
      <c r="J69" s="230">
        <v>81</v>
      </c>
      <c r="K69" s="237">
        <v>14</v>
      </c>
      <c r="L69" s="237">
        <v>145</v>
      </c>
      <c r="M69" s="233">
        <v>240</v>
      </c>
    </row>
    <row r="70" spans="1:13" ht="31.5" x14ac:dyDescent="0.25">
      <c r="A70" s="64" t="s">
        <v>373</v>
      </c>
      <c r="B70" s="230">
        <v>10</v>
      </c>
      <c r="C70" s="237" t="s">
        <v>309</v>
      </c>
      <c r="D70" s="237">
        <v>2</v>
      </c>
      <c r="E70" s="233">
        <v>12</v>
      </c>
      <c r="F70" s="230">
        <v>9</v>
      </c>
      <c r="G70" s="237" t="s">
        <v>309</v>
      </c>
      <c r="H70" s="237" t="s">
        <v>309</v>
      </c>
      <c r="I70" s="233">
        <v>9</v>
      </c>
      <c r="J70" s="230">
        <v>19</v>
      </c>
      <c r="K70" s="237" t="s">
        <v>309</v>
      </c>
      <c r="L70" s="237">
        <v>2</v>
      </c>
      <c r="M70" s="233">
        <v>21</v>
      </c>
    </row>
    <row r="71" spans="1:13" ht="31.5" x14ac:dyDescent="0.25">
      <c r="A71" s="64" t="s">
        <v>374</v>
      </c>
      <c r="B71" s="230">
        <v>17</v>
      </c>
      <c r="C71" s="237" t="s">
        <v>309</v>
      </c>
      <c r="D71" s="237">
        <v>1</v>
      </c>
      <c r="E71" s="233">
        <v>18</v>
      </c>
      <c r="F71" s="230">
        <v>30</v>
      </c>
      <c r="G71" s="237" t="s">
        <v>309</v>
      </c>
      <c r="H71" s="237" t="s">
        <v>309</v>
      </c>
      <c r="I71" s="233">
        <v>30</v>
      </c>
      <c r="J71" s="230">
        <v>48</v>
      </c>
      <c r="K71" s="237" t="s">
        <v>309</v>
      </c>
      <c r="L71" s="237">
        <v>1</v>
      </c>
      <c r="M71" s="233">
        <v>49</v>
      </c>
    </row>
    <row r="72" spans="1:13" ht="15.75" x14ac:dyDescent="0.25">
      <c r="A72" s="64" t="s">
        <v>375</v>
      </c>
      <c r="B72" s="230">
        <v>12</v>
      </c>
      <c r="C72" s="237">
        <v>2</v>
      </c>
      <c r="D72" s="237" t="s">
        <v>309</v>
      </c>
      <c r="E72" s="233">
        <v>14</v>
      </c>
      <c r="F72" s="230">
        <v>29</v>
      </c>
      <c r="G72" s="237" t="s">
        <v>309</v>
      </c>
      <c r="H72" s="237" t="s">
        <v>309</v>
      </c>
      <c r="I72" s="233">
        <v>29</v>
      </c>
      <c r="J72" s="230">
        <v>41</v>
      </c>
      <c r="K72" s="237">
        <v>2</v>
      </c>
      <c r="L72" s="237" t="s">
        <v>309</v>
      </c>
      <c r="M72" s="233">
        <v>43</v>
      </c>
    </row>
    <row r="73" spans="1:13" ht="15.75" x14ac:dyDescent="0.25">
      <c r="A73" s="64" t="s">
        <v>376</v>
      </c>
      <c r="B73" s="230">
        <v>10</v>
      </c>
      <c r="C73" s="237" t="s">
        <v>309</v>
      </c>
      <c r="D73" s="237">
        <v>2</v>
      </c>
      <c r="E73" s="233">
        <v>12</v>
      </c>
      <c r="F73" s="230">
        <v>16</v>
      </c>
      <c r="G73" s="237" t="s">
        <v>309</v>
      </c>
      <c r="H73" s="237">
        <v>3</v>
      </c>
      <c r="I73" s="233">
        <v>19</v>
      </c>
      <c r="J73" s="230">
        <v>26</v>
      </c>
      <c r="K73" s="237" t="s">
        <v>309</v>
      </c>
      <c r="L73" s="237">
        <v>5</v>
      </c>
      <c r="M73" s="233">
        <v>31</v>
      </c>
    </row>
    <row r="74" spans="1:13" ht="15.75" x14ac:dyDescent="0.25">
      <c r="A74" s="64" t="s">
        <v>377</v>
      </c>
      <c r="B74" s="230">
        <v>4</v>
      </c>
      <c r="C74" s="237" t="s">
        <v>309</v>
      </c>
      <c r="D74" s="237">
        <v>3</v>
      </c>
      <c r="E74" s="233">
        <v>7</v>
      </c>
      <c r="F74" s="230">
        <v>3</v>
      </c>
      <c r="G74" s="237" t="s">
        <v>309</v>
      </c>
      <c r="H74" s="237">
        <v>1</v>
      </c>
      <c r="I74" s="233">
        <v>4</v>
      </c>
      <c r="J74" s="230">
        <v>7</v>
      </c>
      <c r="K74" s="237" t="s">
        <v>309</v>
      </c>
      <c r="L74" s="237">
        <v>4</v>
      </c>
      <c r="M74" s="233">
        <v>11</v>
      </c>
    </row>
    <row r="75" spans="1:13" ht="15.75" x14ac:dyDescent="0.25">
      <c r="A75" s="64" t="s">
        <v>378</v>
      </c>
      <c r="B75" s="230">
        <v>2</v>
      </c>
      <c r="C75" s="237" t="s">
        <v>309</v>
      </c>
      <c r="D75" s="237" t="s">
        <v>309</v>
      </c>
      <c r="E75" s="233">
        <v>2</v>
      </c>
      <c r="F75" s="230">
        <v>4</v>
      </c>
      <c r="G75" s="237" t="s">
        <v>309</v>
      </c>
      <c r="H75" s="237" t="s">
        <v>309</v>
      </c>
      <c r="I75" s="233">
        <v>4</v>
      </c>
      <c r="J75" s="230">
        <v>6</v>
      </c>
      <c r="K75" s="237" t="s">
        <v>309</v>
      </c>
      <c r="L75" s="237" t="s">
        <v>309</v>
      </c>
      <c r="M75" s="233">
        <v>6</v>
      </c>
    </row>
    <row r="76" spans="1:13" ht="15.75" x14ac:dyDescent="0.25">
      <c r="A76" s="64" t="s">
        <v>379</v>
      </c>
      <c r="B76" s="230">
        <v>20</v>
      </c>
      <c r="C76" s="237" t="s">
        <v>309</v>
      </c>
      <c r="D76" s="237">
        <v>8</v>
      </c>
      <c r="E76" s="233">
        <v>28</v>
      </c>
      <c r="F76" s="230">
        <v>42</v>
      </c>
      <c r="G76" s="237">
        <v>1</v>
      </c>
      <c r="H76" s="237">
        <v>7</v>
      </c>
      <c r="I76" s="233">
        <v>50</v>
      </c>
      <c r="J76" s="230">
        <v>62</v>
      </c>
      <c r="K76" s="237">
        <v>1</v>
      </c>
      <c r="L76" s="237">
        <v>15</v>
      </c>
      <c r="M76" s="233">
        <v>78</v>
      </c>
    </row>
    <row r="77" spans="1:13" ht="15.75" x14ac:dyDescent="0.25">
      <c r="A77" s="64" t="s">
        <v>380</v>
      </c>
      <c r="B77" s="230">
        <v>1</v>
      </c>
      <c r="C77" s="237" t="s">
        <v>309</v>
      </c>
      <c r="D77" s="237">
        <v>1</v>
      </c>
      <c r="E77" s="233">
        <v>2</v>
      </c>
      <c r="F77" s="230">
        <v>2</v>
      </c>
      <c r="G77" s="237" t="s">
        <v>309</v>
      </c>
      <c r="H77" s="237" t="s">
        <v>309</v>
      </c>
      <c r="I77" s="233">
        <v>2</v>
      </c>
      <c r="J77" s="230">
        <v>3</v>
      </c>
      <c r="K77" s="237" t="s">
        <v>309</v>
      </c>
      <c r="L77" s="237">
        <v>1</v>
      </c>
      <c r="M77" s="233">
        <v>4</v>
      </c>
    </row>
    <row r="78" spans="1:13" ht="15.75" x14ac:dyDescent="0.25">
      <c r="A78" s="64" t="s">
        <v>381</v>
      </c>
      <c r="B78" s="230">
        <v>16</v>
      </c>
      <c r="C78" s="237">
        <v>1</v>
      </c>
      <c r="D78" s="237">
        <v>17</v>
      </c>
      <c r="E78" s="233">
        <v>34</v>
      </c>
      <c r="F78" s="230">
        <v>20</v>
      </c>
      <c r="G78" s="237" t="s">
        <v>309</v>
      </c>
      <c r="H78" s="237">
        <v>17</v>
      </c>
      <c r="I78" s="233">
        <v>37</v>
      </c>
      <c r="J78" s="230">
        <v>36</v>
      </c>
      <c r="K78" s="237">
        <v>1</v>
      </c>
      <c r="L78" s="237">
        <v>36</v>
      </c>
      <c r="M78" s="233">
        <v>73</v>
      </c>
    </row>
    <row r="79" spans="1:13" ht="15.75" x14ac:dyDescent="0.25">
      <c r="A79" s="64" t="s">
        <v>382</v>
      </c>
      <c r="B79" s="230" t="s">
        <v>309</v>
      </c>
      <c r="C79" s="237" t="s">
        <v>309</v>
      </c>
      <c r="D79" s="237">
        <v>2</v>
      </c>
      <c r="E79" s="233">
        <v>2</v>
      </c>
      <c r="F79" s="230">
        <v>1</v>
      </c>
      <c r="G79" s="237" t="s">
        <v>309</v>
      </c>
      <c r="H79" s="237">
        <v>12</v>
      </c>
      <c r="I79" s="233">
        <v>13</v>
      </c>
      <c r="J79" s="230">
        <v>1</v>
      </c>
      <c r="K79" s="237" t="s">
        <v>309</v>
      </c>
      <c r="L79" s="237">
        <v>14</v>
      </c>
      <c r="M79" s="233">
        <v>15</v>
      </c>
    </row>
    <row r="80" spans="1:13" ht="15.75" x14ac:dyDescent="0.25">
      <c r="A80" s="64" t="s">
        <v>383</v>
      </c>
      <c r="B80" s="230">
        <v>16</v>
      </c>
      <c r="C80" s="237" t="s">
        <v>309</v>
      </c>
      <c r="D80" s="237">
        <v>16</v>
      </c>
      <c r="E80" s="233">
        <v>32</v>
      </c>
      <c r="F80" s="230">
        <v>27</v>
      </c>
      <c r="G80" s="237" t="s">
        <v>309</v>
      </c>
      <c r="H80" s="237">
        <v>28</v>
      </c>
      <c r="I80" s="233">
        <v>55</v>
      </c>
      <c r="J80" s="230">
        <v>43</v>
      </c>
      <c r="K80" s="237" t="s">
        <v>309</v>
      </c>
      <c r="L80" s="237">
        <v>44</v>
      </c>
      <c r="M80" s="233">
        <v>87</v>
      </c>
    </row>
    <row r="81" spans="1:13" ht="15.75" x14ac:dyDescent="0.25">
      <c r="A81" s="64" t="s">
        <v>384</v>
      </c>
      <c r="B81" s="230">
        <v>1</v>
      </c>
      <c r="C81" s="237" t="s">
        <v>309</v>
      </c>
      <c r="D81" s="237" t="s">
        <v>309</v>
      </c>
      <c r="E81" s="233">
        <v>1</v>
      </c>
      <c r="F81" s="230">
        <v>8</v>
      </c>
      <c r="G81" s="237" t="s">
        <v>309</v>
      </c>
      <c r="H81" s="237">
        <v>1</v>
      </c>
      <c r="I81" s="233">
        <v>9</v>
      </c>
      <c r="J81" s="230">
        <v>9</v>
      </c>
      <c r="K81" s="237" t="s">
        <v>309</v>
      </c>
      <c r="L81" s="237">
        <v>2</v>
      </c>
      <c r="M81" s="233">
        <v>11</v>
      </c>
    </row>
    <row r="82" spans="1:13" ht="15.75" x14ac:dyDescent="0.25">
      <c r="A82" s="64" t="s">
        <v>385</v>
      </c>
      <c r="B82" s="230">
        <v>5</v>
      </c>
      <c r="C82" s="237">
        <v>1</v>
      </c>
      <c r="D82" s="237">
        <v>12</v>
      </c>
      <c r="E82" s="233">
        <v>18</v>
      </c>
      <c r="F82" s="230">
        <v>11</v>
      </c>
      <c r="G82" s="237">
        <v>3</v>
      </c>
      <c r="H82" s="237">
        <v>23</v>
      </c>
      <c r="I82" s="233">
        <v>37</v>
      </c>
      <c r="J82" s="230">
        <v>16</v>
      </c>
      <c r="K82" s="237">
        <v>4</v>
      </c>
      <c r="L82" s="237">
        <v>35</v>
      </c>
      <c r="M82" s="233">
        <v>55</v>
      </c>
    </row>
    <row r="83" spans="1:13" ht="15.75" x14ac:dyDescent="0.25">
      <c r="A83" s="64" t="s">
        <v>387</v>
      </c>
      <c r="B83" s="230">
        <v>7</v>
      </c>
      <c r="C83" s="237" t="s">
        <v>309</v>
      </c>
      <c r="D83" s="237">
        <v>146</v>
      </c>
      <c r="E83" s="233">
        <v>153</v>
      </c>
      <c r="F83" s="230">
        <v>10</v>
      </c>
      <c r="G83" s="237" t="s">
        <v>309</v>
      </c>
      <c r="H83" s="237">
        <v>162</v>
      </c>
      <c r="I83" s="233">
        <v>172</v>
      </c>
      <c r="J83" s="230">
        <v>17</v>
      </c>
      <c r="K83" s="237" t="s">
        <v>309</v>
      </c>
      <c r="L83" s="237">
        <v>308</v>
      </c>
      <c r="M83" s="233">
        <v>325</v>
      </c>
    </row>
    <row r="84" spans="1:13" ht="15.75" x14ac:dyDescent="0.25">
      <c r="A84" s="64" t="s">
        <v>388</v>
      </c>
      <c r="B84" s="230">
        <v>13</v>
      </c>
      <c r="C84" s="237" t="s">
        <v>309</v>
      </c>
      <c r="D84" s="237">
        <v>19</v>
      </c>
      <c r="E84" s="233">
        <v>32</v>
      </c>
      <c r="F84" s="230">
        <v>15</v>
      </c>
      <c r="G84" s="237" t="s">
        <v>309</v>
      </c>
      <c r="H84" s="237">
        <v>21</v>
      </c>
      <c r="I84" s="233">
        <v>36</v>
      </c>
      <c r="J84" s="230">
        <v>29</v>
      </c>
      <c r="K84" s="237" t="s">
        <v>309</v>
      </c>
      <c r="L84" s="237">
        <v>40</v>
      </c>
      <c r="M84" s="233">
        <v>69</v>
      </c>
    </row>
    <row r="85" spans="1:13" ht="15.75" x14ac:dyDescent="0.25">
      <c r="A85" s="64" t="s">
        <v>389</v>
      </c>
      <c r="B85" s="230">
        <v>10</v>
      </c>
      <c r="C85" s="237">
        <v>2</v>
      </c>
      <c r="D85" s="237">
        <v>49</v>
      </c>
      <c r="E85" s="233">
        <v>61</v>
      </c>
      <c r="F85" s="230">
        <v>17</v>
      </c>
      <c r="G85" s="237">
        <v>3</v>
      </c>
      <c r="H85" s="237">
        <v>74</v>
      </c>
      <c r="I85" s="233">
        <v>94</v>
      </c>
      <c r="J85" s="230">
        <v>27</v>
      </c>
      <c r="K85" s="237">
        <v>5</v>
      </c>
      <c r="L85" s="237">
        <v>123</v>
      </c>
      <c r="M85" s="233">
        <v>155</v>
      </c>
    </row>
    <row r="86" spans="1:13" ht="31.5" x14ac:dyDescent="0.25">
      <c r="A86" s="64" t="s">
        <v>390</v>
      </c>
      <c r="B86" s="230">
        <v>14</v>
      </c>
      <c r="C86" s="237" t="s">
        <v>309</v>
      </c>
      <c r="D86" s="237" t="s">
        <v>309</v>
      </c>
      <c r="E86" s="233">
        <v>14</v>
      </c>
      <c r="F86" s="230">
        <v>11</v>
      </c>
      <c r="G86" s="237" t="s">
        <v>309</v>
      </c>
      <c r="H86" s="237" t="s">
        <v>309</v>
      </c>
      <c r="I86" s="233">
        <v>11</v>
      </c>
      <c r="J86" s="230">
        <v>25</v>
      </c>
      <c r="K86" s="237" t="s">
        <v>309</v>
      </c>
      <c r="L86" s="237" t="s">
        <v>309</v>
      </c>
      <c r="M86" s="233">
        <v>25</v>
      </c>
    </row>
    <row r="87" spans="1:13" ht="15.75" x14ac:dyDescent="0.25">
      <c r="A87" s="64" t="s">
        <v>391</v>
      </c>
      <c r="B87" s="230">
        <v>2</v>
      </c>
      <c r="C87" s="237" t="s">
        <v>309</v>
      </c>
      <c r="D87" s="237">
        <v>1</v>
      </c>
      <c r="E87" s="233">
        <v>3</v>
      </c>
      <c r="F87" s="230">
        <v>1</v>
      </c>
      <c r="G87" s="237" t="s">
        <v>309</v>
      </c>
      <c r="H87" s="237">
        <v>2</v>
      </c>
      <c r="I87" s="233">
        <v>3</v>
      </c>
      <c r="J87" s="230">
        <v>3</v>
      </c>
      <c r="K87" s="237" t="s">
        <v>309</v>
      </c>
      <c r="L87" s="237">
        <v>3</v>
      </c>
      <c r="M87" s="233">
        <v>6</v>
      </c>
    </row>
    <row r="88" spans="1:13" ht="15.75" x14ac:dyDescent="0.25">
      <c r="A88" s="64" t="s">
        <v>392</v>
      </c>
      <c r="B88" s="230">
        <v>4</v>
      </c>
      <c r="C88" s="237" t="s">
        <v>309</v>
      </c>
      <c r="D88" s="237">
        <v>9</v>
      </c>
      <c r="E88" s="233">
        <v>13</v>
      </c>
      <c r="F88" s="230">
        <v>6</v>
      </c>
      <c r="G88" s="237" t="s">
        <v>309</v>
      </c>
      <c r="H88" s="237">
        <v>32</v>
      </c>
      <c r="I88" s="233">
        <v>38</v>
      </c>
      <c r="J88" s="230">
        <v>10</v>
      </c>
      <c r="K88" s="237" t="s">
        <v>309</v>
      </c>
      <c r="L88" s="237">
        <v>41</v>
      </c>
      <c r="M88" s="233">
        <v>51</v>
      </c>
    </row>
    <row r="89" spans="1:13" ht="15.75" x14ac:dyDescent="0.25">
      <c r="A89" s="64" t="s">
        <v>393</v>
      </c>
      <c r="B89" s="230">
        <v>15</v>
      </c>
      <c r="C89" s="237" t="s">
        <v>309</v>
      </c>
      <c r="D89" s="237" t="s">
        <v>309</v>
      </c>
      <c r="E89" s="233">
        <v>15</v>
      </c>
      <c r="F89" s="230">
        <v>22</v>
      </c>
      <c r="G89" s="237" t="s">
        <v>309</v>
      </c>
      <c r="H89" s="237">
        <v>1</v>
      </c>
      <c r="I89" s="233">
        <v>23</v>
      </c>
      <c r="J89" s="230">
        <v>37</v>
      </c>
      <c r="K89" s="237" t="s">
        <v>309</v>
      </c>
      <c r="L89" s="237">
        <v>1</v>
      </c>
      <c r="M89" s="233">
        <v>38</v>
      </c>
    </row>
    <row r="90" spans="1:13" ht="15.75" x14ac:dyDescent="0.25">
      <c r="A90" s="64" t="s">
        <v>394</v>
      </c>
      <c r="B90" s="230">
        <v>9</v>
      </c>
      <c r="C90" s="237" t="s">
        <v>309</v>
      </c>
      <c r="D90" s="237">
        <v>5</v>
      </c>
      <c r="E90" s="233">
        <v>14</v>
      </c>
      <c r="F90" s="230">
        <v>6</v>
      </c>
      <c r="G90" s="237" t="s">
        <v>309</v>
      </c>
      <c r="H90" s="237">
        <v>7</v>
      </c>
      <c r="I90" s="233">
        <v>13</v>
      </c>
      <c r="J90" s="230">
        <v>15</v>
      </c>
      <c r="K90" s="237" t="s">
        <v>309</v>
      </c>
      <c r="L90" s="237">
        <v>12</v>
      </c>
      <c r="M90" s="233">
        <v>27</v>
      </c>
    </row>
    <row r="91" spans="1:13" ht="15.75" x14ac:dyDescent="0.25">
      <c r="A91" s="64" t="s">
        <v>395</v>
      </c>
      <c r="B91" s="230">
        <v>5</v>
      </c>
      <c r="C91" s="237" t="s">
        <v>309</v>
      </c>
      <c r="D91" s="237" t="s">
        <v>309</v>
      </c>
      <c r="E91" s="233">
        <v>5</v>
      </c>
      <c r="F91" s="230">
        <v>12</v>
      </c>
      <c r="G91" s="237" t="s">
        <v>309</v>
      </c>
      <c r="H91" s="237" t="s">
        <v>309</v>
      </c>
      <c r="I91" s="233">
        <v>12</v>
      </c>
      <c r="J91" s="230">
        <v>17</v>
      </c>
      <c r="K91" s="237" t="s">
        <v>309</v>
      </c>
      <c r="L91" s="237" t="s">
        <v>309</v>
      </c>
      <c r="M91" s="233">
        <v>17</v>
      </c>
    </row>
    <row r="92" spans="1:13" ht="15.75" x14ac:dyDescent="0.25">
      <c r="A92" s="64" t="s">
        <v>396</v>
      </c>
      <c r="B92" s="230">
        <v>2</v>
      </c>
      <c r="C92" s="237" t="s">
        <v>309</v>
      </c>
      <c r="D92" s="237" t="s">
        <v>309</v>
      </c>
      <c r="E92" s="233">
        <v>2</v>
      </c>
      <c r="F92" s="230">
        <v>4</v>
      </c>
      <c r="G92" s="237" t="s">
        <v>309</v>
      </c>
      <c r="H92" s="237" t="s">
        <v>309</v>
      </c>
      <c r="I92" s="233">
        <v>4</v>
      </c>
      <c r="J92" s="230">
        <v>6</v>
      </c>
      <c r="K92" s="237" t="s">
        <v>309</v>
      </c>
      <c r="L92" s="237" t="s">
        <v>309</v>
      </c>
      <c r="M92" s="233">
        <v>6</v>
      </c>
    </row>
    <row r="93" spans="1:13" ht="15.75" x14ac:dyDescent="0.25">
      <c r="A93" s="64" t="s">
        <v>397</v>
      </c>
      <c r="B93" s="230">
        <v>11</v>
      </c>
      <c r="C93" s="237">
        <v>9</v>
      </c>
      <c r="D93" s="237" t="s">
        <v>309</v>
      </c>
      <c r="E93" s="233">
        <v>20</v>
      </c>
      <c r="F93" s="230">
        <v>26</v>
      </c>
      <c r="G93" s="237">
        <v>21</v>
      </c>
      <c r="H93" s="237" t="s">
        <v>309</v>
      </c>
      <c r="I93" s="233">
        <v>47</v>
      </c>
      <c r="J93" s="230">
        <v>37</v>
      </c>
      <c r="K93" s="237">
        <v>31</v>
      </c>
      <c r="L93" s="237" t="s">
        <v>309</v>
      </c>
      <c r="M93" s="233">
        <v>68</v>
      </c>
    </row>
    <row r="94" spans="1:13" ht="15.75" x14ac:dyDescent="0.25">
      <c r="A94" s="64" t="s">
        <v>398</v>
      </c>
      <c r="B94" s="230">
        <v>3</v>
      </c>
      <c r="C94" s="237" t="s">
        <v>309</v>
      </c>
      <c r="D94" s="237" t="s">
        <v>309</v>
      </c>
      <c r="E94" s="233">
        <v>3</v>
      </c>
      <c r="F94" s="230">
        <v>9</v>
      </c>
      <c r="G94" s="237" t="s">
        <v>309</v>
      </c>
      <c r="H94" s="237" t="s">
        <v>309</v>
      </c>
      <c r="I94" s="233">
        <v>9</v>
      </c>
      <c r="J94" s="230">
        <v>12</v>
      </c>
      <c r="K94" s="237" t="s">
        <v>309</v>
      </c>
      <c r="L94" s="237" t="s">
        <v>309</v>
      </c>
      <c r="M94" s="233">
        <v>12</v>
      </c>
    </row>
    <row r="95" spans="1:13" ht="15.75" x14ac:dyDescent="0.25">
      <c r="A95" s="64" t="s">
        <v>399</v>
      </c>
      <c r="B95" s="230" t="s">
        <v>309</v>
      </c>
      <c r="C95" s="237">
        <v>1</v>
      </c>
      <c r="D95" s="237" t="s">
        <v>309</v>
      </c>
      <c r="E95" s="233">
        <v>1</v>
      </c>
      <c r="F95" s="230">
        <v>1</v>
      </c>
      <c r="G95" s="237">
        <v>2</v>
      </c>
      <c r="H95" s="237" t="s">
        <v>309</v>
      </c>
      <c r="I95" s="233">
        <v>3</v>
      </c>
      <c r="J95" s="230">
        <v>1</v>
      </c>
      <c r="K95" s="237">
        <v>3</v>
      </c>
      <c r="L95" s="237" t="s">
        <v>309</v>
      </c>
      <c r="M95" s="233">
        <v>4</v>
      </c>
    </row>
    <row r="96" spans="1:13" ht="31.5" x14ac:dyDescent="0.25">
      <c r="A96" s="64" t="s">
        <v>400</v>
      </c>
      <c r="B96" s="230" t="s">
        <v>309</v>
      </c>
      <c r="C96" s="237" t="s">
        <v>309</v>
      </c>
      <c r="D96" s="237" t="s">
        <v>309</v>
      </c>
      <c r="E96" s="233" t="s">
        <v>309</v>
      </c>
      <c r="F96" s="230" t="s">
        <v>309</v>
      </c>
      <c r="G96" s="237">
        <v>3</v>
      </c>
      <c r="H96" s="237" t="s">
        <v>309</v>
      </c>
      <c r="I96" s="233">
        <v>3</v>
      </c>
      <c r="J96" s="230" t="s">
        <v>309</v>
      </c>
      <c r="K96" s="237">
        <v>3</v>
      </c>
      <c r="L96" s="237" t="s">
        <v>309</v>
      </c>
      <c r="M96" s="233">
        <v>3</v>
      </c>
    </row>
    <row r="97" spans="1:13" ht="15.75" x14ac:dyDescent="0.25">
      <c r="A97" s="64" t="s">
        <v>402</v>
      </c>
      <c r="B97" s="230">
        <v>14</v>
      </c>
      <c r="C97" s="237" t="s">
        <v>309</v>
      </c>
      <c r="D97" s="237">
        <v>19</v>
      </c>
      <c r="E97" s="233">
        <v>33</v>
      </c>
      <c r="F97" s="230">
        <v>17</v>
      </c>
      <c r="G97" s="237">
        <v>1</v>
      </c>
      <c r="H97" s="237">
        <v>22</v>
      </c>
      <c r="I97" s="233">
        <v>40</v>
      </c>
      <c r="J97" s="230">
        <v>31</v>
      </c>
      <c r="K97" s="237">
        <v>1</v>
      </c>
      <c r="L97" s="237">
        <v>41</v>
      </c>
      <c r="M97" s="233">
        <v>73</v>
      </c>
    </row>
    <row r="98" spans="1:13" ht="15.75" x14ac:dyDescent="0.25">
      <c r="A98" s="64" t="s">
        <v>403</v>
      </c>
      <c r="B98" s="230">
        <v>264</v>
      </c>
      <c r="C98" s="237" t="s">
        <v>309</v>
      </c>
      <c r="D98" s="237">
        <v>102</v>
      </c>
      <c r="E98" s="233">
        <v>366</v>
      </c>
      <c r="F98" s="230">
        <v>266</v>
      </c>
      <c r="G98" s="237" t="s">
        <v>309</v>
      </c>
      <c r="H98" s="237">
        <v>150</v>
      </c>
      <c r="I98" s="233">
        <v>416</v>
      </c>
      <c r="J98" s="230">
        <v>542</v>
      </c>
      <c r="K98" s="237" t="s">
        <v>309</v>
      </c>
      <c r="L98" s="237">
        <v>258</v>
      </c>
      <c r="M98" s="233">
        <v>800</v>
      </c>
    </row>
    <row r="99" spans="1:13" ht="15.75" x14ac:dyDescent="0.25">
      <c r="A99" s="64" t="s">
        <v>404</v>
      </c>
      <c r="B99" s="230">
        <v>37</v>
      </c>
      <c r="C99" s="237" t="s">
        <v>309</v>
      </c>
      <c r="D99" s="237" t="s">
        <v>309</v>
      </c>
      <c r="E99" s="233">
        <v>37</v>
      </c>
      <c r="F99" s="230">
        <v>42</v>
      </c>
      <c r="G99" s="237" t="s">
        <v>309</v>
      </c>
      <c r="H99" s="237" t="s">
        <v>309</v>
      </c>
      <c r="I99" s="233">
        <v>42</v>
      </c>
      <c r="J99" s="230">
        <v>80</v>
      </c>
      <c r="K99" s="237" t="s">
        <v>309</v>
      </c>
      <c r="L99" s="237" t="s">
        <v>309</v>
      </c>
      <c r="M99" s="233">
        <v>80</v>
      </c>
    </row>
    <row r="100" spans="1:13" ht="15.75" x14ac:dyDescent="0.25">
      <c r="A100" s="64" t="s">
        <v>405</v>
      </c>
      <c r="B100" s="230">
        <v>4</v>
      </c>
      <c r="C100" s="237" t="s">
        <v>309</v>
      </c>
      <c r="D100" s="237" t="s">
        <v>309</v>
      </c>
      <c r="E100" s="233">
        <v>4</v>
      </c>
      <c r="F100" s="230">
        <v>4</v>
      </c>
      <c r="G100" s="237" t="s">
        <v>309</v>
      </c>
      <c r="H100" s="237" t="s">
        <v>309</v>
      </c>
      <c r="I100" s="233">
        <v>4</v>
      </c>
      <c r="J100" s="230">
        <v>8</v>
      </c>
      <c r="K100" s="237" t="s">
        <v>309</v>
      </c>
      <c r="L100" s="237" t="s">
        <v>309</v>
      </c>
      <c r="M100" s="233">
        <v>8</v>
      </c>
    </row>
    <row r="101" spans="1:13" ht="15.75" x14ac:dyDescent="0.25">
      <c r="A101" s="64" t="s">
        <v>406</v>
      </c>
      <c r="B101" s="230">
        <v>42</v>
      </c>
      <c r="C101" s="237" t="s">
        <v>309</v>
      </c>
      <c r="D101" s="237">
        <v>608</v>
      </c>
      <c r="E101" s="233">
        <v>650</v>
      </c>
      <c r="F101" s="230">
        <v>38</v>
      </c>
      <c r="G101" s="237" t="s">
        <v>309</v>
      </c>
      <c r="H101" s="237">
        <v>923</v>
      </c>
      <c r="I101" s="233">
        <v>961</v>
      </c>
      <c r="J101" s="230">
        <v>81</v>
      </c>
      <c r="K101" s="237" t="s">
        <v>309</v>
      </c>
      <c r="L101" s="237">
        <v>1541</v>
      </c>
      <c r="M101" s="233">
        <v>1622</v>
      </c>
    </row>
    <row r="102" spans="1:13" ht="15.75" x14ac:dyDescent="0.25">
      <c r="A102" s="64" t="s">
        <v>407</v>
      </c>
      <c r="B102" s="230">
        <v>1</v>
      </c>
      <c r="C102" s="237" t="s">
        <v>309</v>
      </c>
      <c r="D102" s="237" t="s">
        <v>309</v>
      </c>
      <c r="E102" s="233">
        <v>1</v>
      </c>
      <c r="F102" s="230">
        <v>2</v>
      </c>
      <c r="G102" s="237" t="s">
        <v>309</v>
      </c>
      <c r="H102" s="237" t="s">
        <v>309</v>
      </c>
      <c r="I102" s="233">
        <v>2</v>
      </c>
      <c r="J102" s="230">
        <v>3</v>
      </c>
      <c r="K102" s="237" t="s">
        <v>309</v>
      </c>
      <c r="L102" s="237" t="s">
        <v>309</v>
      </c>
      <c r="M102" s="233">
        <v>3</v>
      </c>
    </row>
    <row r="103" spans="1:13" ht="15.75" x14ac:dyDescent="0.25">
      <c r="A103" s="64" t="s">
        <v>408</v>
      </c>
      <c r="B103" s="230">
        <v>3</v>
      </c>
      <c r="C103" s="237" t="s">
        <v>309</v>
      </c>
      <c r="D103" s="237" t="s">
        <v>309</v>
      </c>
      <c r="E103" s="233">
        <v>3</v>
      </c>
      <c r="F103" s="230">
        <v>3</v>
      </c>
      <c r="G103" s="237" t="s">
        <v>309</v>
      </c>
      <c r="H103" s="237">
        <v>2</v>
      </c>
      <c r="I103" s="233">
        <v>5</v>
      </c>
      <c r="J103" s="230">
        <v>6</v>
      </c>
      <c r="K103" s="237" t="s">
        <v>309</v>
      </c>
      <c r="L103" s="237">
        <v>2</v>
      </c>
      <c r="M103" s="233">
        <v>8</v>
      </c>
    </row>
    <row r="104" spans="1:13" ht="15.75" x14ac:dyDescent="0.25">
      <c r="A104" s="64" t="s">
        <v>409</v>
      </c>
      <c r="B104" s="230">
        <v>10</v>
      </c>
      <c r="C104" s="237" t="s">
        <v>309</v>
      </c>
      <c r="D104" s="237" t="s">
        <v>309</v>
      </c>
      <c r="E104" s="233">
        <v>10</v>
      </c>
      <c r="F104" s="230">
        <v>10</v>
      </c>
      <c r="G104" s="237" t="s">
        <v>309</v>
      </c>
      <c r="H104" s="237" t="s">
        <v>309</v>
      </c>
      <c r="I104" s="233">
        <v>10</v>
      </c>
      <c r="J104" s="230">
        <v>20</v>
      </c>
      <c r="K104" s="237" t="s">
        <v>309</v>
      </c>
      <c r="L104" s="237" t="s">
        <v>309</v>
      </c>
      <c r="M104" s="233">
        <v>20</v>
      </c>
    </row>
    <row r="105" spans="1:13" ht="15.75" x14ac:dyDescent="0.25">
      <c r="A105" s="64" t="s">
        <v>410</v>
      </c>
      <c r="B105" s="230">
        <v>9</v>
      </c>
      <c r="C105" s="237">
        <v>2</v>
      </c>
      <c r="D105" s="237">
        <v>15</v>
      </c>
      <c r="E105" s="233">
        <v>26</v>
      </c>
      <c r="F105" s="230">
        <v>17</v>
      </c>
      <c r="G105" s="237">
        <v>1</v>
      </c>
      <c r="H105" s="237">
        <v>20</v>
      </c>
      <c r="I105" s="233">
        <v>38</v>
      </c>
      <c r="J105" s="230">
        <v>26</v>
      </c>
      <c r="K105" s="237">
        <v>3</v>
      </c>
      <c r="L105" s="237">
        <v>35</v>
      </c>
      <c r="M105" s="233">
        <v>64</v>
      </c>
    </row>
    <row r="106" spans="1:13" ht="16.5" thickBot="1" x14ac:dyDescent="0.3">
      <c r="A106" s="68" t="s">
        <v>88</v>
      </c>
      <c r="B106" s="234">
        <v>1740</v>
      </c>
      <c r="C106" s="245">
        <v>180</v>
      </c>
      <c r="D106" s="245">
        <v>2200</v>
      </c>
      <c r="E106" s="235">
        <v>4120</v>
      </c>
      <c r="F106" s="234">
        <v>2838</v>
      </c>
      <c r="G106" s="245">
        <v>136</v>
      </c>
      <c r="H106" s="245">
        <v>2886</v>
      </c>
      <c r="I106" s="235">
        <v>5860</v>
      </c>
      <c r="J106" s="234">
        <v>4628</v>
      </c>
      <c r="K106" s="245">
        <v>319</v>
      </c>
      <c r="L106" s="245">
        <v>5116</v>
      </c>
      <c r="M106" s="235">
        <v>10063</v>
      </c>
    </row>
    <row r="108" spans="1:13" x14ac:dyDescent="0.25">
      <c r="A108" s="25" t="s">
        <v>89</v>
      </c>
    </row>
    <row r="109" spans="1:13" x14ac:dyDescent="0.25">
      <c r="A109" s="73" t="s">
        <v>411</v>
      </c>
    </row>
  </sheetData>
  <mergeCells count="4">
    <mergeCell ref="A3:A4"/>
    <mergeCell ref="B3:E3"/>
    <mergeCell ref="F3:I3"/>
    <mergeCell ref="J3:M3"/>
  </mergeCells>
  <hyperlinks>
    <hyperlink ref="E1" location="'Table of Contents'!C2" display="Back to Table of Contents" xr:uid="{00000000-0004-0000-2500-000000000000}"/>
  </hyperlinks>
  <pageMargins left="0.75" right="0.75" top="1" bottom="1" header="0.5" footer="0.5"/>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49"/>
  <sheetViews>
    <sheetView showGridLines="0" workbookViewId="0"/>
  </sheetViews>
  <sheetFormatPr defaultRowHeight="15" x14ac:dyDescent="0.25"/>
  <cols>
    <col min="1" max="1" width="20.85546875" customWidth="1"/>
    <col min="2" max="15" width="9.85546875" customWidth="1"/>
  </cols>
  <sheetData>
    <row r="1" spans="1:15" x14ac:dyDescent="0.25">
      <c r="A1" s="22" t="s">
        <v>931</v>
      </c>
      <c r="I1" s="21" t="s">
        <v>78</v>
      </c>
    </row>
    <row r="2" spans="1:15" x14ac:dyDescent="0.25">
      <c r="A2" s="1"/>
    </row>
    <row r="3" spans="1:15" ht="15.75" thickBot="1" x14ac:dyDescent="0.3">
      <c r="A3" s="412" t="s">
        <v>82</v>
      </c>
      <c r="B3" s="436"/>
      <c r="C3" s="436"/>
      <c r="D3" s="436"/>
      <c r="E3" s="436"/>
      <c r="F3" s="436"/>
      <c r="G3" s="436"/>
      <c r="H3" s="436"/>
      <c r="I3" s="436"/>
      <c r="J3" s="436"/>
      <c r="K3" s="436"/>
      <c r="L3" s="436"/>
      <c r="M3" s="436"/>
      <c r="N3" s="436"/>
      <c r="O3" s="436"/>
    </row>
    <row r="4" spans="1:15" ht="14.85" customHeight="1" thickBot="1" x14ac:dyDescent="0.3">
      <c r="A4" s="379" t="s">
        <v>145</v>
      </c>
      <c r="B4" s="397" t="s">
        <v>0</v>
      </c>
      <c r="C4" s="397"/>
      <c r="D4" s="397"/>
      <c r="E4" s="397"/>
      <c r="F4" s="397"/>
      <c r="G4" s="397"/>
      <c r="H4" s="397"/>
      <c r="I4" s="397"/>
      <c r="J4" s="397"/>
      <c r="K4" s="397"/>
      <c r="L4" s="397"/>
      <c r="M4" s="397"/>
      <c r="N4" s="397"/>
      <c r="O4" s="399" t="s">
        <v>88</v>
      </c>
    </row>
    <row r="5" spans="1:15" ht="15.75" thickBot="1" x14ac:dyDescent="0.3">
      <c r="A5" s="401"/>
      <c r="B5" s="54" t="s">
        <v>93</v>
      </c>
      <c r="C5" s="55" t="s">
        <v>94</v>
      </c>
      <c r="D5" s="55" t="s">
        <v>95</v>
      </c>
      <c r="E5" s="55" t="s">
        <v>96</v>
      </c>
      <c r="F5" s="55" t="s">
        <v>97</v>
      </c>
      <c r="G5" s="55" t="s">
        <v>98</v>
      </c>
      <c r="H5" s="55" t="s">
        <v>99</v>
      </c>
      <c r="I5" s="55" t="s">
        <v>100</v>
      </c>
      <c r="J5" s="55" t="s">
        <v>101</v>
      </c>
      <c r="K5" s="55" t="s">
        <v>102</v>
      </c>
      <c r="L5" s="55" t="s">
        <v>103</v>
      </c>
      <c r="M5" s="55" t="s">
        <v>104</v>
      </c>
      <c r="N5" s="56" t="s">
        <v>105</v>
      </c>
      <c r="O5" s="400"/>
    </row>
    <row r="6" spans="1:15" ht="15.75" x14ac:dyDescent="0.25">
      <c r="A6" s="75" t="s">
        <v>146</v>
      </c>
      <c r="B6" s="248">
        <v>1</v>
      </c>
      <c r="C6" s="249" t="s">
        <v>309</v>
      </c>
      <c r="D6" s="249">
        <v>10</v>
      </c>
      <c r="E6" s="249">
        <v>39</v>
      </c>
      <c r="F6" s="249">
        <v>18</v>
      </c>
      <c r="G6" s="249">
        <v>4</v>
      </c>
      <c r="H6" s="249" t="s">
        <v>309</v>
      </c>
      <c r="I6" s="249" t="s">
        <v>309</v>
      </c>
      <c r="J6" s="249" t="s">
        <v>309</v>
      </c>
      <c r="K6" s="249" t="s">
        <v>309</v>
      </c>
      <c r="L6" s="249" t="s">
        <v>309</v>
      </c>
      <c r="M6" s="249" t="s">
        <v>309</v>
      </c>
      <c r="N6" s="250" t="s">
        <v>309</v>
      </c>
      <c r="O6" s="258">
        <v>72</v>
      </c>
    </row>
    <row r="7" spans="1:15" ht="15.75" x14ac:dyDescent="0.25">
      <c r="A7" s="61" t="s">
        <v>147</v>
      </c>
      <c r="B7" s="230">
        <v>4</v>
      </c>
      <c r="C7" s="237" t="s">
        <v>309</v>
      </c>
      <c r="D7" s="237">
        <v>75</v>
      </c>
      <c r="E7" s="237">
        <v>329</v>
      </c>
      <c r="F7" s="237">
        <v>160</v>
      </c>
      <c r="G7" s="237">
        <v>116</v>
      </c>
      <c r="H7" s="237">
        <v>51</v>
      </c>
      <c r="I7" s="237">
        <v>4</v>
      </c>
      <c r="J7" s="237">
        <v>1</v>
      </c>
      <c r="K7" s="237" t="s">
        <v>309</v>
      </c>
      <c r="L7" s="237" t="s">
        <v>309</v>
      </c>
      <c r="M7" s="237" t="s">
        <v>309</v>
      </c>
      <c r="N7" s="231" t="s">
        <v>309</v>
      </c>
      <c r="O7" s="247">
        <v>740</v>
      </c>
    </row>
    <row r="8" spans="1:15" ht="15.75" x14ac:dyDescent="0.25">
      <c r="A8" s="61" t="s">
        <v>148</v>
      </c>
      <c r="B8" s="230" t="s">
        <v>309</v>
      </c>
      <c r="C8" s="237" t="s">
        <v>309</v>
      </c>
      <c r="D8" s="237">
        <v>69</v>
      </c>
      <c r="E8" s="237">
        <v>151</v>
      </c>
      <c r="F8" s="237">
        <v>72</v>
      </c>
      <c r="G8" s="237">
        <v>115</v>
      </c>
      <c r="H8" s="237">
        <v>126</v>
      </c>
      <c r="I8" s="237">
        <v>50</v>
      </c>
      <c r="J8" s="237">
        <v>16</v>
      </c>
      <c r="K8" s="237" t="s">
        <v>309</v>
      </c>
      <c r="L8" s="237" t="s">
        <v>309</v>
      </c>
      <c r="M8" s="237" t="s">
        <v>309</v>
      </c>
      <c r="N8" s="231" t="s">
        <v>309</v>
      </c>
      <c r="O8" s="247">
        <v>599</v>
      </c>
    </row>
    <row r="9" spans="1:15" ht="15.75" x14ac:dyDescent="0.25">
      <c r="A9" s="61" t="s">
        <v>149</v>
      </c>
      <c r="B9" s="230" t="s">
        <v>309</v>
      </c>
      <c r="C9" s="237" t="s">
        <v>309</v>
      </c>
      <c r="D9" s="237">
        <v>30</v>
      </c>
      <c r="E9" s="237">
        <v>81</v>
      </c>
      <c r="F9" s="237">
        <v>37</v>
      </c>
      <c r="G9" s="237">
        <v>82</v>
      </c>
      <c r="H9" s="237">
        <v>64</v>
      </c>
      <c r="I9" s="237">
        <v>69</v>
      </c>
      <c r="J9" s="237">
        <v>41</v>
      </c>
      <c r="K9" s="237">
        <v>15</v>
      </c>
      <c r="L9" s="237">
        <v>1</v>
      </c>
      <c r="M9" s="237" t="s">
        <v>309</v>
      </c>
      <c r="N9" s="231" t="s">
        <v>309</v>
      </c>
      <c r="O9" s="247">
        <v>420</v>
      </c>
    </row>
    <row r="10" spans="1:15" ht="15.75" x14ac:dyDescent="0.25">
      <c r="A10" s="61" t="s">
        <v>150</v>
      </c>
      <c r="B10" s="230">
        <v>1</v>
      </c>
      <c r="C10" s="237" t="s">
        <v>309</v>
      </c>
      <c r="D10" s="237">
        <v>21</v>
      </c>
      <c r="E10" s="237">
        <v>70</v>
      </c>
      <c r="F10" s="237">
        <v>29</v>
      </c>
      <c r="G10" s="237">
        <v>53</v>
      </c>
      <c r="H10" s="237">
        <v>41</v>
      </c>
      <c r="I10" s="237">
        <v>55</v>
      </c>
      <c r="J10" s="237">
        <v>38</v>
      </c>
      <c r="K10" s="237">
        <v>11</v>
      </c>
      <c r="L10" s="237">
        <v>1</v>
      </c>
      <c r="M10" s="237" t="s">
        <v>309</v>
      </c>
      <c r="N10" s="231" t="s">
        <v>309</v>
      </c>
      <c r="O10" s="247">
        <v>320</v>
      </c>
    </row>
    <row r="11" spans="1:15" ht="15.75" x14ac:dyDescent="0.25">
      <c r="A11" s="61" t="s">
        <v>151</v>
      </c>
      <c r="B11" s="230" t="s">
        <v>309</v>
      </c>
      <c r="C11" s="237" t="s">
        <v>309</v>
      </c>
      <c r="D11" s="237">
        <v>20</v>
      </c>
      <c r="E11" s="237">
        <v>72</v>
      </c>
      <c r="F11" s="237">
        <v>22</v>
      </c>
      <c r="G11" s="237">
        <v>27</v>
      </c>
      <c r="H11" s="237">
        <v>35</v>
      </c>
      <c r="I11" s="237">
        <v>51</v>
      </c>
      <c r="J11" s="237">
        <v>59</v>
      </c>
      <c r="K11" s="237">
        <v>27</v>
      </c>
      <c r="L11" s="237">
        <v>2</v>
      </c>
      <c r="M11" s="237">
        <v>1</v>
      </c>
      <c r="N11" s="231">
        <v>1</v>
      </c>
      <c r="O11" s="247">
        <v>317</v>
      </c>
    </row>
    <row r="12" spans="1:15" ht="15.75" x14ac:dyDescent="0.25">
      <c r="A12" s="61" t="s">
        <v>152</v>
      </c>
      <c r="B12" s="230" t="s">
        <v>309</v>
      </c>
      <c r="C12" s="237" t="s">
        <v>309</v>
      </c>
      <c r="D12" s="237">
        <v>25</v>
      </c>
      <c r="E12" s="237">
        <v>43</v>
      </c>
      <c r="F12" s="237">
        <v>18</v>
      </c>
      <c r="G12" s="237">
        <v>27</v>
      </c>
      <c r="H12" s="237">
        <v>37</v>
      </c>
      <c r="I12" s="237">
        <v>42</v>
      </c>
      <c r="J12" s="237">
        <v>44</v>
      </c>
      <c r="K12" s="237">
        <v>18</v>
      </c>
      <c r="L12" s="237">
        <v>4</v>
      </c>
      <c r="M12" s="237">
        <v>2</v>
      </c>
      <c r="N12" s="231" t="s">
        <v>309</v>
      </c>
      <c r="O12" s="247">
        <v>260</v>
      </c>
    </row>
    <row r="13" spans="1:15" ht="15.75" x14ac:dyDescent="0.25">
      <c r="A13" s="61" t="s">
        <v>153</v>
      </c>
      <c r="B13" s="230" t="s">
        <v>309</v>
      </c>
      <c r="C13" s="237" t="s">
        <v>309</v>
      </c>
      <c r="D13" s="237">
        <v>40</v>
      </c>
      <c r="E13" s="237">
        <v>54</v>
      </c>
      <c r="F13" s="237">
        <v>22</v>
      </c>
      <c r="G13" s="237">
        <v>23</v>
      </c>
      <c r="H13" s="237">
        <v>25</v>
      </c>
      <c r="I13" s="237">
        <v>40</v>
      </c>
      <c r="J13" s="237">
        <v>45</v>
      </c>
      <c r="K13" s="237">
        <v>29</v>
      </c>
      <c r="L13" s="237">
        <v>5</v>
      </c>
      <c r="M13" s="237">
        <v>3</v>
      </c>
      <c r="N13" s="231">
        <v>2</v>
      </c>
      <c r="O13" s="247">
        <v>288</v>
      </c>
    </row>
    <row r="14" spans="1:15" ht="15.75" x14ac:dyDescent="0.25">
      <c r="A14" s="61" t="s">
        <v>154</v>
      </c>
      <c r="B14" s="230" t="s">
        <v>309</v>
      </c>
      <c r="C14" s="237" t="s">
        <v>309</v>
      </c>
      <c r="D14" s="237">
        <v>26</v>
      </c>
      <c r="E14" s="237">
        <v>69</v>
      </c>
      <c r="F14" s="237">
        <v>16</v>
      </c>
      <c r="G14" s="237">
        <v>22</v>
      </c>
      <c r="H14" s="237">
        <v>23</v>
      </c>
      <c r="I14" s="237">
        <v>37</v>
      </c>
      <c r="J14" s="237">
        <v>44</v>
      </c>
      <c r="K14" s="237">
        <v>26</v>
      </c>
      <c r="L14" s="237">
        <v>5</v>
      </c>
      <c r="M14" s="237">
        <v>5</v>
      </c>
      <c r="N14" s="231">
        <v>2</v>
      </c>
      <c r="O14" s="247">
        <v>275</v>
      </c>
    </row>
    <row r="15" spans="1:15" ht="15.75" x14ac:dyDescent="0.25">
      <c r="A15" s="103" t="s">
        <v>155</v>
      </c>
      <c r="B15" s="230" t="s">
        <v>309</v>
      </c>
      <c r="C15" s="237" t="s">
        <v>309</v>
      </c>
      <c r="D15" s="237">
        <v>105</v>
      </c>
      <c r="E15" s="237">
        <v>309</v>
      </c>
      <c r="F15" s="237">
        <v>46</v>
      </c>
      <c r="G15" s="237">
        <v>66</v>
      </c>
      <c r="H15" s="237">
        <v>44</v>
      </c>
      <c r="I15" s="237">
        <v>72</v>
      </c>
      <c r="J15" s="237">
        <v>122</v>
      </c>
      <c r="K15" s="237">
        <v>45</v>
      </c>
      <c r="L15" s="237">
        <v>6</v>
      </c>
      <c r="M15" s="237">
        <v>6</v>
      </c>
      <c r="N15" s="231">
        <v>8</v>
      </c>
      <c r="O15" s="282">
        <v>829</v>
      </c>
    </row>
    <row r="16" spans="1:15" ht="16.5" thickBot="1" x14ac:dyDescent="0.3">
      <c r="A16" s="76" t="s">
        <v>134</v>
      </c>
      <c r="B16" s="234">
        <v>6</v>
      </c>
      <c r="C16" s="245" t="s">
        <v>309</v>
      </c>
      <c r="D16" s="245">
        <v>421</v>
      </c>
      <c r="E16" s="245">
        <v>1217</v>
      </c>
      <c r="F16" s="245">
        <v>440</v>
      </c>
      <c r="G16" s="245">
        <v>535</v>
      </c>
      <c r="H16" s="245">
        <v>446</v>
      </c>
      <c r="I16" s="245">
        <v>420</v>
      </c>
      <c r="J16" s="245">
        <v>410</v>
      </c>
      <c r="K16" s="245">
        <v>171</v>
      </c>
      <c r="L16" s="245">
        <v>24</v>
      </c>
      <c r="M16" s="245">
        <v>17</v>
      </c>
      <c r="N16" s="235">
        <v>13</v>
      </c>
      <c r="O16" s="236">
        <v>4120</v>
      </c>
    </row>
    <row r="17" spans="1:15" ht="15.75" x14ac:dyDescent="0.25">
      <c r="A17" s="71"/>
      <c r="B17" s="71"/>
      <c r="C17" s="71"/>
      <c r="D17" s="71"/>
      <c r="E17" s="71"/>
      <c r="F17" s="71"/>
      <c r="G17" s="71"/>
      <c r="H17" s="71"/>
      <c r="I17" s="71"/>
      <c r="J17" s="71"/>
      <c r="K17" s="71"/>
      <c r="L17" s="71"/>
      <c r="M17" s="71"/>
      <c r="N17" s="71"/>
      <c r="O17" s="71"/>
    </row>
    <row r="18" spans="1:15" ht="15.75" thickBot="1" x14ac:dyDescent="0.3">
      <c r="A18" s="406" t="s">
        <v>83</v>
      </c>
      <c r="B18" s="409"/>
      <c r="C18" s="409"/>
      <c r="D18" s="409"/>
      <c r="E18" s="409"/>
      <c r="F18" s="409"/>
      <c r="G18" s="409"/>
      <c r="H18" s="409"/>
      <c r="I18" s="409"/>
      <c r="J18" s="409"/>
      <c r="K18" s="409"/>
      <c r="L18" s="409"/>
      <c r="M18" s="409"/>
      <c r="N18" s="409"/>
      <c r="O18" s="409"/>
    </row>
    <row r="19" spans="1:15" ht="14.85" customHeight="1" thickBot="1" x14ac:dyDescent="0.3">
      <c r="A19" s="379" t="s">
        <v>145</v>
      </c>
      <c r="B19" s="397" t="s">
        <v>0</v>
      </c>
      <c r="C19" s="397"/>
      <c r="D19" s="397"/>
      <c r="E19" s="397"/>
      <c r="F19" s="397"/>
      <c r="G19" s="397"/>
      <c r="H19" s="397"/>
      <c r="I19" s="397"/>
      <c r="J19" s="397"/>
      <c r="K19" s="397"/>
      <c r="L19" s="397"/>
      <c r="M19" s="397"/>
      <c r="N19" s="397"/>
      <c r="O19" s="399" t="s">
        <v>88</v>
      </c>
    </row>
    <row r="20" spans="1:15" ht="15.75" thickBot="1" x14ac:dyDescent="0.3">
      <c r="A20" s="401"/>
      <c r="B20" s="54" t="s">
        <v>93</v>
      </c>
      <c r="C20" s="55" t="s">
        <v>94</v>
      </c>
      <c r="D20" s="55" t="s">
        <v>95</v>
      </c>
      <c r="E20" s="55" t="s">
        <v>96</v>
      </c>
      <c r="F20" s="55" t="s">
        <v>97</v>
      </c>
      <c r="G20" s="55" t="s">
        <v>98</v>
      </c>
      <c r="H20" s="55" t="s">
        <v>99</v>
      </c>
      <c r="I20" s="55" t="s">
        <v>100</v>
      </c>
      <c r="J20" s="55" t="s">
        <v>101</v>
      </c>
      <c r="K20" s="55" t="s">
        <v>102</v>
      </c>
      <c r="L20" s="55" t="s">
        <v>103</v>
      </c>
      <c r="M20" s="55" t="s">
        <v>104</v>
      </c>
      <c r="N20" s="56" t="s">
        <v>105</v>
      </c>
      <c r="O20" s="400"/>
    </row>
    <row r="21" spans="1:15" ht="15.75" x14ac:dyDescent="0.25">
      <c r="A21" s="75" t="s">
        <v>146</v>
      </c>
      <c r="B21" s="248">
        <v>1</v>
      </c>
      <c r="C21" s="249" t="s">
        <v>309</v>
      </c>
      <c r="D21" s="249">
        <v>18</v>
      </c>
      <c r="E21" s="249">
        <v>55</v>
      </c>
      <c r="F21" s="249">
        <v>37</v>
      </c>
      <c r="G21" s="249">
        <v>12</v>
      </c>
      <c r="H21" s="249">
        <v>1</v>
      </c>
      <c r="I21" s="249" t="s">
        <v>309</v>
      </c>
      <c r="J21" s="249" t="s">
        <v>309</v>
      </c>
      <c r="K21" s="249" t="s">
        <v>309</v>
      </c>
      <c r="L21" s="249" t="s">
        <v>309</v>
      </c>
      <c r="M21" s="249" t="s">
        <v>309</v>
      </c>
      <c r="N21" s="250" t="s">
        <v>309</v>
      </c>
      <c r="O21" s="258">
        <v>124</v>
      </c>
    </row>
    <row r="22" spans="1:15" ht="15.75" x14ac:dyDescent="0.25">
      <c r="A22" s="61" t="s">
        <v>147</v>
      </c>
      <c r="B22" s="230">
        <v>1</v>
      </c>
      <c r="C22" s="237" t="s">
        <v>309</v>
      </c>
      <c r="D22" s="237">
        <v>102</v>
      </c>
      <c r="E22" s="237">
        <v>332</v>
      </c>
      <c r="F22" s="237">
        <v>172</v>
      </c>
      <c r="G22" s="237">
        <v>258</v>
      </c>
      <c r="H22" s="237">
        <v>85</v>
      </c>
      <c r="I22" s="237">
        <v>10</v>
      </c>
      <c r="J22" s="237">
        <v>2</v>
      </c>
      <c r="K22" s="237" t="s">
        <v>309</v>
      </c>
      <c r="L22" s="237" t="s">
        <v>309</v>
      </c>
      <c r="M22" s="237" t="s">
        <v>309</v>
      </c>
      <c r="N22" s="231" t="s">
        <v>309</v>
      </c>
      <c r="O22" s="247">
        <v>962</v>
      </c>
    </row>
    <row r="23" spans="1:15" ht="15.75" x14ac:dyDescent="0.25">
      <c r="A23" s="61" t="s">
        <v>148</v>
      </c>
      <c r="B23" s="230">
        <v>1</v>
      </c>
      <c r="C23" s="237" t="s">
        <v>309</v>
      </c>
      <c r="D23" s="237">
        <v>38</v>
      </c>
      <c r="E23" s="237">
        <v>143</v>
      </c>
      <c r="F23" s="237">
        <v>85</v>
      </c>
      <c r="G23" s="237">
        <v>189</v>
      </c>
      <c r="H23" s="237">
        <v>195</v>
      </c>
      <c r="I23" s="237">
        <v>105</v>
      </c>
      <c r="J23" s="237">
        <v>27</v>
      </c>
      <c r="K23" s="237">
        <v>1</v>
      </c>
      <c r="L23" s="237" t="s">
        <v>309</v>
      </c>
      <c r="M23" s="237" t="s">
        <v>309</v>
      </c>
      <c r="N23" s="231" t="s">
        <v>309</v>
      </c>
      <c r="O23" s="247">
        <v>784</v>
      </c>
    </row>
    <row r="24" spans="1:15" ht="15.75" x14ac:dyDescent="0.25">
      <c r="A24" s="61" t="s">
        <v>149</v>
      </c>
      <c r="B24" s="230" t="s">
        <v>309</v>
      </c>
      <c r="C24" s="237" t="s">
        <v>309</v>
      </c>
      <c r="D24" s="237">
        <v>34</v>
      </c>
      <c r="E24" s="237">
        <v>85</v>
      </c>
      <c r="F24" s="237">
        <v>53</v>
      </c>
      <c r="G24" s="237">
        <v>88</v>
      </c>
      <c r="H24" s="237">
        <v>96</v>
      </c>
      <c r="I24" s="237">
        <v>97</v>
      </c>
      <c r="J24" s="237">
        <v>55</v>
      </c>
      <c r="K24" s="237">
        <v>10</v>
      </c>
      <c r="L24" s="237" t="s">
        <v>309</v>
      </c>
      <c r="M24" s="237" t="s">
        <v>309</v>
      </c>
      <c r="N24" s="231" t="s">
        <v>309</v>
      </c>
      <c r="O24" s="247">
        <v>518</v>
      </c>
    </row>
    <row r="25" spans="1:15" ht="15.75" x14ac:dyDescent="0.25">
      <c r="A25" s="61" t="s">
        <v>150</v>
      </c>
      <c r="B25" s="230" t="s">
        <v>309</v>
      </c>
      <c r="C25" s="237" t="s">
        <v>309</v>
      </c>
      <c r="D25" s="237">
        <v>52</v>
      </c>
      <c r="E25" s="237">
        <v>100</v>
      </c>
      <c r="F25" s="237">
        <v>46</v>
      </c>
      <c r="G25" s="237">
        <v>77</v>
      </c>
      <c r="H25" s="237">
        <v>89</v>
      </c>
      <c r="I25" s="237">
        <v>106</v>
      </c>
      <c r="J25" s="237">
        <v>60</v>
      </c>
      <c r="K25" s="237">
        <v>24</v>
      </c>
      <c r="L25" s="237">
        <v>1</v>
      </c>
      <c r="M25" s="237" t="s">
        <v>309</v>
      </c>
      <c r="N25" s="231" t="s">
        <v>309</v>
      </c>
      <c r="O25" s="247">
        <v>555</v>
      </c>
    </row>
    <row r="26" spans="1:15" ht="15.75" x14ac:dyDescent="0.25">
      <c r="A26" s="61" t="s">
        <v>151</v>
      </c>
      <c r="B26" s="230" t="s">
        <v>309</v>
      </c>
      <c r="C26" s="237" t="s">
        <v>309</v>
      </c>
      <c r="D26" s="237">
        <v>49</v>
      </c>
      <c r="E26" s="237">
        <v>114</v>
      </c>
      <c r="F26" s="237">
        <v>55</v>
      </c>
      <c r="G26" s="237">
        <v>61</v>
      </c>
      <c r="H26" s="237">
        <v>67</v>
      </c>
      <c r="I26" s="237">
        <v>95</v>
      </c>
      <c r="J26" s="237">
        <v>88</v>
      </c>
      <c r="K26" s="237">
        <v>40</v>
      </c>
      <c r="L26" s="237">
        <v>3</v>
      </c>
      <c r="M26" s="237">
        <v>1</v>
      </c>
      <c r="N26" s="231">
        <v>1</v>
      </c>
      <c r="O26" s="247">
        <v>574</v>
      </c>
    </row>
    <row r="27" spans="1:15" ht="15.75" x14ac:dyDescent="0.25">
      <c r="A27" s="61" t="s">
        <v>152</v>
      </c>
      <c r="B27" s="230" t="s">
        <v>309</v>
      </c>
      <c r="C27" s="237" t="s">
        <v>309</v>
      </c>
      <c r="D27" s="237">
        <v>54</v>
      </c>
      <c r="E27" s="237">
        <v>95</v>
      </c>
      <c r="F27" s="237">
        <v>46</v>
      </c>
      <c r="G27" s="237">
        <v>51</v>
      </c>
      <c r="H27" s="237">
        <v>62</v>
      </c>
      <c r="I27" s="237">
        <v>71</v>
      </c>
      <c r="J27" s="237">
        <v>79</v>
      </c>
      <c r="K27" s="237">
        <v>34</v>
      </c>
      <c r="L27" s="237">
        <v>2</v>
      </c>
      <c r="M27" s="237">
        <v>1</v>
      </c>
      <c r="N27" s="231" t="s">
        <v>309</v>
      </c>
      <c r="O27" s="247">
        <v>495</v>
      </c>
    </row>
    <row r="28" spans="1:15" ht="15.75" x14ac:dyDescent="0.25">
      <c r="A28" s="61" t="s">
        <v>153</v>
      </c>
      <c r="B28" s="230" t="s">
        <v>309</v>
      </c>
      <c r="C28" s="237" t="s">
        <v>309</v>
      </c>
      <c r="D28" s="237">
        <v>83</v>
      </c>
      <c r="E28" s="237">
        <v>118</v>
      </c>
      <c r="F28" s="237">
        <v>44</v>
      </c>
      <c r="G28" s="237">
        <v>59</v>
      </c>
      <c r="H28" s="237">
        <v>56</v>
      </c>
      <c r="I28" s="237">
        <v>56</v>
      </c>
      <c r="J28" s="237">
        <v>59</v>
      </c>
      <c r="K28" s="237">
        <v>25</v>
      </c>
      <c r="L28" s="237">
        <v>5</v>
      </c>
      <c r="M28" s="237">
        <v>4</v>
      </c>
      <c r="N28" s="231" t="s">
        <v>309</v>
      </c>
      <c r="O28" s="247">
        <v>509</v>
      </c>
    </row>
    <row r="29" spans="1:15" ht="15.75" x14ac:dyDescent="0.25">
      <c r="A29" s="61" t="s">
        <v>154</v>
      </c>
      <c r="B29" s="230" t="s">
        <v>309</v>
      </c>
      <c r="C29" s="237" t="s">
        <v>309</v>
      </c>
      <c r="D29" s="237">
        <v>133</v>
      </c>
      <c r="E29" s="237">
        <v>137</v>
      </c>
      <c r="F29" s="237">
        <v>40</v>
      </c>
      <c r="G29" s="237">
        <v>37</v>
      </c>
      <c r="H29" s="237">
        <v>44</v>
      </c>
      <c r="I29" s="237">
        <v>49</v>
      </c>
      <c r="J29" s="237">
        <v>47</v>
      </c>
      <c r="K29" s="237">
        <v>22</v>
      </c>
      <c r="L29" s="237">
        <v>4</v>
      </c>
      <c r="M29" s="237">
        <v>2</v>
      </c>
      <c r="N29" s="231">
        <v>1</v>
      </c>
      <c r="O29" s="247">
        <v>516</v>
      </c>
    </row>
    <row r="30" spans="1:15" ht="15.75" x14ac:dyDescent="0.25">
      <c r="A30" s="103" t="s">
        <v>155</v>
      </c>
      <c r="B30" s="230" t="s">
        <v>309</v>
      </c>
      <c r="C30" s="237" t="s">
        <v>309</v>
      </c>
      <c r="D30" s="237">
        <v>254</v>
      </c>
      <c r="E30" s="237">
        <v>199</v>
      </c>
      <c r="F30" s="237">
        <v>71</v>
      </c>
      <c r="G30" s="237">
        <v>53</v>
      </c>
      <c r="H30" s="237">
        <v>56</v>
      </c>
      <c r="I30" s="237">
        <v>56</v>
      </c>
      <c r="J30" s="237">
        <v>90</v>
      </c>
      <c r="K30" s="237">
        <v>34</v>
      </c>
      <c r="L30" s="237">
        <v>3</v>
      </c>
      <c r="M30" s="237">
        <v>5</v>
      </c>
      <c r="N30" s="231">
        <v>2</v>
      </c>
      <c r="O30" s="282">
        <v>823</v>
      </c>
    </row>
    <row r="31" spans="1:15" ht="16.5" thickBot="1" x14ac:dyDescent="0.3">
      <c r="A31" s="76" t="s">
        <v>135</v>
      </c>
      <c r="B31" s="234">
        <v>3</v>
      </c>
      <c r="C31" s="245" t="s">
        <v>309</v>
      </c>
      <c r="D31" s="245">
        <v>817</v>
      </c>
      <c r="E31" s="245">
        <v>1378</v>
      </c>
      <c r="F31" s="245">
        <v>649</v>
      </c>
      <c r="G31" s="245">
        <v>885</v>
      </c>
      <c r="H31" s="245">
        <v>751</v>
      </c>
      <c r="I31" s="245">
        <v>645</v>
      </c>
      <c r="J31" s="245">
        <v>507</v>
      </c>
      <c r="K31" s="245">
        <v>190</v>
      </c>
      <c r="L31" s="245">
        <v>18</v>
      </c>
      <c r="M31" s="245">
        <v>13</v>
      </c>
      <c r="N31" s="235">
        <v>4</v>
      </c>
      <c r="O31" s="236">
        <v>5860</v>
      </c>
    </row>
    <row r="33" spans="1:15" ht="15.75" thickBot="1" x14ac:dyDescent="0.3">
      <c r="A33" s="412" t="s">
        <v>88</v>
      </c>
      <c r="B33" s="455"/>
      <c r="C33" s="455"/>
      <c r="D33" s="455"/>
      <c r="E33" s="455"/>
      <c r="F33" s="455"/>
      <c r="G33" s="455"/>
      <c r="H33" s="455"/>
      <c r="I33" s="455"/>
      <c r="J33" s="455"/>
      <c r="K33" s="455"/>
      <c r="L33" s="455"/>
      <c r="M33" s="455"/>
      <c r="N33" s="455"/>
      <c r="O33" s="455"/>
    </row>
    <row r="34" spans="1:15" ht="14.85" customHeight="1" thickBot="1" x14ac:dyDescent="0.3">
      <c r="A34" s="379" t="s">
        <v>145</v>
      </c>
      <c r="B34" s="397" t="s">
        <v>0</v>
      </c>
      <c r="C34" s="397"/>
      <c r="D34" s="397"/>
      <c r="E34" s="397"/>
      <c r="F34" s="397"/>
      <c r="G34" s="397"/>
      <c r="H34" s="397"/>
      <c r="I34" s="397"/>
      <c r="J34" s="397"/>
      <c r="K34" s="397"/>
      <c r="L34" s="397"/>
      <c r="M34" s="397"/>
      <c r="N34" s="397"/>
      <c r="O34" s="399" t="s">
        <v>88</v>
      </c>
    </row>
    <row r="35" spans="1:15" ht="15.75" thickBot="1" x14ac:dyDescent="0.3">
      <c r="A35" s="401"/>
      <c r="B35" s="54" t="s">
        <v>93</v>
      </c>
      <c r="C35" s="55" t="s">
        <v>94</v>
      </c>
      <c r="D35" s="55" t="s">
        <v>95</v>
      </c>
      <c r="E35" s="55" t="s">
        <v>96</v>
      </c>
      <c r="F35" s="55" t="s">
        <v>97</v>
      </c>
      <c r="G35" s="55" t="s">
        <v>98</v>
      </c>
      <c r="H35" s="55" t="s">
        <v>99</v>
      </c>
      <c r="I35" s="55" t="s">
        <v>100</v>
      </c>
      <c r="J35" s="55" t="s">
        <v>101</v>
      </c>
      <c r="K35" s="55" t="s">
        <v>102</v>
      </c>
      <c r="L35" s="55" t="s">
        <v>103</v>
      </c>
      <c r="M35" s="55" t="s">
        <v>104</v>
      </c>
      <c r="N35" s="56" t="s">
        <v>105</v>
      </c>
      <c r="O35" s="400"/>
    </row>
    <row r="36" spans="1:15" ht="15.75" x14ac:dyDescent="0.25">
      <c r="A36" s="75" t="s">
        <v>146</v>
      </c>
      <c r="B36" s="248">
        <v>2</v>
      </c>
      <c r="C36" s="249" t="s">
        <v>309</v>
      </c>
      <c r="D36" s="249">
        <v>28</v>
      </c>
      <c r="E36" s="249">
        <v>96</v>
      </c>
      <c r="F36" s="249">
        <v>55</v>
      </c>
      <c r="G36" s="249">
        <v>16</v>
      </c>
      <c r="H36" s="249">
        <v>1</v>
      </c>
      <c r="I36" s="249" t="s">
        <v>309</v>
      </c>
      <c r="J36" s="249" t="s">
        <v>309</v>
      </c>
      <c r="K36" s="249" t="s">
        <v>309</v>
      </c>
      <c r="L36" s="249" t="s">
        <v>309</v>
      </c>
      <c r="M36" s="249" t="s">
        <v>309</v>
      </c>
      <c r="N36" s="250" t="s">
        <v>309</v>
      </c>
      <c r="O36" s="258">
        <v>198</v>
      </c>
    </row>
    <row r="37" spans="1:15" ht="15.75" x14ac:dyDescent="0.25">
      <c r="A37" s="61" t="s">
        <v>147</v>
      </c>
      <c r="B37" s="230">
        <v>5</v>
      </c>
      <c r="C37" s="237" t="s">
        <v>309</v>
      </c>
      <c r="D37" s="237">
        <v>181</v>
      </c>
      <c r="E37" s="237">
        <v>672</v>
      </c>
      <c r="F37" s="237">
        <v>338</v>
      </c>
      <c r="G37" s="237">
        <v>375</v>
      </c>
      <c r="H37" s="237">
        <v>140</v>
      </c>
      <c r="I37" s="237">
        <v>14</v>
      </c>
      <c r="J37" s="237">
        <v>3</v>
      </c>
      <c r="K37" s="237" t="s">
        <v>309</v>
      </c>
      <c r="L37" s="237" t="s">
        <v>309</v>
      </c>
      <c r="M37" s="237" t="s">
        <v>309</v>
      </c>
      <c r="N37" s="231" t="s">
        <v>309</v>
      </c>
      <c r="O37" s="247">
        <v>1728</v>
      </c>
    </row>
    <row r="38" spans="1:15" ht="15.75" x14ac:dyDescent="0.25">
      <c r="A38" s="61" t="s">
        <v>148</v>
      </c>
      <c r="B38" s="230">
        <v>1</v>
      </c>
      <c r="C38" s="237" t="s">
        <v>309</v>
      </c>
      <c r="D38" s="237">
        <v>109</v>
      </c>
      <c r="E38" s="237">
        <v>299</v>
      </c>
      <c r="F38" s="237">
        <v>160</v>
      </c>
      <c r="G38" s="237">
        <v>308</v>
      </c>
      <c r="H38" s="237">
        <v>327</v>
      </c>
      <c r="I38" s="237">
        <v>156</v>
      </c>
      <c r="J38" s="237">
        <v>43</v>
      </c>
      <c r="K38" s="237">
        <v>1</v>
      </c>
      <c r="L38" s="237" t="s">
        <v>309</v>
      </c>
      <c r="M38" s="237" t="s">
        <v>309</v>
      </c>
      <c r="N38" s="231" t="s">
        <v>309</v>
      </c>
      <c r="O38" s="247">
        <v>1404</v>
      </c>
    </row>
    <row r="39" spans="1:15" ht="15.75" x14ac:dyDescent="0.25">
      <c r="A39" s="61" t="s">
        <v>149</v>
      </c>
      <c r="B39" s="230" t="s">
        <v>309</v>
      </c>
      <c r="C39" s="237" t="s">
        <v>309</v>
      </c>
      <c r="D39" s="237">
        <v>65</v>
      </c>
      <c r="E39" s="237">
        <v>166</v>
      </c>
      <c r="F39" s="237">
        <v>91</v>
      </c>
      <c r="G39" s="237">
        <v>172</v>
      </c>
      <c r="H39" s="237">
        <v>163</v>
      </c>
      <c r="I39" s="237">
        <v>170</v>
      </c>
      <c r="J39" s="237">
        <v>98</v>
      </c>
      <c r="K39" s="237">
        <v>25</v>
      </c>
      <c r="L39" s="237">
        <v>1</v>
      </c>
      <c r="M39" s="237" t="s">
        <v>309</v>
      </c>
      <c r="N39" s="231" t="s">
        <v>309</v>
      </c>
      <c r="O39" s="247">
        <v>951</v>
      </c>
    </row>
    <row r="40" spans="1:15" ht="15.75" x14ac:dyDescent="0.25">
      <c r="A40" s="61" t="s">
        <v>150</v>
      </c>
      <c r="B40" s="230">
        <v>1</v>
      </c>
      <c r="C40" s="237" t="s">
        <v>309</v>
      </c>
      <c r="D40" s="237">
        <v>73</v>
      </c>
      <c r="E40" s="237">
        <v>170</v>
      </c>
      <c r="F40" s="237">
        <v>76</v>
      </c>
      <c r="G40" s="237">
        <v>131</v>
      </c>
      <c r="H40" s="237">
        <v>131</v>
      </c>
      <c r="I40" s="237">
        <v>163</v>
      </c>
      <c r="J40" s="237">
        <v>98</v>
      </c>
      <c r="K40" s="237">
        <v>35</v>
      </c>
      <c r="L40" s="237">
        <v>2</v>
      </c>
      <c r="M40" s="237" t="s">
        <v>309</v>
      </c>
      <c r="N40" s="231" t="s">
        <v>309</v>
      </c>
      <c r="O40" s="247">
        <v>880</v>
      </c>
    </row>
    <row r="41" spans="1:15" ht="15.75" x14ac:dyDescent="0.25">
      <c r="A41" s="61" t="s">
        <v>151</v>
      </c>
      <c r="B41" s="230" t="s">
        <v>309</v>
      </c>
      <c r="C41" s="237" t="s">
        <v>309</v>
      </c>
      <c r="D41" s="237">
        <v>69</v>
      </c>
      <c r="E41" s="237">
        <v>186</v>
      </c>
      <c r="F41" s="237">
        <v>77</v>
      </c>
      <c r="G41" s="237">
        <v>88</v>
      </c>
      <c r="H41" s="237">
        <v>104</v>
      </c>
      <c r="I41" s="237">
        <v>147</v>
      </c>
      <c r="J41" s="237">
        <v>148</v>
      </c>
      <c r="K41" s="237">
        <v>67</v>
      </c>
      <c r="L41" s="237">
        <v>5</v>
      </c>
      <c r="M41" s="237">
        <v>2</v>
      </c>
      <c r="N41" s="231">
        <v>2</v>
      </c>
      <c r="O41" s="247">
        <v>895</v>
      </c>
    </row>
    <row r="42" spans="1:15" ht="15.75" x14ac:dyDescent="0.25">
      <c r="A42" s="61" t="s">
        <v>152</v>
      </c>
      <c r="B42" s="230" t="s">
        <v>309</v>
      </c>
      <c r="C42" s="237" t="s">
        <v>309</v>
      </c>
      <c r="D42" s="237">
        <v>79</v>
      </c>
      <c r="E42" s="237">
        <v>138</v>
      </c>
      <c r="F42" s="237">
        <v>65</v>
      </c>
      <c r="G42" s="237">
        <v>79</v>
      </c>
      <c r="H42" s="237">
        <v>99</v>
      </c>
      <c r="I42" s="237">
        <v>113</v>
      </c>
      <c r="J42" s="237">
        <v>123</v>
      </c>
      <c r="K42" s="237">
        <v>52</v>
      </c>
      <c r="L42" s="237">
        <v>6</v>
      </c>
      <c r="M42" s="237">
        <v>3</v>
      </c>
      <c r="N42" s="231" t="s">
        <v>309</v>
      </c>
      <c r="O42" s="247">
        <v>757</v>
      </c>
    </row>
    <row r="43" spans="1:15" ht="15.75" x14ac:dyDescent="0.25">
      <c r="A43" s="61" t="s">
        <v>153</v>
      </c>
      <c r="B43" s="230" t="s">
        <v>309</v>
      </c>
      <c r="C43" s="237" t="s">
        <v>309</v>
      </c>
      <c r="D43" s="237">
        <v>123</v>
      </c>
      <c r="E43" s="237">
        <v>172</v>
      </c>
      <c r="F43" s="237">
        <v>68</v>
      </c>
      <c r="G43" s="237">
        <v>83</v>
      </c>
      <c r="H43" s="237">
        <v>82</v>
      </c>
      <c r="I43" s="237">
        <v>97</v>
      </c>
      <c r="J43" s="237">
        <v>104</v>
      </c>
      <c r="K43" s="237">
        <v>54</v>
      </c>
      <c r="L43" s="237">
        <v>10</v>
      </c>
      <c r="M43" s="237">
        <v>7</v>
      </c>
      <c r="N43" s="231">
        <v>2</v>
      </c>
      <c r="O43" s="247">
        <v>802</v>
      </c>
    </row>
    <row r="44" spans="1:15" ht="15.75" x14ac:dyDescent="0.25">
      <c r="A44" s="61" t="s">
        <v>154</v>
      </c>
      <c r="B44" s="230" t="s">
        <v>309</v>
      </c>
      <c r="C44" s="237" t="s">
        <v>309</v>
      </c>
      <c r="D44" s="237">
        <v>159</v>
      </c>
      <c r="E44" s="237">
        <v>206</v>
      </c>
      <c r="F44" s="237">
        <v>56</v>
      </c>
      <c r="G44" s="237">
        <v>59</v>
      </c>
      <c r="H44" s="237">
        <v>67</v>
      </c>
      <c r="I44" s="237">
        <v>87</v>
      </c>
      <c r="J44" s="237">
        <v>91</v>
      </c>
      <c r="K44" s="237">
        <v>48</v>
      </c>
      <c r="L44" s="237">
        <v>9</v>
      </c>
      <c r="M44" s="237">
        <v>7</v>
      </c>
      <c r="N44" s="231">
        <v>3</v>
      </c>
      <c r="O44" s="247">
        <v>792</v>
      </c>
    </row>
    <row r="45" spans="1:15" ht="15.75" x14ac:dyDescent="0.25">
      <c r="A45" s="103" t="s">
        <v>155</v>
      </c>
      <c r="B45" s="230" t="s">
        <v>309</v>
      </c>
      <c r="C45" s="237" t="s">
        <v>309</v>
      </c>
      <c r="D45" s="237">
        <v>359</v>
      </c>
      <c r="E45" s="237">
        <v>509</v>
      </c>
      <c r="F45" s="237">
        <v>117</v>
      </c>
      <c r="G45" s="237">
        <v>119</v>
      </c>
      <c r="H45" s="237">
        <v>101</v>
      </c>
      <c r="I45" s="237">
        <v>129</v>
      </c>
      <c r="J45" s="237">
        <v>212</v>
      </c>
      <c r="K45" s="237">
        <v>80</v>
      </c>
      <c r="L45" s="237">
        <v>9</v>
      </c>
      <c r="M45" s="237">
        <v>11</v>
      </c>
      <c r="N45" s="231">
        <v>10</v>
      </c>
      <c r="O45" s="282">
        <v>1656</v>
      </c>
    </row>
    <row r="46" spans="1:15" ht="16.5" thickBot="1" x14ac:dyDescent="0.3">
      <c r="A46" s="76" t="s">
        <v>88</v>
      </c>
      <c r="B46" s="234">
        <v>9</v>
      </c>
      <c r="C46" s="245" t="s">
        <v>309</v>
      </c>
      <c r="D46" s="245">
        <v>1245</v>
      </c>
      <c r="E46" s="245">
        <v>2614</v>
      </c>
      <c r="F46" s="245">
        <v>1103</v>
      </c>
      <c r="G46" s="245">
        <v>1430</v>
      </c>
      <c r="H46" s="245">
        <v>1215</v>
      </c>
      <c r="I46" s="245">
        <v>1076</v>
      </c>
      <c r="J46" s="245">
        <v>920</v>
      </c>
      <c r="K46" s="245">
        <v>362</v>
      </c>
      <c r="L46" s="245">
        <v>42</v>
      </c>
      <c r="M46" s="245">
        <v>30</v>
      </c>
      <c r="N46" s="235">
        <v>17</v>
      </c>
      <c r="O46" s="236">
        <v>10063</v>
      </c>
    </row>
    <row r="48" spans="1:15" x14ac:dyDescent="0.25">
      <c r="A48" s="51" t="s">
        <v>89</v>
      </c>
    </row>
    <row r="49" spans="1:1" x14ac:dyDescent="0.25">
      <c r="A49" s="73" t="s">
        <v>411</v>
      </c>
    </row>
  </sheetData>
  <mergeCells count="12">
    <mergeCell ref="A3:O3"/>
    <mergeCell ref="A19:A20"/>
    <mergeCell ref="B19:N19"/>
    <mergeCell ref="O19:O20"/>
    <mergeCell ref="A18:O18"/>
    <mergeCell ref="A34:A35"/>
    <mergeCell ref="B34:N34"/>
    <mergeCell ref="O34:O35"/>
    <mergeCell ref="A33:O33"/>
    <mergeCell ref="A4:A5"/>
    <mergeCell ref="B4:N4"/>
    <mergeCell ref="O4:O5"/>
  </mergeCells>
  <hyperlinks>
    <hyperlink ref="I1" location="'Table of Contents'!C2" display="Back to Table of Contents" xr:uid="{00000000-0004-0000-2600-000000000000}"/>
  </hyperlinks>
  <pageMargins left="0.75" right="0.75" top="1" bottom="1" header="0.5" footer="0.5"/>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U46"/>
  <sheetViews>
    <sheetView showGridLines="0" workbookViewId="0">
      <pane xSplit="1" topLeftCell="B1" activePane="topRight" state="frozen"/>
      <selection pane="topRight"/>
    </sheetView>
  </sheetViews>
  <sheetFormatPr defaultRowHeight="15" x14ac:dyDescent="0.25"/>
  <cols>
    <col min="1" max="1" width="25.85546875" customWidth="1"/>
    <col min="2" max="21" width="9.85546875" customWidth="1"/>
  </cols>
  <sheetData>
    <row r="1" spans="1:21" x14ac:dyDescent="0.25">
      <c r="A1" s="22" t="s">
        <v>959</v>
      </c>
      <c r="I1" s="21" t="s">
        <v>78</v>
      </c>
    </row>
    <row r="2" spans="1:21" x14ac:dyDescent="0.25">
      <c r="A2" s="1"/>
    </row>
    <row r="3" spans="1:21" ht="15.75" thickBot="1" x14ac:dyDescent="0.3">
      <c r="A3" s="407" t="s">
        <v>82</v>
      </c>
      <c r="B3" s="407"/>
      <c r="C3" s="407"/>
      <c r="D3" s="407"/>
      <c r="E3" s="407"/>
      <c r="F3" s="407"/>
      <c r="G3" s="407"/>
      <c r="H3" s="407"/>
      <c r="I3" s="407"/>
      <c r="J3" s="407"/>
      <c r="K3" s="407"/>
      <c r="L3" s="407"/>
      <c r="M3" s="407"/>
      <c r="N3" s="407"/>
      <c r="O3" s="407"/>
      <c r="P3" s="407"/>
      <c r="Q3" s="407"/>
      <c r="R3" s="407"/>
      <c r="S3" s="407"/>
      <c r="T3" s="407"/>
      <c r="U3" s="140"/>
    </row>
    <row r="4" spans="1:21" ht="14.85" customHeight="1" x14ac:dyDescent="0.25">
      <c r="A4" s="408" t="s">
        <v>201</v>
      </c>
      <c r="B4" s="392" t="s">
        <v>997</v>
      </c>
      <c r="C4" s="393"/>
      <c r="D4" s="393"/>
      <c r="E4" s="393"/>
      <c r="F4" s="393"/>
      <c r="G4" s="393"/>
      <c r="H4" s="393"/>
      <c r="I4" s="393"/>
      <c r="J4" s="393"/>
      <c r="K4" s="393"/>
      <c r="L4" s="393"/>
      <c r="M4" s="393"/>
      <c r="N4" s="393"/>
      <c r="O4" s="393"/>
      <c r="P4" s="393"/>
      <c r="Q4" s="393"/>
      <c r="R4" s="393"/>
      <c r="S4" s="393"/>
      <c r="T4" s="393"/>
      <c r="U4" s="394"/>
    </row>
    <row r="5" spans="1:21" ht="15.75" thickBot="1" x14ac:dyDescent="0.3">
      <c r="A5" s="401"/>
      <c r="B5" s="29">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5" t="s">
        <v>202</v>
      </c>
      <c r="B6" s="226">
        <v>5063</v>
      </c>
      <c r="C6" s="239">
        <v>3990</v>
      </c>
      <c r="D6" s="239">
        <v>3361</v>
      </c>
      <c r="E6" s="239">
        <v>2826</v>
      </c>
      <c r="F6" s="239">
        <v>3588</v>
      </c>
      <c r="G6" s="239">
        <v>3334</v>
      </c>
      <c r="H6" s="239">
        <v>2037</v>
      </c>
      <c r="I6" s="239">
        <v>1305</v>
      </c>
      <c r="J6" s="239">
        <v>881</v>
      </c>
      <c r="K6" s="239">
        <v>2467</v>
      </c>
      <c r="L6" s="239">
        <v>2345</v>
      </c>
      <c r="M6" s="239">
        <v>2312</v>
      </c>
      <c r="N6" s="239">
        <v>2209</v>
      </c>
      <c r="O6" s="239">
        <v>2524</v>
      </c>
      <c r="P6" s="239">
        <v>2671</v>
      </c>
      <c r="Q6" s="239">
        <v>4356</v>
      </c>
      <c r="R6" s="239">
        <v>5779</v>
      </c>
      <c r="S6" s="239">
        <v>7285</v>
      </c>
      <c r="T6" s="239">
        <v>6556</v>
      </c>
      <c r="U6" s="227">
        <v>3845</v>
      </c>
    </row>
    <row r="7" spans="1:21" ht="15.75" x14ac:dyDescent="0.25">
      <c r="A7" s="61" t="s">
        <v>203</v>
      </c>
      <c r="B7" s="230">
        <v>5341</v>
      </c>
      <c r="C7" s="237">
        <v>5317</v>
      </c>
      <c r="D7" s="237">
        <v>4283</v>
      </c>
      <c r="E7" s="237">
        <v>3543</v>
      </c>
      <c r="F7" s="237">
        <v>3263</v>
      </c>
      <c r="G7" s="237">
        <v>3832</v>
      </c>
      <c r="H7" s="237">
        <v>3563</v>
      </c>
      <c r="I7" s="237">
        <v>2092</v>
      </c>
      <c r="J7" s="237">
        <v>1291</v>
      </c>
      <c r="K7" s="237">
        <v>1334</v>
      </c>
      <c r="L7" s="237">
        <v>2745</v>
      </c>
      <c r="M7" s="237">
        <v>2496</v>
      </c>
      <c r="N7" s="237">
        <v>2366</v>
      </c>
      <c r="O7" s="237">
        <v>2437</v>
      </c>
      <c r="P7" s="237">
        <v>2724</v>
      </c>
      <c r="Q7" s="237">
        <v>3117</v>
      </c>
      <c r="R7" s="237">
        <v>4905</v>
      </c>
      <c r="S7" s="237">
        <v>6847</v>
      </c>
      <c r="T7" s="237">
        <v>7757</v>
      </c>
      <c r="U7" s="231">
        <v>6594</v>
      </c>
    </row>
    <row r="8" spans="1:21" ht="15.75" x14ac:dyDescent="0.25">
      <c r="A8" s="61" t="s">
        <v>204</v>
      </c>
      <c r="B8" s="230">
        <v>3409</v>
      </c>
      <c r="C8" s="237">
        <v>5075</v>
      </c>
      <c r="D8" s="237">
        <v>5172</v>
      </c>
      <c r="E8" s="237">
        <v>4193</v>
      </c>
      <c r="F8" s="237">
        <v>3542</v>
      </c>
      <c r="G8" s="237">
        <v>3305</v>
      </c>
      <c r="H8" s="237">
        <v>3770</v>
      </c>
      <c r="I8" s="237">
        <v>3460</v>
      </c>
      <c r="J8" s="237">
        <v>1946</v>
      </c>
      <c r="K8" s="237">
        <v>1471</v>
      </c>
      <c r="L8" s="237">
        <v>1402</v>
      </c>
      <c r="M8" s="237">
        <v>2854</v>
      </c>
      <c r="N8" s="237">
        <v>2331</v>
      </c>
      <c r="O8" s="237">
        <v>2397</v>
      </c>
      <c r="P8" s="237">
        <v>2436</v>
      </c>
      <c r="Q8" s="237">
        <v>2945</v>
      </c>
      <c r="R8" s="237">
        <v>3300</v>
      </c>
      <c r="S8" s="237">
        <v>5061</v>
      </c>
      <c r="T8" s="237">
        <v>6872</v>
      </c>
      <c r="U8" s="231">
        <v>7487</v>
      </c>
    </row>
    <row r="9" spans="1:21" ht="15.75" x14ac:dyDescent="0.25">
      <c r="A9" s="61" t="s">
        <v>205</v>
      </c>
      <c r="B9" s="230">
        <v>5921</v>
      </c>
      <c r="C9" s="237">
        <v>5460</v>
      </c>
      <c r="D9" s="237">
        <v>7912</v>
      </c>
      <c r="E9" s="237">
        <v>9600</v>
      </c>
      <c r="F9" s="237">
        <v>8807</v>
      </c>
      <c r="G9" s="237">
        <v>7290</v>
      </c>
      <c r="H9" s="237">
        <v>6453</v>
      </c>
      <c r="I9" s="237">
        <v>6649</v>
      </c>
      <c r="J9" s="237">
        <v>6607</v>
      </c>
      <c r="K9" s="237">
        <v>5157</v>
      </c>
      <c r="L9" s="237">
        <v>3467</v>
      </c>
      <c r="M9" s="237">
        <v>2825</v>
      </c>
      <c r="N9" s="237">
        <v>4048</v>
      </c>
      <c r="O9" s="237">
        <v>4817</v>
      </c>
      <c r="P9" s="237">
        <v>4513</v>
      </c>
      <c r="Q9" s="237">
        <v>4680</v>
      </c>
      <c r="R9" s="237">
        <v>5235</v>
      </c>
      <c r="S9" s="237">
        <v>6344</v>
      </c>
      <c r="T9" s="237">
        <v>8299</v>
      </c>
      <c r="U9" s="231">
        <v>11412</v>
      </c>
    </row>
    <row r="10" spans="1:21" ht="15.75" x14ac:dyDescent="0.25">
      <c r="A10" s="61" t="s">
        <v>206</v>
      </c>
      <c r="B10" s="230">
        <v>13067</v>
      </c>
      <c r="C10" s="237">
        <v>14370</v>
      </c>
      <c r="D10" s="237">
        <v>13929</v>
      </c>
      <c r="E10" s="237">
        <v>13509</v>
      </c>
      <c r="F10" s="237">
        <v>14766</v>
      </c>
      <c r="G10" s="237">
        <v>16303</v>
      </c>
      <c r="H10" s="237">
        <v>16655</v>
      </c>
      <c r="I10" s="237">
        <v>17145</v>
      </c>
      <c r="J10" s="237">
        <v>16639</v>
      </c>
      <c r="K10" s="237">
        <v>15548</v>
      </c>
      <c r="L10" s="237">
        <v>14186</v>
      </c>
      <c r="M10" s="237">
        <v>12503</v>
      </c>
      <c r="N10" s="237">
        <v>10485</v>
      </c>
      <c r="O10" s="237">
        <v>9114</v>
      </c>
      <c r="P10" s="237">
        <v>8863</v>
      </c>
      <c r="Q10" s="237">
        <v>8344</v>
      </c>
      <c r="R10" s="237">
        <v>8807</v>
      </c>
      <c r="S10" s="237">
        <v>9802</v>
      </c>
      <c r="T10" s="237">
        <v>11376</v>
      </c>
      <c r="U10" s="231">
        <v>12023</v>
      </c>
    </row>
    <row r="11" spans="1:21" ht="15.75" x14ac:dyDescent="0.25">
      <c r="A11" s="61" t="s">
        <v>207</v>
      </c>
      <c r="B11" s="230">
        <v>6828</v>
      </c>
      <c r="C11" s="237">
        <v>6636</v>
      </c>
      <c r="D11" s="237">
        <v>7074</v>
      </c>
      <c r="E11" s="237">
        <v>8669</v>
      </c>
      <c r="F11" s="237">
        <v>9558</v>
      </c>
      <c r="G11" s="237">
        <v>10649</v>
      </c>
      <c r="H11" s="237">
        <v>11815</v>
      </c>
      <c r="I11" s="237">
        <v>11363</v>
      </c>
      <c r="J11" s="237">
        <v>10809</v>
      </c>
      <c r="K11" s="237">
        <v>11767</v>
      </c>
      <c r="L11" s="237">
        <v>12957</v>
      </c>
      <c r="M11" s="237">
        <v>12993</v>
      </c>
      <c r="N11" s="237">
        <v>13131</v>
      </c>
      <c r="O11" s="237">
        <v>12721</v>
      </c>
      <c r="P11" s="237">
        <v>12008</v>
      </c>
      <c r="Q11" s="237">
        <v>10790</v>
      </c>
      <c r="R11" s="237">
        <v>9556</v>
      </c>
      <c r="S11" s="237">
        <v>8546</v>
      </c>
      <c r="T11" s="237">
        <v>7773</v>
      </c>
      <c r="U11" s="231">
        <v>7636</v>
      </c>
    </row>
    <row r="12" spans="1:21" ht="15.75" x14ac:dyDescent="0.25">
      <c r="A12" s="61" t="s">
        <v>208</v>
      </c>
      <c r="B12" s="230">
        <v>7264</v>
      </c>
      <c r="C12" s="237">
        <v>6907</v>
      </c>
      <c r="D12" s="237">
        <v>6687</v>
      </c>
      <c r="E12" s="237">
        <v>6119</v>
      </c>
      <c r="F12" s="237">
        <v>5800</v>
      </c>
      <c r="G12" s="237">
        <v>5514</v>
      </c>
      <c r="H12" s="237">
        <v>5350</v>
      </c>
      <c r="I12" s="237">
        <v>5521</v>
      </c>
      <c r="J12" s="237">
        <v>6641</v>
      </c>
      <c r="K12" s="237">
        <v>7305</v>
      </c>
      <c r="L12" s="237">
        <v>8110</v>
      </c>
      <c r="M12" s="237">
        <v>9014</v>
      </c>
      <c r="N12" s="237">
        <v>8423</v>
      </c>
      <c r="O12" s="237">
        <v>8147</v>
      </c>
      <c r="P12" s="237">
        <v>8923</v>
      </c>
      <c r="Q12" s="237">
        <v>9830</v>
      </c>
      <c r="R12" s="237">
        <v>10020</v>
      </c>
      <c r="S12" s="237">
        <v>10477</v>
      </c>
      <c r="T12" s="237">
        <v>10325</v>
      </c>
      <c r="U12" s="231">
        <v>9776</v>
      </c>
    </row>
    <row r="13" spans="1:21" ht="15.75" x14ac:dyDescent="0.25">
      <c r="A13" s="61" t="s">
        <v>209</v>
      </c>
      <c r="B13" s="230">
        <v>10896</v>
      </c>
      <c r="C13" s="237">
        <v>10819</v>
      </c>
      <c r="D13" s="237">
        <v>10761</v>
      </c>
      <c r="E13" s="237">
        <v>11037</v>
      </c>
      <c r="F13" s="237">
        <v>11233</v>
      </c>
      <c r="G13" s="237">
        <v>10836</v>
      </c>
      <c r="H13" s="237">
        <v>10124</v>
      </c>
      <c r="I13" s="237">
        <v>9428</v>
      </c>
      <c r="J13" s="237">
        <v>8627</v>
      </c>
      <c r="K13" s="237">
        <v>8197</v>
      </c>
      <c r="L13" s="237">
        <v>7649</v>
      </c>
      <c r="M13" s="237">
        <v>7313</v>
      </c>
      <c r="N13" s="237">
        <v>7162</v>
      </c>
      <c r="O13" s="237">
        <v>7720</v>
      </c>
      <c r="P13" s="237">
        <v>8060</v>
      </c>
      <c r="Q13" s="237">
        <v>8594</v>
      </c>
      <c r="R13" s="237">
        <v>9115</v>
      </c>
      <c r="S13" s="237">
        <v>9071</v>
      </c>
      <c r="T13" s="237">
        <v>9649</v>
      </c>
      <c r="U13" s="231">
        <v>10580</v>
      </c>
    </row>
    <row r="14" spans="1:21" ht="15.75" x14ac:dyDescent="0.25">
      <c r="A14" s="61" t="s">
        <v>210</v>
      </c>
      <c r="B14" s="230">
        <v>4454</v>
      </c>
      <c r="C14" s="237">
        <v>4475</v>
      </c>
      <c r="D14" s="237">
        <v>4444</v>
      </c>
      <c r="E14" s="237">
        <v>4452</v>
      </c>
      <c r="F14" s="237">
        <v>4346</v>
      </c>
      <c r="G14" s="237">
        <v>4335</v>
      </c>
      <c r="H14" s="237">
        <v>4429</v>
      </c>
      <c r="I14" s="237">
        <v>4254</v>
      </c>
      <c r="J14" s="237">
        <v>4057</v>
      </c>
      <c r="K14" s="237">
        <v>4046</v>
      </c>
      <c r="L14" s="237">
        <v>4064</v>
      </c>
      <c r="M14" s="237">
        <v>3929</v>
      </c>
      <c r="N14" s="237">
        <v>3673</v>
      </c>
      <c r="O14" s="237">
        <v>3745</v>
      </c>
      <c r="P14" s="237">
        <v>3745</v>
      </c>
      <c r="Q14" s="237">
        <v>3585</v>
      </c>
      <c r="R14" s="237">
        <v>3392</v>
      </c>
      <c r="S14" s="237">
        <v>3460</v>
      </c>
      <c r="T14" s="237">
        <v>3424</v>
      </c>
      <c r="U14" s="231">
        <v>3371</v>
      </c>
    </row>
    <row r="15" spans="1:21" ht="16.5" thickBot="1" x14ac:dyDescent="0.3">
      <c r="A15" s="76" t="s">
        <v>134</v>
      </c>
      <c r="B15" s="234">
        <v>62243</v>
      </c>
      <c r="C15" s="245">
        <v>63049</v>
      </c>
      <c r="D15" s="245">
        <v>63623</v>
      </c>
      <c r="E15" s="245">
        <v>63948</v>
      </c>
      <c r="F15" s="245">
        <v>64903</v>
      </c>
      <c r="G15" s="245">
        <v>65398</v>
      </c>
      <c r="H15" s="245">
        <v>64196</v>
      </c>
      <c r="I15" s="245">
        <v>61217</v>
      </c>
      <c r="J15" s="245">
        <v>57498</v>
      </c>
      <c r="K15" s="245">
        <v>57292</v>
      </c>
      <c r="L15" s="245">
        <v>56925</v>
      </c>
      <c r="M15" s="245">
        <v>56239</v>
      </c>
      <c r="N15" s="245">
        <v>53828</v>
      </c>
      <c r="O15" s="245">
        <v>53622</v>
      </c>
      <c r="P15" s="245">
        <v>53943</v>
      </c>
      <c r="Q15" s="245">
        <v>56241</v>
      </c>
      <c r="R15" s="245">
        <v>60109</v>
      </c>
      <c r="S15" s="245">
        <v>66893</v>
      </c>
      <c r="T15" s="245">
        <v>72031</v>
      </c>
      <c r="U15" s="235">
        <v>72724</v>
      </c>
    </row>
    <row r="16" spans="1:21" ht="15.75" x14ac:dyDescent="0.25">
      <c r="A16" s="71"/>
      <c r="B16" s="71"/>
      <c r="C16" s="71"/>
      <c r="D16" s="71"/>
      <c r="E16" s="71"/>
      <c r="F16" s="71"/>
      <c r="G16" s="71"/>
      <c r="H16" s="71"/>
      <c r="I16" s="71"/>
      <c r="J16" s="71"/>
      <c r="K16" s="71"/>
      <c r="L16" s="71"/>
      <c r="M16" s="71"/>
      <c r="N16" s="71"/>
      <c r="O16" s="71"/>
      <c r="P16" s="71"/>
      <c r="Q16" s="71"/>
      <c r="R16" s="71"/>
      <c r="S16" s="71"/>
      <c r="T16" s="71"/>
      <c r="U16" s="71"/>
    </row>
    <row r="17" spans="1:21" ht="16.5" thickBot="1" x14ac:dyDescent="0.3">
      <c r="A17" s="407" t="s">
        <v>83</v>
      </c>
      <c r="B17" s="409"/>
      <c r="C17" s="409"/>
      <c r="D17" s="409"/>
      <c r="E17" s="409"/>
      <c r="F17" s="409"/>
      <c r="G17" s="409"/>
      <c r="H17" s="409"/>
      <c r="I17" s="409"/>
      <c r="J17" s="409"/>
      <c r="K17" s="409"/>
      <c r="L17" s="409"/>
      <c r="M17" s="409"/>
      <c r="N17" s="409"/>
      <c r="O17" s="409"/>
      <c r="P17" s="409"/>
      <c r="Q17" s="407"/>
      <c r="R17" s="407"/>
      <c r="S17" s="407"/>
      <c r="T17" s="407"/>
      <c r="U17" s="141"/>
    </row>
    <row r="18" spans="1:21" ht="14.85" customHeight="1" x14ac:dyDescent="0.25">
      <c r="A18" s="408" t="s">
        <v>201</v>
      </c>
      <c r="B18" s="392" t="s">
        <v>997</v>
      </c>
      <c r="C18" s="393"/>
      <c r="D18" s="393"/>
      <c r="E18" s="393"/>
      <c r="F18" s="393"/>
      <c r="G18" s="393"/>
      <c r="H18" s="393"/>
      <c r="I18" s="393"/>
      <c r="J18" s="393"/>
      <c r="K18" s="393"/>
      <c r="L18" s="393"/>
      <c r="M18" s="393"/>
      <c r="N18" s="393"/>
      <c r="O18" s="393"/>
      <c r="P18" s="393"/>
      <c r="Q18" s="393"/>
      <c r="R18" s="393"/>
      <c r="S18" s="393"/>
      <c r="T18" s="393"/>
      <c r="U18" s="394"/>
    </row>
    <row r="19" spans="1:21" ht="15.75" thickBot="1" x14ac:dyDescent="0.3">
      <c r="A19" s="401"/>
      <c r="B19" s="29">
        <v>2007</v>
      </c>
      <c r="C19" s="30">
        <v>2008</v>
      </c>
      <c r="D19" s="30">
        <v>2009</v>
      </c>
      <c r="E19" s="30">
        <v>2010</v>
      </c>
      <c r="F19" s="30">
        <v>2011</v>
      </c>
      <c r="G19" s="30">
        <v>2012</v>
      </c>
      <c r="H19" s="30">
        <v>2013</v>
      </c>
      <c r="I19" s="30">
        <v>2014</v>
      </c>
      <c r="J19" s="30">
        <v>2015</v>
      </c>
      <c r="K19" s="30">
        <v>2016</v>
      </c>
      <c r="L19" s="30">
        <v>2017</v>
      </c>
      <c r="M19" s="30">
        <v>2018</v>
      </c>
      <c r="N19" s="30">
        <v>2019</v>
      </c>
      <c r="O19" s="30">
        <v>2020</v>
      </c>
      <c r="P19" s="30">
        <v>2021</v>
      </c>
      <c r="Q19" s="30">
        <v>2022</v>
      </c>
      <c r="R19" s="30">
        <v>2023</v>
      </c>
      <c r="S19" s="30">
        <v>2024</v>
      </c>
      <c r="T19" s="30">
        <v>2025</v>
      </c>
      <c r="U19" s="31">
        <v>2026</v>
      </c>
    </row>
    <row r="20" spans="1:21" ht="15.75" x14ac:dyDescent="0.25">
      <c r="A20" s="75" t="s">
        <v>202</v>
      </c>
      <c r="B20" s="226">
        <v>7587</v>
      </c>
      <c r="C20" s="239">
        <v>5960</v>
      </c>
      <c r="D20" s="239">
        <v>4829</v>
      </c>
      <c r="E20" s="239">
        <v>3390</v>
      </c>
      <c r="F20" s="239">
        <v>4025</v>
      </c>
      <c r="G20" s="239">
        <v>3635</v>
      </c>
      <c r="H20" s="239">
        <v>2488</v>
      </c>
      <c r="I20" s="239">
        <v>1541</v>
      </c>
      <c r="J20" s="239">
        <v>919</v>
      </c>
      <c r="K20" s="239">
        <v>3405</v>
      </c>
      <c r="L20" s="239">
        <v>2917</v>
      </c>
      <c r="M20" s="239">
        <v>2699</v>
      </c>
      <c r="N20" s="239">
        <v>3046</v>
      </c>
      <c r="O20" s="239">
        <v>3333</v>
      </c>
      <c r="P20" s="239">
        <v>3630</v>
      </c>
      <c r="Q20" s="239">
        <v>5914</v>
      </c>
      <c r="R20" s="239">
        <v>7679</v>
      </c>
      <c r="S20" s="239">
        <v>11161</v>
      </c>
      <c r="T20" s="239">
        <v>10148</v>
      </c>
      <c r="U20" s="227">
        <v>4915</v>
      </c>
    </row>
    <row r="21" spans="1:21" ht="15.75" x14ac:dyDescent="0.25">
      <c r="A21" s="61" t="s">
        <v>203</v>
      </c>
      <c r="B21" s="230">
        <v>10628</v>
      </c>
      <c r="C21" s="237">
        <v>8390</v>
      </c>
      <c r="D21" s="237">
        <v>6736</v>
      </c>
      <c r="E21" s="237">
        <v>5321</v>
      </c>
      <c r="F21" s="237">
        <v>4483</v>
      </c>
      <c r="G21" s="237">
        <v>4748</v>
      </c>
      <c r="H21" s="237">
        <v>4135</v>
      </c>
      <c r="I21" s="237">
        <v>2594</v>
      </c>
      <c r="J21" s="237">
        <v>1534</v>
      </c>
      <c r="K21" s="237">
        <v>1804</v>
      </c>
      <c r="L21" s="237">
        <v>3915</v>
      </c>
      <c r="M21" s="237">
        <v>3238</v>
      </c>
      <c r="N21" s="237">
        <v>3079</v>
      </c>
      <c r="O21" s="237">
        <v>3490</v>
      </c>
      <c r="P21" s="237">
        <v>3951</v>
      </c>
      <c r="Q21" s="237">
        <v>4829</v>
      </c>
      <c r="R21" s="237">
        <v>7102</v>
      </c>
      <c r="S21" s="237">
        <v>9941</v>
      </c>
      <c r="T21" s="237">
        <v>12242</v>
      </c>
      <c r="U21" s="231">
        <v>10389</v>
      </c>
    </row>
    <row r="22" spans="1:21" ht="15.75" x14ac:dyDescent="0.25">
      <c r="A22" s="61" t="s">
        <v>204</v>
      </c>
      <c r="B22" s="230">
        <v>5198</v>
      </c>
      <c r="C22" s="237">
        <v>10102</v>
      </c>
      <c r="D22" s="237">
        <v>8125</v>
      </c>
      <c r="E22" s="237">
        <v>6700</v>
      </c>
      <c r="F22" s="237">
        <v>5362</v>
      </c>
      <c r="G22" s="237">
        <v>4488</v>
      </c>
      <c r="H22" s="237">
        <v>4812</v>
      </c>
      <c r="I22" s="237">
        <v>4061</v>
      </c>
      <c r="J22" s="237">
        <v>2428</v>
      </c>
      <c r="K22" s="237">
        <v>1942</v>
      </c>
      <c r="L22" s="237">
        <v>1983</v>
      </c>
      <c r="M22" s="237">
        <v>4396</v>
      </c>
      <c r="N22" s="237">
        <v>3241</v>
      </c>
      <c r="O22" s="237">
        <v>3262</v>
      </c>
      <c r="P22" s="237">
        <v>3613</v>
      </c>
      <c r="Q22" s="237">
        <v>4565</v>
      </c>
      <c r="R22" s="237">
        <v>5308</v>
      </c>
      <c r="S22" s="237">
        <v>7650</v>
      </c>
      <c r="T22" s="237">
        <v>10148</v>
      </c>
      <c r="U22" s="231">
        <v>12027</v>
      </c>
    </row>
    <row r="23" spans="1:21" ht="15.75" x14ac:dyDescent="0.25">
      <c r="A23" s="61" t="s">
        <v>205</v>
      </c>
      <c r="B23" s="230">
        <v>9114</v>
      </c>
      <c r="C23" s="237">
        <v>8219</v>
      </c>
      <c r="D23" s="237">
        <v>14346</v>
      </c>
      <c r="E23" s="237">
        <v>16987</v>
      </c>
      <c r="F23" s="237">
        <v>13975</v>
      </c>
      <c r="G23" s="237">
        <v>11328</v>
      </c>
      <c r="H23" s="237">
        <v>9329</v>
      </c>
      <c r="I23" s="237">
        <v>8702</v>
      </c>
      <c r="J23" s="237">
        <v>8088</v>
      </c>
      <c r="K23" s="237">
        <v>6389</v>
      </c>
      <c r="L23" s="237">
        <v>4624</v>
      </c>
      <c r="M23" s="237">
        <v>4129</v>
      </c>
      <c r="N23" s="237">
        <v>6293</v>
      </c>
      <c r="O23" s="237">
        <v>7256</v>
      </c>
      <c r="P23" s="237">
        <v>6329</v>
      </c>
      <c r="Q23" s="237">
        <v>6891</v>
      </c>
      <c r="R23" s="237">
        <v>8244</v>
      </c>
      <c r="S23" s="237">
        <v>10285</v>
      </c>
      <c r="T23" s="237">
        <v>13066</v>
      </c>
      <c r="U23" s="231">
        <v>17223</v>
      </c>
    </row>
    <row r="24" spans="1:21" ht="15.75" x14ac:dyDescent="0.25">
      <c r="A24" s="61" t="s">
        <v>206</v>
      </c>
      <c r="B24" s="230">
        <v>19467</v>
      </c>
      <c r="C24" s="237">
        <v>21987</v>
      </c>
      <c r="D24" s="237">
        <v>21133</v>
      </c>
      <c r="E24" s="237">
        <v>20524</v>
      </c>
      <c r="F24" s="237">
        <v>24111</v>
      </c>
      <c r="G24" s="237">
        <v>26889</v>
      </c>
      <c r="H24" s="237">
        <v>27372</v>
      </c>
      <c r="I24" s="237">
        <v>28191</v>
      </c>
      <c r="J24" s="237">
        <v>26952</v>
      </c>
      <c r="K24" s="237">
        <v>23272</v>
      </c>
      <c r="L24" s="237">
        <v>20155</v>
      </c>
      <c r="M24" s="237">
        <v>17030</v>
      </c>
      <c r="N24" s="237">
        <v>14361</v>
      </c>
      <c r="O24" s="237">
        <v>12574</v>
      </c>
      <c r="P24" s="237">
        <v>12886</v>
      </c>
      <c r="Q24" s="237">
        <v>12680</v>
      </c>
      <c r="R24" s="237">
        <v>13400</v>
      </c>
      <c r="S24" s="237">
        <v>15178</v>
      </c>
      <c r="T24" s="237">
        <v>17821</v>
      </c>
      <c r="U24" s="231">
        <v>19135</v>
      </c>
    </row>
    <row r="25" spans="1:21" ht="15.75" x14ac:dyDescent="0.25">
      <c r="A25" s="61" t="s">
        <v>207</v>
      </c>
      <c r="B25" s="230">
        <v>8301</v>
      </c>
      <c r="C25" s="237">
        <v>8463</v>
      </c>
      <c r="D25" s="237">
        <v>9500</v>
      </c>
      <c r="E25" s="237">
        <v>12055</v>
      </c>
      <c r="F25" s="237">
        <v>14348</v>
      </c>
      <c r="G25" s="237">
        <v>15546</v>
      </c>
      <c r="H25" s="237">
        <v>17722</v>
      </c>
      <c r="I25" s="237">
        <v>17039</v>
      </c>
      <c r="J25" s="237">
        <v>16399</v>
      </c>
      <c r="K25" s="237">
        <v>19236</v>
      </c>
      <c r="L25" s="237">
        <v>21351</v>
      </c>
      <c r="M25" s="237">
        <v>21516</v>
      </c>
      <c r="N25" s="237">
        <v>21996</v>
      </c>
      <c r="O25" s="237">
        <v>21113</v>
      </c>
      <c r="P25" s="237">
        <v>18465</v>
      </c>
      <c r="Q25" s="237">
        <v>16021</v>
      </c>
      <c r="R25" s="237">
        <v>13773</v>
      </c>
      <c r="S25" s="237">
        <v>12215</v>
      </c>
      <c r="T25" s="237">
        <v>11158</v>
      </c>
      <c r="U25" s="231">
        <v>11516</v>
      </c>
    </row>
    <row r="26" spans="1:21" ht="15.75" x14ac:dyDescent="0.25">
      <c r="A26" s="61" t="s">
        <v>208</v>
      </c>
      <c r="B26" s="230">
        <v>8927</v>
      </c>
      <c r="C26" s="237">
        <v>8524</v>
      </c>
      <c r="D26" s="237">
        <v>8146</v>
      </c>
      <c r="E26" s="237">
        <v>7235</v>
      </c>
      <c r="F26" s="237">
        <v>6670</v>
      </c>
      <c r="G26" s="237">
        <v>6575</v>
      </c>
      <c r="H26" s="237">
        <v>6656</v>
      </c>
      <c r="I26" s="237">
        <v>7291</v>
      </c>
      <c r="J26" s="237">
        <v>9130</v>
      </c>
      <c r="K26" s="237">
        <v>10970</v>
      </c>
      <c r="L26" s="237">
        <v>11946</v>
      </c>
      <c r="M26" s="237">
        <v>13684</v>
      </c>
      <c r="N26" s="237">
        <v>13032</v>
      </c>
      <c r="O26" s="237">
        <v>12791</v>
      </c>
      <c r="P26" s="237">
        <v>14843</v>
      </c>
      <c r="Q26" s="237">
        <v>16519</v>
      </c>
      <c r="R26" s="237">
        <v>16820</v>
      </c>
      <c r="S26" s="237">
        <v>17580</v>
      </c>
      <c r="T26" s="237">
        <v>17325</v>
      </c>
      <c r="U26" s="231">
        <v>15366</v>
      </c>
    </row>
    <row r="27" spans="1:21" ht="15.75" x14ac:dyDescent="0.25">
      <c r="A27" s="61" t="s">
        <v>209</v>
      </c>
      <c r="B27" s="230">
        <v>10339</v>
      </c>
      <c r="C27" s="237">
        <v>10731</v>
      </c>
      <c r="D27" s="237">
        <v>11221</v>
      </c>
      <c r="E27" s="237">
        <v>11899</v>
      </c>
      <c r="F27" s="237">
        <v>12216</v>
      </c>
      <c r="G27" s="237">
        <v>12003</v>
      </c>
      <c r="H27" s="237">
        <v>11250</v>
      </c>
      <c r="I27" s="237">
        <v>10607</v>
      </c>
      <c r="J27" s="237">
        <v>9896</v>
      </c>
      <c r="K27" s="237">
        <v>9501</v>
      </c>
      <c r="L27" s="237">
        <v>9084</v>
      </c>
      <c r="M27" s="237">
        <v>8839</v>
      </c>
      <c r="N27" s="237">
        <v>9065</v>
      </c>
      <c r="O27" s="237">
        <v>10202</v>
      </c>
      <c r="P27" s="237">
        <v>11531</v>
      </c>
      <c r="Q27" s="237">
        <v>12364</v>
      </c>
      <c r="R27" s="237">
        <v>13783</v>
      </c>
      <c r="S27" s="237">
        <v>13948</v>
      </c>
      <c r="T27" s="237">
        <v>15062</v>
      </c>
      <c r="U27" s="231">
        <v>17658</v>
      </c>
    </row>
    <row r="28" spans="1:21" ht="15.75" x14ac:dyDescent="0.25">
      <c r="A28" s="61" t="s">
        <v>210</v>
      </c>
      <c r="B28" s="230">
        <v>1704</v>
      </c>
      <c r="C28" s="237">
        <v>1910</v>
      </c>
      <c r="D28" s="237">
        <v>2131</v>
      </c>
      <c r="E28" s="237">
        <v>2336</v>
      </c>
      <c r="F28" s="237">
        <v>2589</v>
      </c>
      <c r="G28" s="237">
        <v>2814</v>
      </c>
      <c r="H28" s="237">
        <v>3390</v>
      </c>
      <c r="I28" s="237">
        <v>3616</v>
      </c>
      <c r="J28" s="237">
        <v>3624</v>
      </c>
      <c r="K28" s="237">
        <v>4005</v>
      </c>
      <c r="L28" s="237">
        <v>4298</v>
      </c>
      <c r="M28" s="237">
        <v>4343</v>
      </c>
      <c r="N28" s="237">
        <v>4186</v>
      </c>
      <c r="O28" s="237">
        <v>4484</v>
      </c>
      <c r="P28" s="237">
        <v>4624</v>
      </c>
      <c r="Q28" s="237">
        <v>4589</v>
      </c>
      <c r="R28" s="237">
        <v>4469</v>
      </c>
      <c r="S28" s="237">
        <v>4558</v>
      </c>
      <c r="T28" s="237">
        <v>4501</v>
      </c>
      <c r="U28" s="231">
        <v>4365</v>
      </c>
    </row>
    <row r="29" spans="1:21" ht="16.5" thickBot="1" x14ac:dyDescent="0.3">
      <c r="A29" s="76" t="s">
        <v>135</v>
      </c>
      <c r="B29" s="234">
        <v>81265</v>
      </c>
      <c r="C29" s="245">
        <v>84286</v>
      </c>
      <c r="D29" s="245">
        <v>86167</v>
      </c>
      <c r="E29" s="245">
        <v>86447</v>
      </c>
      <c r="F29" s="245">
        <v>87779</v>
      </c>
      <c r="G29" s="245">
        <v>88026</v>
      </c>
      <c r="H29" s="245">
        <v>87154</v>
      </c>
      <c r="I29" s="245">
        <v>83642</v>
      </c>
      <c r="J29" s="245">
        <v>78970</v>
      </c>
      <c r="K29" s="245">
        <v>80524</v>
      </c>
      <c r="L29" s="245">
        <v>80273</v>
      </c>
      <c r="M29" s="245">
        <v>79874</v>
      </c>
      <c r="N29" s="245">
        <v>78299</v>
      </c>
      <c r="O29" s="245">
        <v>78505</v>
      </c>
      <c r="P29" s="245">
        <v>79872</v>
      </c>
      <c r="Q29" s="245">
        <v>84372</v>
      </c>
      <c r="R29" s="245">
        <v>90578</v>
      </c>
      <c r="S29" s="245">
        <v>102516</v>
      </c>
      <c r="T29" s="245">
        <v>111471</v>
      </c>
      <c r="U29" s="235">
        <v>112594</v>
      </c>
    </row>
    <row r="30" spans="1:21" ht="15.75" x14ac:dyDescent="0.25">
      <c r="A30" s="4"/>
      <c r="B30" s="142"/>
      <c r="C30" s="142"/>
      <c r="D30" s="142"/>
      <c r="E30" s="142"/>
      <c r="F30" s="142"/>
      <c r="G30" s="142"/>
      <c r="H30" s="142"/>
      <c r="I30" s="142"/>
      <c r="J30" s="142"/>
      <c r="K30" s="142"/>
      <c r="L30" s="142"/>
      <c r="M30" s="142"/>
      <c r="N30" s="142"/>
      <c r="O30" s="142"/>
      <c r="P30" s="142"/>
      <c r="Q30" s="143"/>
      <c r="R30" s="143"/>
      <c r="S30" s="143"/>
      <c r="T30" s="143"/>
      <c r="U30" s="141"/>
    </row>
    <row r="31" spans="1:21" ht="16.5" thickBot="1" x14ac:dyDescent="0.3">
      <c r="A31" s="407" t="s">
        <v>88</v>
      </c>
      <c r="B31" s="409"/>
      <c r="C31" s="409"/>
      <c r="D31" s="409"/>
      <c r="E31" s="409"/>
      <c r="F31" s="409"/>
      <c r="G31" s="409"/>
      <c r="H31" s="409"/>
      <c r="I31" s="409"/>
      <c r="J31" s="409"/>
      <c r="K31" s="409"/>
      <c r="L31" s="409"/>
      <c r="M31" s="409"/>
      <c r="N31" s="409"/>
      <c r="O31" s="409"/>
      <c r="P31" s="409"/>
      <c r="Q31" s="407"/>
      <c r="R31" s="407"/>
      <c r="S31" s="407"/>
      <c r="T31" s="407"/>
      <c r="U31" s="141"/>
    </row>
    <row r="32" spans="1:21" ht="14.85" customHeight="1" x14ac:dyDescent="0.25">
      <c r="A32" s="408" t="s">
        <v>201</v>
      </c>
      <c r="B32" s="392" t="s">
        <v>997</v>
      </c>
      <c r="C32" s="393"/>
      <c r="D32" s="393"/>
      <c r="E32" s="393"/>
      <c r="F32" s="393"/>
      <c r="G32" s="393"/>
      <c r="H32" s="393"/>
      <c r="I32" s="393"/>
      <c r="J32" s="393"/>
      <c r="K32" s="393"/>
      <c r="L32" s="393"/>
      <c r="M32" s="393"/>
      <c r="N32" s="393"/>
      <c r="O32" s="393"/>
      <c r="P32" s="393"/>
      <c r="Q32" s="393"/>
      <c r="R32" s="393"/>
      <c r="S32" s="393"/>
      <c r="T32" s="393"/>
      <c r="U32" s="394"/>
    </row>
    <row r="33" spans="1:21" ht="15.75" thickBot="1" x14ac:dyDescent="0.3">
      <c r="A33" s="401"/>
      <c r="B33" s="29">
        <v>2007</v>
      </c>
      <c r="C33" s="30">
        <v>2008</v>
      </c>
      <c r="D33" s="30">
        <v>2009</v>
      </c>
      <c r="E33" s="30">
        <v>2010</v>
      </c>
      <c r="F33" s="30">
        <v>2011</v>
      </c>
      <c r="G33" s="30">
        <v>2012</v>
      </c>
      <c r="H33" s="30">
        <v>2013</v>
      </c>
      <c r="I33" s="30">
        <v>2014</v>
      </c>
      <c r="J33" s="30">
        <v>2015</v>
      </c>
      <c r="K33" s="30">
        <v>2016</v>
      </c>
      <c r="L33" s="30">
        <v>2017</v>
      </c>
      <c r="M33" s="30">
        <v>2018</v>
      </c>
      <c r="N33" s="30">
        <v>2019</v>
      </c>
      <c r="O33" s="30">
        <v>2020</v>
      </c>
      <c r="P33" s="30">
        <v>2021</v>
      </c>
      <c r="Q33" s="30">
        <v>2022</v>
      </c>
      <c r="R33" s="30">
        <v>2023</v>
      </c>
      <c r="S33" s="30">
        <v>2024</v>
      </c>
      <c r="T33" s="30">
        <v>2025</v>
      </c>
      <c r="U33" s="31">
        <v>2026</v>
      </c>
    </row>
    <row r="34" spans="1:21" ht="15.75" x14ac:dyDescent="0.25">
      <c r="A34" s="75" t="s">
        <v>202</v>
      </c>
      <c r="B34" s="226">
        <v>12654</v>
      </c>
      <c r="C34" s="239">
        <v>9954</v>
      </c>
      <c r="D34" s="239">
        <v>8192</v>
      </c>
      <c r="E34" s="239">
        <v>6223</v>
      </c>
      <c r="F34" s="239">
        <v>7615</v>
      </c>
      <c r="G34" s="239">
        <v>6974</v>
      </c>
      <c r="H34" s="239">
        <v>4530</v>
      </c>
      <c r="I34" s="239">
        <v>2849</v>
      </c>
      <c r="J34" s="239">
        <v>1803</v>
      </c>
      <c r="K34" s="239">
        <v>5876</v>
      </c>
      <c r="L34" s="239">
        <v>5270</v>
      </c>
      <c r="M34" s="239">
        <v>5020</v>
      </c>
      <c r="N34" s="239">
        <v>5273</v>
      </c>
      <c r="O34" s="239">
        <v>5875</v>
      </c>
      <c r="P34" s="239">
        <v>6328</v>
      </c>
      <c r="Q34" s="239">
        <v>10339</v>
      </c>
      <c r="R34" s="239">
        <v>13584</v>
      </c>
      <c r="S34" s="239">
        <v>18725</v>
      </c>
      <c r="T34" s="239">
        <v>16888</v>
      </c>
      <c r="U34" s="227">
        <v>8835</v>
      </c>
    </row>
    <row r="35" spans="1:21" ht="15.75" x14ac:dyDescent="0.25">
      <c r="A35" s="61" t="s">
        <v>203</v>
      </c>
      <c r="B35" s="230">
        <v>15976</v>
      </c>
      <c r="C35" s="237">
        <v>13713</v>
      </c>
      <c r="D35" s="237">
        <v>11023</v>
      </c>
      <c r="E35" s="237">
        <v>8866</v>
      </c>
      <c r="F35" s="237">
        <v>7754</v>
      </c>
      <c r="G35" s="237">
        <v>8583</v>
      </c>
      <c r="H35" s="237">
        <v>7703</v>
      </c>
      <c r="I35" s="237">
        <v>4691</v>
      </c>
      <c r="J35" s="237">
        <v>2828</v>
      </c>
      <c r="K35" s="237">
        <v>3143</v>
      </c>
      <c r="L35" s="237">
        <v>6664</v>
      </c>
      <c r="M35" s="237">
        <v>5743</v>
      </c>
      <c r="N35" s="237">
        <v>5456</v>
      </c>
      <c r="O35" s="237">
        <v>5945</v>
      </c>
      <c r="P35" s="237">
        <v>6696</v>
      </c>
      <c r="Q35" s="237">
        <v>7982</v>
      </c>
      <c r="R35" s="237">
        <v>12100</v>
      </c>
      <c r="S35" s="237">
        <v>16970</v>
      </c>
      <c r="T35" s="237">
        <v>20278</v>
      </c>
      <c r="U35" s="231">
        <v>17155</v>
      </c>
    </row>
    <row r="36" spans="1:21" ht="15.75" x14ac:dyDescent="0.25">
      <c r="A36" s="61" t="s">
        <v>204</v>
      </c>
      <c r="B36" s="230">
        <v>8611</v>
      </c>
      <c r="C36" s="237">
        <v>15185</v>
      </c>
      <c r="D36" s="237">
        <v>13304</v>
      </c>
      <c r="E36" s="237">
        <v>10897</v>
      </c>
      <c r="F36" s="237">
        <v>8909</v>
      </c>
      <c r="G36" s="237">
        <v>7801</v>
      </c>
      <c r="H36" s="237">
        <v>8586</v>
      </c>
      <c r="I36" s="237">
        <v>7526</v>
      </c>
      <c r="J36" s="237">
        <v>4379</v>
      </c>
      <c r="K36" s="237">
        <v>3417</v>
      </c>
      <c r="L36" s="237">
        <v>3391</v>
      </c>
      <c r="M36" s="237">
        <v>7255</v>
      </c>
      <c r="N36" s="237">
        <v>5581</v>
      </c>
      <c r="O36" s="237">
        <v>5673</v>
      </c>
      <c r="P36" s="237">
        <v>6066</v>
      </c>
      <c r="Q36" s="237">
        <v>7534</v>
      </c>
      <c r="R36" s="237">
        <v>8649</v>
      </c>
      <c r="S36" s="237">
        <v>12804</v>
      </c>
      <c r="T36" s="237">
        <v>17200</v>
      </c>
      <c r="U36" s="231">
        <v>19779</v>
      </c>
    </row>
    <row r="37" spans="1:21" ht="15.75" x14ac:dyDescent="0.25">
      <c r="A37" s="61" t="s">
        <v>205</v>
      </c>
      <c r="B37" s="230">
        <v>15040</v>
      </c>
      <c r="C37" s="237">
        <v>13686</v>
      </c>
      <c r="D37" s="237">
        <v>22270</v>
      </c>
      <c r="E37" s="237">
        <v>26602</v>
      </c>
      <c r="F37" s="237">
        <v>22793</v>
      </c>
      <c r="G37" s="237">
        <v>18627</v>
      </c>
      <c r="H37" s="237">
        <v>15796</v>
      </c>
      <c r="I37" s="237">
        <v>15364</v>
      </c>
      <c r="J37" s="237">
        <v>14704</v>
      </c>
      <c r="K37" s="237">
        <v>11558</v>
      </c>
      <c r="L37" s="237">
        <v>8105</v>
      </c>
      <c r="M37" s="237">
        <v>6966</v>
      </c>
      <c r="N37" s="237">
        <v>10354</v>
      </c>
      <c r="O37" s="237">
        <v>12088</v>
      </c>
      <c r="P37" s="237">
        <v>10866</v>
      </c>
      <c r="Q37" s="237">
        <v>11600</v>
      </c>
      <c r="R37" s="237">
        <v>13519</v>
      </c>
      <c r="S37" s="237">
        <v>16689</v>
      </c>
      <c r="T37" s="237">
        <v>21498</v>
      </c>
      <c r="U37" s="231">
        <v>28893</v>
      </c>
    </row>
    <row r="38" spans="1:21" ht="15.75" x14ac:dyDescent="0.25">
      <c r="A38" s="61" t="s">
        <v>206</v>
      </c>
      <c r="B38" s="230">
        <v>32542</v>
      </c>
      <c r="C38" s="237">
        <v>36365</v>
      </c>
      <c r="D38" s="237">
        <v>35072</v>
      </c>
      <c r="E38" s="237">
        <v>34045</v>
      </c>
      <c r="F38" s="237">
        <v>38895</v>
      </c>
      <c r="G38" s="237">
        <v>43215</v>
      </c>
      <c r="H38" s="237">
        <v>44052</v>
      </c>
      <c r="I38" s="237">
        <v>45363</v>
      </c>
      <c r="J38" s="237">
        <v>43624</v>
      </c>
      <c r="K38" s="237">
        <v>38849</v>
      </c>
      <c r="L38" s="237">
        <v>34368</v>
      </c>
      <c r="M38" s="237">
        <v>29564</v>
      </c>
      <c r="N38" s="237">
        <v>24879</v>
      </c>
      <c r="O38" s="237">
        <v>21721</v>
      </c>
      <c r="P38" s="237">
        <v>21781</v>
      </c>
      <c r="Q38" s="237">
        <v>21061</v>
      </c>
      <c r="R38" s="237">
        <v>22249</v>
      </c>
      <c r="S38" s="237">
        <v>25038</v>
      </c>
      <c r="T38" s="237">
        <v>29262</v>
      </c>
      <c r="U38" s="231">
        <v>31259</v>
      </c>
    </row>
    <row r="39" spans="1:21" ht="15.75" x14ac:dyDescent="0.25">
      <c r="A39" s="61" t="s">
        <v>207</v>
      </c>
      <c r="B39" s="230">
        <v>15131</v>
      </c>
      <c r="C39" s="237">
        <v>15103</v>
      </c>
      <c r="D39" s="237">
        <v>16579</v>
      </c>
      <c r="E39" s="237">
        <v>20731</v>
      </c>
      <c r="F39" s="237">
        <v>23914</v>
      </c>
      <c r="G39" s="237">
        <v>26203</v>
      </c>
      <c r="H39" s="237">
        <v>29545</v>
      </c>
      <c r="I39" s="237">
        <v>28412</v>
      </c>
      <c r="J39" s="237">
        <v>27219</v>
      </c>
      <c r="K39" s="237">
        <v>31021</v>
      </c>
      <c r="L39" s="237">
        <v>34331</v>
      </c>
      <c r="M39" s="237">
        <v>34533</v>
      </c>
      <c r="N39" s="237">
        <v>35151</v>
      </c>
      <c r="O39" s="237">
        <v>33861</v>
      </c>
      <c r="P39" s="237">
        <v>30502</v>
      </c>
      <c r="Q39" s="237">
        <v>26842</v>
      </c>
      <c r="R39" s="237">
        <v>23361</v>
      </c>
      <c r="S39" s="237">
        <v>20791</v>
      </c>
      <c r="T39" s="237">
        <v>18964</v>
      </c>
      <c r="U39" s="231">
        <v>19182</v>
      </c>
    </row>
    <row r="40" spans="1:21" ht="15.75" x14ac:dyDescent="0.25">
      <c r="A40" s="61" t="s">
        <v>208</v>
      </c>
      <c r="B40" s="230">
        <v>16193</v>
      </c>
      <c r="C40" s="237">
        <v>15432</v>
      </c>
      <c r="D40" s="237">
        <v>14833</v>
      </c>
      <c r="E40" s="237">
        <v>13354</v>
      </c>
      <c r="F40" s="237">
        <v>12470</v>
      </c>
      <c r="G40" s="237">
        <v>12091</v>
      </c>
      <c r="H40" s="237">
        <v>12010</v>
      </c>
      <c r="I40" s="237">
        <v>12817</v>
      </c>
      <c r="J40" s="237">
        <v>15778</v>
      </c>
      <c r="K40" s="237">
        <v>18283</v>
      </c>
      <c r="L40" s="237">
        <v>20064</v>
      </c>
      <c r="M40" s="237">
        <v>22706</v>
      </c>
      <c r="N40" s="237">
        <v>21463</v>
      </c>
      <c r="O40" s="237">
        <v>20947</v>
      </c>
      <c r="P40" s="237">
        <v>23781</v>
      </c>
      <c r="Q40" s="237">
        <v>26367</v>
      </c>
      <c r="R40" s="237">
        <v>26862</v>
      </c>
      <c r="S40" s="237">
        <v>28079</v>
      </c>
      <c r="T40" s="237">
        <v>27672</v>
      </c>
      <c r="U40" s="231">
        <v>25165</v>
      </c>
    </row>
    <row r="41" spans="1:21" ht="15.75" x14ac:dyDescent="0.25">
      <c r="A41" s="61" t="s">
        <v>209</v>
      </c>
      <c r="B41" s="230">
        <v>21236</v>
      </c>
      <c r="C41" s="237">
        <v>21552</v>
      </c>
      <c r="D41" s="237">
        <v>21985</v>
      </c>
      <c r="E41" s="237">
        <v>22939</v>
      </c>
      <c r="F41" s="237">
        <v>23452</v>
      </c>
      <c r="G41" s="237">
        <v>22842</v>
      </c>
      <c r="H41" s="237">
        <v>21377</v>
      </c>
      <c r="I41" s="237">
        <v>20037</v>
      </c>
      <c r="J41" s="237">
        <v>18525</v>
      </c>
      <c r="K41" s="237">
        <v>17700</v>
      </c>
      <c r="L41" s="237">
        <v>16737</v>
      </c>
      <c r="M41" s="237">
        <v>16156</v>
      </c>
      <c r="N41" s="237">
        <v>16231</v>
      </c>
      <c r="O41" s="237">
        <v>17927</v>
      </c>
      <c r="P41" s="237">
        <v>19597</v>
      </c>
      <c r="Q41" s="237">
        <v>20967</v>
      </c>
      <c r="R41" s="237">
        <v>22908</v>
      </c>
      <c r="S41" s="237">
        <v>23030</v>
      </c>
      <c r="T41" s="237">
        <v>24724</v>
      </c>
      <c r="U41" s="231">
        <v>28255</v>
      </c>
    </row>
    <row r="42" spans="1:21" ht="15.75" x14ac:dyDescent="0.25">
      <c r="A42" s="61" t="s">
        <v>210</v>
      </c>
      <c r="B42" s="230">
        <v>6158</v>
      </c>
      <c r="C42" s="237">
        <v>6385</v>
      </c>
      <c r="D42" s="237">
        <v>6575</v>
      </c>
      <c r="E42" s="237">
        <v>6788</v>
      </c>
      <c r="F42" s="237">
        <v>6935</v>
      </c>
      <c r="G42" s="237">
        <v>7149</v>
      </c>
      <c r="H42" s="237">
        <v>7819</v>
      </c>
      <c r="I42" s="237">
        <v>7871</v>
      </c>
      <c r="J42" s="237">
        <v>7682</v>
      </c>
      <c r="K42" s="237">
        <v>8052</v>
      </c>
      <c r="L42" s="237">
        <v>8363</v>
      </c>
      <c r="M42" s="237">
        <v>8274</v>
      </c>
      <c r="N42" s="237">
        <v>7861</v>
      </c>
      <c r="O42" s="237">
        <v>8230</v>
      </c>
      <c r="P42" s="237">
        <v>8371</v>
      </c>
      <c r="Q42" s="237">
        <v>8176</v>
      </c>
      <c r="R42" s="237">
        <v>7862</v>
      </c>
      <c r="S42" s="237">
        <v>8019</v>
      </c>
      <c r="T42" s="237">
        <v>7926</v>
      </c>
      <c r="U42" s="231">
        <v>7736</v>
      </c>
    </row>
    <row r="43" spans="1:21" ht="16.5" thickBot="1" x14ac:dyDescent="0.3">
      <c r="A43" s="76" t="s">
        <v>88</v>
      </c>
      <c r="B43" s="234">
        <v>143541</v>
      </c>
      <c r="C43" s="245">
        <v>147375</v>
      </c>
      <c r="D43" s="245">
        <v>149833</v>
      </c>
      <c r="E43" s="245">
        <v>150445</v>
      </c>
      <c r="F43" s="245">
        <v>152737</v>
      </c>
      <c r="G43" s="245">
        <v>153485</v>
      </c>
      <c r="H43" s="245">
        <v>151418</v>
      </c>
      <c r="I43" s="245">
        <v>144930</v>
      </c>
      <c r="J43" s="245">
        <v>136542</v>
      </c>
      <c r="K43" s="245">
        <v>137899</v>
      </c>
      <c r="L43" s="245">
        <v>137293</v>
      </c>
      <c r="M43" s="245">
        <v>136217</v>
      </c>
      <c r="N43" s="245">
        <v>132249</v>
      </c>
      <c r="O43" s="245">
        <v>132267</v>
      </c>
      <c r="P43" s="245">
        <v>133988</v>
      </c>
      <c r="Q43" s="245">
        <v>140868</v>
      </c>
      <c r="R43" s="245">
        <v>151094</v>
      </c>
      <c r="S43" s="245">
        <v>170145</v>
      </c>
      <c r="T43" s="245">
        <v>184412</v>
      </c>
      <c r="U43" s="235">
        <v>186259</v>
      </c>
    </row>
    <row r="45" spans="1:21" x14ac:dyDescent="0.25">
      <c r="A45" s="98" t="s">
        <v>89</v>
      </c>
    </row>
    <row r="46" spans="1:21" x14ac:dyDescent="0.25">
      <c r="A46" s="73" t="s">
        <v>411</v>
      </c>
    </row>
  </sheetData>
  <mergeCells count="9">
    <mergeCell ref="A32:A33"/>
    <mergeCell ref="B32:U32"/>
    <mergeCell ref="A3:T3"/>
    <mergeCell ref="A17:T17"/>
    <mergeCell ref="A31:T31"/>
    <mergeCell ref="A4:A5"/>
    <mergeCell ref="B4:U4"/>
    <mergeCell ref="A18:A19"/>
    <mergeCell ref="B18:U18"/>
  </mergeCells>
  <hyperlinks>
    <hyperlink ref="I1" location="'Table of Contents'!C2" display="Back to Table of Contents" xr:uid="{00000000-0004-0000-2700-000000000000}"/>
  </hyperlinks>
  <pageMargins left="0.75" right="0.75" top="1" bottom="1" header="0.5" footer="0.5"/>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U49"/>
  <sheetViews>
    <sheetView showGridLines="0" workbookViewId="0">
      <pane xSplit="1" topLeftCell="B1" activePane="topRight" state="frozen"/>
      <selection pane="topRight"/>
    </sheetView>
  </sheetViews>
  <sheetFormatPr defaultRowHeight="15" x14ac:dyDescent="0.25"/>
  <cols>
    <col min="1" max="1" width="20.85546875" customWidth="1"/>
    <col min="2" max="21" width="9.85546875" customWidth="1"/>
  </cols>
  <sheetData>
    <row r="1" spans="1:21" x14ac:dyDescent="0.25">
      <c r="A1" s="22" t="s">
        <v>960</v>
      </c>
      <c r="I1" s="21" t="s">
        <v>78</v>
      </c>
    </row>
    <row r="2" spans="1:21" x14ac:dyDescent="0.25">
      <c r="A2" s="1"/>
    </row>
    <row r="3" spans="1:21" ht="16.5" thickBot="1" x14ac:dyDescent="0.3">
      <c r="A3" s="406" t="s">
        <v>82</v>
      </c>
      <c r="B3" s="407"/>
      <c r="C3" s="407"/>
      <c r="D3" s="407"/>
      <c r="E3" s="407"/>
      <c r="F3" s="407"/>
      <c r="G3" s="407"/>
      <c r="H3" s="407"/>
      <c r="I3" s="407"/>
      <c r="J3" s="407"/>
      <c r="K3" s="407"/>
      <c r="L3" s="407"/>
      <c r="M3" s="407"/>
      <c r="N3" s="407"/>
      <c r="O3" s="407"/>
      <c r="P3" s="407"/>
      <c r="Q3" s="406"/>
      <c r="R3" s="406"/>
      <c r="S3" s="406"/>
      <c r="T3" s="406"/>
      <c r="U3" s="406"/>
    </row>
    <row r="4" spans="1:21" ht="14.85" customHeight="1" x14ac:dyDescent="0.25">
      <c r="A4" s="408" t="s">
        <v>145</v>
      </c>
      <c r="B4" s="392" t="s">
        <v>997</v>
      </c>
      <c r="C4" s="393"/>
      <c r="D4" s="393"/>
      <c r="E4" s="393"/>
      <c r="F4" s="393"/>
      <c r="G4" s="393"/>
      <c r="H4" s="393"/>
      <c r="I4" s="393"/>
      <c r="J4" s="393"/>
      <c r="K4" s="393"/>
      <c r="L4" s="393"/>
      <c r="M4" s="393"/>
      <c r="N4" s="393"/>
      <c r="O4" s="393"/>
      <c r="P4" s="393"/>
      <c r="Q4" s="393"/>
      <c r="R4" s="393"/>
      <c r="S4" s="393"/>
      <c r="T4" s="393"/>
      <c r="U4" s="394"/>
    </row>
    <row r="5" spans="1:21" ht="15.75" thickBot="1" x14ac:dyDescent="0.3">
      <c r="A5" s="401"/>
      <c r="B5" s="29">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5" t="s">
        <v>146</v>
      </c>
      <c r="B6" s="248">
        <v>107</v>
      </c>
      <c r="C6" s="249">
        <v>108</v>
      </c>
      <c r="D6" s="249">
        <v>76</v>
      </c>
      <c r="E6" s="249">
        <v>47</v>
      </c>
      <c r="F6" s="249">
        <v>52</v>
      </c>
      <c r="G6" s="249">
        <v>89</v>
      </c>
      <c r="H6" s="249">
        <v>70</v>
      </c>
      <c r="I6" s="249">
        <v>56</v>
      </c>
      <c r="J6" s="249">
        <v>41</v>
      </c>
      <c r="K6" s="249">
        <v>51</v>
      </c>
      <c r="L6" s="249">
        <v>71</v>
      </c>
      <c r="M6" s="249">
        <v>50</v>
      </c>
      <c r="N6" s="249">
        <v>40</v>
      </c>
      <c r="O6" s="249">
        <v>52</v>
      </c>
      <c r="P6" s="249">
        <v>63</v>
      </c>
      <c r="Q6" s="249">
        <v>113</v>
      </c>
      <c r="R6" s="249">
        <v>169</v>
      </c>
      <c r="S6" s="249">
        <v>242</v>
      </c>
      <c r="T6" s="249">
        <v>186</v>
      </c>
      <c r="U6" s="250">
        <v>143</v>
      </c>
    </row>
    <row r="7" spans="1:21" ht="15.75" x14ac:dyDescent="0.25">
      <c r="A7" s="61" t="s">
        <v>147</v>
      </c>
      <c r="B7" s="230">
        <v>2465</v>
      </c>
      <c r="C7" s="237">
        <v>2436</v>
      </c>
      <c r="D7" s="237">
        <v>2348</v>
      </c>
      <c r="E7" s="237">
        <v>2073</v>
      </c>
      <c r="F7" s="237">
        <v>2087</v>
      </c>
      <c r="G7" s="237">
        <v>1971</v>
      </c>
      <c r="H7" s="237">
        <v>1679</v>
      </c>
      <c r="I7" s="237">
        <v>1331</v>
      </c>
      <c r="J7" s="237">
        <v>1018</v>
      </c>
      <c r="K7" s="237">
        <v>1221</v>
      </c>
      <c r="L7" s="237">
        <v>1374</v>
      </c>
      <c r="M7" s="237">
        <v>1464</v>
      </c>
      <c r="N7" s="237">
        <v>1313</v>
      </c>
      <c r="O7" s="237">
        <v>1358</v>
      </c>
      <c r="P7" s="237">
        <v>1443</v>
      </c>
      <c r="Q7" s="237">
        <v>1802</v>
      </c>
      <c r="R7" s="237">
        <v>2333</v>
      </c>
      <c r="S7" s="237">
        <v>2943</v>
      </c>
      <c r="T7" s="237">
        <v>3137</v>
      </c>
      <c r="U7" s="231">
        <v>2862</v>
      </c>
    </row>
    <row r="8" spans="1:21" ht="15.75" x14ac:dyDescent="0.25">
      <c r="A8" s="61" t="s">
        <v>148</v>
      </c>
      <c r="B8" s="230">
        <v>5720</v>
      </c>
      <c r="C8" s="237">
        <v>5909</v>
      </c>
      <c r="D8" s="237">
        <v>6075</v>
      </c>
      <c r="E8" s="237">
        <v>6299</v>
      </c>
      <c r="F8" s="237">
        <v>6465</v>
      </c>
      <c r="G8" s="237">
        <v>6420</v>
      </c>
      <c r="H8" s="237">
        <v>6056</v>
      </c>
      <c r="I8" s="237">
        <v>5384</v>
      </c>
      <c r="J8" s="237">
        <v>4557</v>
      </c>
      <c r="K8" s="237">
        <v>4465</v>
      </c>
      <c r="L8" s="237">
        <v>4409</v>
      </c>
      <c r="M8" s="237">
        <v>4318</v>
      </c>
      <c r="N8" s="237">
        <v>4126</v>
      </c>
      <c r="O8" s="237">
        <v>4206</v>
      </c>
      <c r="P8" s="237">
        <v>4325</v>
      </c>
      <c r="Q8" s="237">
        <v>4932</v>
      </c>
      <c r="R8" s="237">
        <v>5757</v>
      </c>
      <c r="S8" s="237">
        <v>6857</v>
      </c>
      <c r="T8" s="237">
        <v>7568</v>
      </c>
      <c r="U8" s="231">
        <v>7530</v>
      </c>
    </row>
    <row r="9" spans="1:21" ht="15.75" x14ac:dyDescent="0.25">
      <c r="A9" s="61" t="s">
        <v>149</v>
      </c>
      <c r="B9" s="230">
        <v>7071</v>
      </c>
      <c r="C9" s="237">
        <v>7010</v>
      </c>
      <c r="D9" s="237">
        <v>6982</v>
      </c>
      <c r="E9" s="237">
        <v>6938</v>
      </c>
      <c r="F9" s="237">
        <v>7297</v>
      </c>
      <c r="G9" s="237">
        <v>7585</v>
      </c>
      <c r="H9" s="237">
        <v>7744</v>
      </c>
      <c r="I9" s="237">
        <v>7525</v>
      </c>
      <c r="J9" s="237">
        <v>7030</v>
      </c>
      <c r="K9" s="237">
        <v>7027</v>
      </c>
      <c r="L9" s="237">
        <v>6783</v>
      </c>
      <c r="M9" s="237">
        <v>6598</v>
      </c>
      <c r="N9" s="237">
        <v>6035</v>
      </c>
      <c r="O9" s="237">
        <v>5871</v>
      </c>
      <c r="P9" s="237">
        <v>5835</v>
      </c>
      <c r="Q9" s="237">
        <v>6145</v>
      </c>
      <c r="R9" s="237">
        <v>6714</v>
      </c>
      <c r="S9" s="237">
        <v>7595</v>
      </c>
      <c r="T9" s="237">
        <v>8499</v>
      </c>
      <c r="U9" s="231">
        <v>8777</v>
      </c>
    </row>
    <row r="10" spans="1:21" ht="15.75" x14ac:dyDescent="0.25">
      <c r="A10" s="61" t="s">
        <v>150</v>
      </c>
      <c r="B10" s="230">
        <v>8247</v>
      </c>
      <c r="C10" s="237">
        <v>8366</v>
      </c>
      <c r="D10" s="237">
        <v>8487</v>
      </c>
      <c r="E10" s="237">
        <v>8423</v>
      </c>
      <c r="F10" s="237">
        <v>8251</v>
      </c>
      <c r="G10" s="237">
        <v>8197</v>
      </c>
      <c r="H10" s="237">
        <v>7967</v>
      </c>
      <c r="I10" s="237">
        <v>7701</v>
      </c>
      <c r="J10" s="237">
        <v>7317</v>
      </c>
      <c r="K10" s="237">
        <v>7503</v>
      </c>
      <c r="L10" s="237">
        <v>7563</v>
      </c>
      <c r="M10" s="237">
        <v>7571</v>
      </c>
      <c r="N10" s="237">
        <v>7281</v>
      </c>
      <c r="O10" s="237">
        <v>7297</v>
      </c>
      <c r="P10" s="237">
        <v>7269</v>
      </c>
      <c r="Q10" s="237">
        <v>7448</v>
      </c>
      <c r="R10" s="237">
        <v>7903</v>
      </c>
      <c r="S10" s="237">
        <v>8848</v>
      </c>
      <c r="T10" s="237">
        <v>9367</v>
      </c>
      <c r="U10" s="231">
        <v>9383</v>
      </c>
    </row>
    <row r="11" spans="1:21" ht="15.75" x14ac:dyDescent="0.25">
      <c r="A11" s="61" t="s">
        <v>151</v>
      </c>
      <c r="B11" s="230">
        <v>8995</v>
      </c>
      <c r="C11" s="237">
        <v>8851</v>
      </c>
      <c r="D11" s="237">
        <v>8738</v>
      </c>
      <c r="E11" s="237">
        <v>8782</v>
      </c>
      <c r="F11" s="237">
        <v>8929</v>
      </c>
      <c r="G11" s="237">
        <v>9118</v>
      </c>
      <c r="H11" s="237">
        <v>8982</v>
      </c>
      <c r="I11" s="237">
        <v>8692</v>
      </c>
      <c r="J11" s="237">
        <v>8314</v>
      </c>
      <c r="K11" s="237">
        <v>8132</v>
      </c>
      <c r="L11" s="237">
        <v>7930</v>
      </c>
      <c r="M11" s="237">
        <v>7706</v>
      </c>
      <c r="N11" s="237">
        <v>7478</v>
      </c>
      <c r="O11" s="237">
        <v>7399</v>
      </c>
      <c r="P11" s="237">
        <v>7513</v>
      </c>
      <c r="Q11" s="237">
        <v>7796</v>
      </c>
      <c r="R11" s="237">
        <v>8379</v>
      </c>
      <c r="S11" s="237">
        <v>9314</v>
      </c>
      <c r="T11" s="237">
        <v>10225</v>
      </c>
      <c r="U11" s="231">
        <v>10424</v>
      </c>
    </row>
    <row r="12" spans="1:21" ht="15.75" x14ac:dyDescent="0.25">
      <c r="A12" s="61" t="s">
        <v>152</v>
      </c>
      <c r="B12" s="230">
        <v>10707</v>
      </c>
      <c r="C12" s="237">
        <v>10712</v>
      </c>
      <c r="D12" s="237">
        <v>10428</v>
      </c>
      <c r="E12" s="237">
        <v>10138</v>
      </c>
      <c r="F12" s="237">
        <v>9932</v>
      </c>
      <c r="G12" s="237">
        <v>9561</v>
      </c>
      <c r="H12" s="237">
        <v>9205</v>
      </c>
      <c r="I12" s="237">
        <v>8822</v>
      </c>
      <c r="J12" s="237">
        <v>8439</v>
      </c>
      <c r="K12" s="237">
        <v>8470</v>
      </c>
      <c r="L12" s="237">
        <v>8578</v>
      </c>
      <c r="M12" s="237">
        <v>8466</v>
      </c>
      <c r="N12" s="237">
        <v>8259</v>
      </c>
      <c r="O12" s="237">
        <v>8087</v>
      </c>
      <c r="P12" s="237">
        <v>7945</v>
      </c>
      <c r="Q12" s="237">
        <v>7954</v>
      </c>
      <c r="R12" s="237">
        <v>8162</v>
      </c>
      <c r="S12" s="237">
        <v>8884</v>
      </c>
      <c r="T12" s="237">
        <v>9459</v>
      </c>
      <c r="U12" s="231">
        <v>9808</v>
      </c>
    </row>
    <row r="13" spans="1:21" ht="15.75" x14ac:dyDescent="0.25">
      <c r="A13" s="61" t="s">
        <v>153</v>
      </c>
      <c r="B13" s="230">
        <v>10402</v>
      </c>
      <c r="C13" s="237">
        <v>10494</v>
      </c>
      <c r="D13" s="237">
        <v>10648</v>
      </c>
      <c r="E13" s="237">
        <v>10638</v>
      </c>
      <c r="F13" s="237">
        <v>10714</v>
      </c>
      <c r="G13" s="237">
        <v>10731</v>
      </c>
      <c r="H13" s="237">
        <v>10584</v>
      </c>
      <c r="I13" s="237">
        <v>10019</v>
      </c>
      <c r="J13" s="237">
        <v>9404</v>
      </c>
      <c r="K13" s="237">
        <v>9021</v>
      </c>
      <c r="L13" s="237">
        <v>8598</v>
      </c>
      <c r="M13" s="237">
        <v>8297</v>
      </c>
      <c r="N13" s="237">
        <v>7929</v>
      </c>
      <c r="O13" s="237">
        <v>7891</v>
      </c>
      <c r="P13" s="237">
        <v>8001</v>
      </c>
      <c r="Q13" s="237">
        <v>8336</v>
      </c>
      <c r="R13" s="237">
        <v>8588</v>
      </c>
      <c r="S13" s="237">
        <v>9155</v>
      </c>
      <c r="T13" s="237">
        <v>9553</v>
      </c>
      <c r="U13" s="231">
        <v>9444</v>
      </c>
    </row>
    <row r="14" spans="1:21" ht="15.75" x14ac:dyDescent="0.25">
      <c r="A14" s="61" t="s">
        <v>154</v>
      </c>
      <c r="B14" s="230">
        <v>5715</v>
      </c>
      <c r="C14" s="237">
        <v>5963</v>
      </c>
      <c r="D14" s="237">
        <v>6185</v>
      </c>
      <c r="E14" s="237">
        <v>6526</v>
      </c>
      <c r="F14" s="237">
        <v>6850</v>
      </c>
      <c r="G14" s="237">
        <v>7027</v>
      </c>
      <c r="H14" s="237">
        <v>7107</v>
      </c>
      <c r="I14" s="237">
        <v>6972</v>
      </c>
      <c r="J14" s="237">
        <v>6745</v>
      </c>
      <c r="K14" s="237">
        <v>6732</v>
      </c>
      <c r="L14" s="237">
        <v>6803</v>
      </c>
      <c r="M14" s="237">
        <v>6845</v>
      </c>
      <c r="N14" s="237">
        <v>6590</v>
      </c>
      <c r="O14" s="237">
        <v>6501</v>
      </c>
      <c r="P14" s="237">
        <v>6421</v>
      </c>
      <c r="Q14" s="237">
        <v>6369</v>
      </c>
      <c r="R14" s="237">
        <v>6482</v>
      </c>
      <c r="S14" s="237">
        <v>6851</v>
      </c>
      <c r="T14" s="237">
        <v>7404</v>
      </c>
      <c r="U14" s="231">
        <v>7682</v>
      </c>
    </row>
    <row r="15" spans="1:21" ht="15.75" x14ac:dyDescent="0.25">
      <c r="A15" s="61" t="s">
        <v>155</v>
      </c>
      <c r="B15" s="230">
        <v>2814</v>
      </c>
      <c r="C15" s="237">
        <v>3200</v>
      </c>
      <c r="D15" s="237">
        <v>3656</v>
      </c>
      <c r="E15" s="237">
        <v>4084</v>
      </c>
      <c r="F15" s="237">
        <v>4326</v>
      </c>
      <c r="G15" s="237">
        <v>4699</v>
      </c>
      <c r="H15" s="237">
        <v>4802</v>
      </c>
      <c r="I15" s="237">
        <v>4715</v>
      </c>
      <c r="J15" s="237">
        <v>4633</v>
      </c>
      <c r="K15" s="237">
        <v>4670</v>
      </c>
      <c r="L15" s="237">
        <v>4816</v>
      </c>
      <c r="M15" s="237">
        <v>4924</v>
      </c>
      <c r="N15" s="237">
        <v>4777</v>
      </c>
      <c r="O15" s="237">
        <v>4960</v>
      </c>
      <c r="P15" s="237">
        <v>5128</v>
      </c>
      <c r="Q15" s="237">
        <v>5346</v>
      </c>
      <c r="R15" s="237">
        <v>5622</v>
      </c>
      <c r="S15" s="237">
        <v>6204</v>
      </c>
      <c r="T15" s="237">
        <v>6633</v>
      </c>
      <c r="U15" s="231">
        <v>6671</v>
      </c>
    </row>
    <row r="16" spans="1:21" ht="16.5" thickBot="1" x14ac:dyDescent="0.3">
      <c r="A16" s="76" t="s">
        <v>134</v>
      </c>
      <c r="B16" s="234">
        <v>62243</v>
      </c>
      <c r="C16" s="245">
        <v>63049</v>
      </c>
      <c r="D16" s="245">
        <v>63623</v>
      </c>
      <c r="E16" s="245">
        <v>63948</v>
      </c>
      <c r="F16" s="245">
        <v>64903</v>
      </c>
      <c r="G16" s="245">
        <v>65398</v>
      </c>
      <c r="H16" s="245">
        <v>64196</v>
      </c>
      <c r="I16" s="245">
        <v>61217</v>
      </c>
      <c r="J16" s="245">
        <v>57498</v>
      </c>
      <c r="K16" s="245">
        <v>57292</v>
      </c>
      <c r="L16" s="245">
        <v>56925</v>
      </c>
      <c r="M16" s="245">
        <v>56239</v>
      </c>
      <c r="N16" s="245">
        <v>53828</v>
      </c>
      <c r="O16" s="245">
        <v>53622</v>
      </c>
      <c r="P16" s="245">
        <v>53943</v>
      </c>
      <c r="Q16" s="245">
        <v>56241</v>
      </c>
      <c r="R16" s="245">
        <v>60109</v>
      </c>
      <c r="S16" s="245">
        <v>66893</v>
      </c>
      <c r="T16" s="245">
        <v>72031</v>
      </c>
      <c r="U16" s="235">
        <v>72724</v>
      </c>
    </row>
    <row r="17" spans="1:21" ht="15.75" x14ac:dyDescent="0.25">
      <c r="A17" s="144"/>
      <c r="B17" s="142"/>
      <c r="C17" s="142"/>
      <c r="D17" s="142"/>
      <c r="E17" s="142"/>
      <c r="F17" s="142"/>
      <c r="G17" s="142"/>
      <c r="H17" s="142"/>
      <c r="I17" s="142"/>
      <c r="J17" s="142"/>
      <c r="K17" s="142"/>
      <c r="L17" s="142"/>
      <c r="M17" s="142"/>
      <c r="N17" s="142"/>
      <c r="O17" s="142"/>
      <c r="P17" s="142"/>
      <c r="Q17" s="143"/>
      <c r="R17" s="143"/>
      <c r="S17" s="143"/>
      <c r="T17" s="143"/>
      <c r="U17" s="143"/>
    </row>
    <row r="18" spans="1:21" ht="16.5" thickBot="1" x14ac:dyDescent="0.3">
      <c r="A18" s="406" t="s">
        <v>83</v>
      </c>
      <c r="B18" s="409"/>
      <c r="C18" s="409"/>
      <c r="D18" s="409"/>
      <c r="E18" s="409"/>
      <c r="F18" s="409"/>
      <c r="G18" s="409"/>
      <c r="H18" s="409"/>
      <c r="I18" s="409"/>
      <c r="J18" s="409"/>
      <c r="K18" s="409"/>
      <c r="L18" s="409"/>
      <c r="M18" s="409"/>
      <c r="N18" s="409"/>
      <c r="O18" s="409"/>
      <c r="P18" s="409"/>
      <c r="Q18" s="406"/>
      <c r="R18" s="406"/>
      <c r="S18" s="406"/>
      <c r="T18" s="406"/>
      <c r="U18" s="406"/>
    </row>
    <row r="19" spans="1:21" ht="14.85" customHeight="1" x14ac:dyDescent="0.25">
      <c r="A19" s="408" t="s">
        <v>145</v>
      </c>
      <c r="B19" s="392" t="s">
        <v>997</v>
      </c>
      <c r="C19" s="393"/>
      <c r="D19" s="393"/>
      <c r="E19" s="393"/>
      <c r="F19" s="393"/>
      <c r="G19" s="393"/>
      <c r="H19" s="393"/>
      <c r="I19" s="393"/>
      <c r="J19" s="393"/>
      <c r="K19" s="393"/>
      <c r="L19" s="393"/>
      <c r="M19" s="393"/>
      <c r="N19" s="393"/>
      <c r="O19" s="393"/>
      <c r="P19" s="393"/>
      <c r="Q19" s="393"/>
      <c r="R19" s="393"/>
      <c r="S19" s="393"/>
      <c r="T19" s="393"/>
      <c r="U19" s="394"/>
    </row>
    <row r="20" spans="1:21" ht="15.75" thickBot="1" x14ac:dyDescent="0.3">
      <c r="A20" s="401"/>
      <c r="B20" s="29">
        <v>2007</v>
      </c>
      <c r="C20" s="30">
        <v>2008</v>
      </c>
      <c r="D20" s="30">
        <v>2009</v>
      </c>
      <c r="E20" s="30">
        <v>2010</v>
      </c>
      <c r="F20" s="30">
        <v>2011</v>
      </c>
      <c r="G20" s="30">
        <v>2012</v>
      </c>
      <c r="H20" s="30">
        <v>2013</v>
      </c>
      <c r="I20" s="30">
        <v>2014</v>
      </c>
      <c r="J20" s="30">
        <v>2015</v>
      </c>
      <c r="K20" s="30">
        <v>2016</v>
      </c>
      <c r="L20" s="30">
        <v>2017</v>
      </c>
      <c r="M20" s="30">
        <v>2018</v>
      </c>
      <c r="N20" s="30">
        <v>2019</v>
      </c>
      <c r="O20" s="30">
        <v>2020</v>
      </c>
      <c r="P20" s="30">
        <v>2021</v>
      </c>
      <c r="Q20" s="30">
        <v>2022</v>
      </c>
      <c r="R20" s="30">
        <v>2023</v>
      </c>
      <c r="S20" s="30">
        <v>2024</v>
      </c>
      <c r="T20" s="30">
        <v>2025</v>
      </c>
      <c r="U20" s="31">
        <v>2026</v>
      </c>
    </row>
    <row r="21" spans="1:21" ht="15.75" x14ac:dyDescent="0.25">
      <c r="A21" s="75" t="s">
        <v>146</v>
      </c>
      <c r="B21" s="248">
        <v>234</v>
      </c>
      <c r="C21" s="249">
        <v>177</v>
      </c>
      <c r="D21" s="249">
        <v>168</v>
      </c>
      <c r="E21" s="249">
        <v>130</v>
      </c>
      <c r="F21" s="249">
        <v>139</v>
      </c>
      <c r="G21" s="249">
        <v>138</v>
      </c>
      <c r="H21" s="249">
        <v>116</v>
      </c>
      <c r="I21" s="249">
        <v>75</v>
      </c>
      <c r="J21" s="249">
        <v>54</v>
      </c>
      <c r="K21" s="249">
        <v>83</v>
      </c>
      <c r="L21" s="249">
        <v>81</v>
      </c>
      <c r="M21" s="249">
        <v>60</v>
      </c>
      <c r="N21" s="249">
        <v>85</v>
      </c>
      <c r="O21" s="249">
        <v>92</v>
      </c>
      <c r="P21" s="249">
        <v>132</v>
      </c>
      <c r="Q21" s="249">
        <v>177</v>
      </c>
      <c r="R21" s="249">
        <v>238</v>
      </c>
      <c r="S21" s="249">
        <v>335</v>
      </c>
      <c r="T21" s="249">
        <v>311</v>
      </c>
      <c r="U21" s="250">
        <v>199</v>
      </c>
    </row>
    <row r="22" spans="1:21" ht="15.75" x14ac:dyDescent="0.25">
      <c r="A22" s="61" t="s">
        <v>147</v>
      </c>
      <c r="B22" s="230">
        <v>4335</v>
      </c>
      <c r="C22" s="237">
        <v>4502</v>
      </c>
      <c r="D22" s="237">
        <v>4337</v>
      </c>
      <c r="E22" s="237">
        <v>3856</v>
      </c>
      <c r="F22" s="237">
        <v>3738</v>
      </c>
      <c r="G22" s="237">
        <v>3359</v>
      </c>
      <c r="H22" s="237">
        <v>2852</v>
      </c>
      <c r="I22" s="237">
        <v>2132</v>
      </c>
      <c r="J22" s="237">
        <v>1498</v>
      </c>
      <c r="K22" s="237">
        <v>1830</v>
      </c>
      <c r="L22" s="237">
        <v>1922</v>
      </c>
      <c r="M22" s="237">
        <v>1978</v>
      </c>
      <c r="N22" s="237">
        <v>1822</v>
      </c>
      <c r="O22" s="237">
        <v>1951</v>
      </c>
      <c r="P22" s="237">
        <v>2173</v>
      </c>
      <c r="Q22" s="237">
        <v>2769</v>
      </c>
      <c r="R22" s="237">
        <v>3334</v>
      </c>
      <c r="S22" s="237">
        <v>4119</v>
      </c>
      <c r="T22" s="237">
        <v>4326</v>
      </c>
      <c r="U22" s="231">
        <v>3904</v>
      </c>
    </row>
    <row r="23" spans="1:21" ht="15.75" x14ac:dyDescent="0.25">
      <c r="A23" s="61" t="s">
        <v>148</v>
      </c>
      <c r="B23" s="230">
        <v>10781</v>
      </c>
      <c r="C23" s="237">
        <v>10980</v>
      </c>
      <c r="D23" s="237">
        <v>10987</v>
      </c>
      <c r="E23" s="237">
        <v>10789</v>
      </c>
      <c r="F23" s="237">
        <v>10813</v>
      </c>
      <c r="G23" s="237">
        <v>10515</v>
      </c>
      <c r="H23" s="237">
        <v>9917</v>
      </c>
      <c r="I23" s="237">
        <v>8630</v>
      </c>
      <c r="J23" s="237">
        <v>7296</v>
      </c>
      <c r="K23" s="237">
        <v>7199</v>
      </c>
      <c r="L23" s="237">
        <v>7008</v>
      </c>
      <c r="M23" s="237">
        <v>6656</v>
      </c>
      <c r="N23" s="237">
        <v>6361</v>
      </c>
      <c r="O23" s="237">
        <v>6286</v>
      </c>
      <c r="P23" s="237">
        <v>6423</v>
      </c>
      <c r="Q23" s="237">
        <v>7249</v>
      </c>
      <c r="R23" s="237">
        <v>8233</v>
      </c>
      <c r="S23" s="237">
        <v>9820</v>
      </c>
      <c r="T23" s="237">
        <v>10876</v>
      </c>
      <c r="U23" s="231">
        <v>10697</v>
      </c>
    </row>
    <row r="24" spans="1:21" ht="15.75" x14ac:dyDescent="0.25">
      <c r="A24" s="61" t="s">
        <v>149</v>
      </c>
      <c r="B24" s="230">
        <v>12128</v>
      </c>
      <c r="C24" s="237">
        <v>12268</v>
      </c>
      <c r="D24" s="237">
        <v>12454</v>
      </c>
      <c r="E24" s="237">
        <v>12420</v>
      </c>
      <c r="F24" s="237">
        <v>12747</v>
      </c>
      <c r="G24" s="237">
        <v>12886</v>
      </c>
      <c r="H24" s="237">
        <v>12714</v>
      </c>
      <c r="I24" s="237">
        <v>12124</v>
      </c>
      <c r="J24" s="237">
        <v>11269</v>
      </c>
      <c r="K24" s="237">
        <v>11289</v>
      </c>
      <c r="L24" s="237">
        <v>10746</v>
      </c>
      <c r="M24" s="237">
        <v>10333</v>
      </c>
      <c r="N24" s="237">
        <v>9676</v>
      </c>
      <c r="O24" s="237">
        <v>9244</v>
      </c>
      <c r="P24" s="237">
        <v>9081</v>
      </c>
      <c r="Q24" s="237">
        <v>9533</v>
      </c>
      <c r="R24" s="237">
        <v>10153</v>
      </c>
      <c r="S24" s="237">
        <v>11691</v>
      </c>
      <c r="T24" s="237">
        <v>12842</v>
      </c>
      <c r="U24" s="231">
        <v>12947</v>
      </c>
    </row>
    <row r="25" spans="1:21" ht="15.75" x14ac:dyDescent="0.25">
      <c r="A25" s="61" t="s">
        <v>150</v>
      </c>
      <c r="B25" s="230">
        <v>12296</v>
      </c>
      <c r="C25" s="237">
        <v>12850</v>
      </c>
      <c r="D25" s="237">
        <v>13092</v>
      </c>
      <c r="E25" s="237">
        <v>13214</v>
      </c>
      <c r="F25" s="237">
        <v>12930</v>
      </c>
      <c r="G25" s="237">
        <v>12808</v>
      </c>
      <c r="H25" s="237">
        <v>12604</v>
      </c>
      <c r="I25" s="237">
        <v>12364</v>
      </c>
      <c r="J25" s="237">
        <v>11795</v>
      </c>
      <c r="K25" s="237">
        <v>12114</v>
      </c>
      <c r="L25" s="237">
        <v>12247</v>
      </c>
      <c r="M25" s="237">
        <v>12257</v>
      </c>
      <c r="N25" s="237">
        <v>12034</v>
      </c>
      <c r="O25" s="237">
        <v>11895</v>
      </c>
      <c r="P25" s="237">
        <v>11933</v>
      </c>
      <c r="Q25" s="237">
        <v>12129</v>
      </c>
      <c r="R25" s="237">
        <v>12706</v>
      </c>
      <c r="S25" s="237">
        <v>14120</v>
      </c>
      <c r="T25" s="237">
        <v>15020</v>
      </c>
      <c r="U25" s="231">
        <v>14806</v>
      </c>
    </row>
    <row r="26" spans="1:21" ht="15.75" x14ac:dyDescent="0.25">
      <c r="A26" s="61" t="s">
        <v>151</v>
      </c>
      <c r="B26" s="230">
        <v>12228</v>
      </c>
      <c r="C26" s="237">
        <v>12310</v>
      </c>
      <c r="D26" s="237">
        <v>12251</v>
      </c>
      <c r="E26" s="237">
        <v>12107</v>
      </c>
      <c r="F26" s="237">
        <v>12515</v>
      </c>
      <c r="G26" s="237">
        <v>12727</v>
      </c>
      <c r="H26" s="237">
        <v>12890</v>
      </c>
      <c r="I26" s="237">
        <v>12589</v>
      </c>
      <c r="J26" s="237">
        <v>12313</v>
      </c>
      <c r="K26" s="237">
        <v>12179</v>
      </c>
      <c r="L26" s="237">
        <v>12005</v>
      </c>
      <c r="M26" s="237">
        <v>11893</v>
      </c>
      <c r="N26" s="237">
        <v>11985</v>
      </c>
      <c r="O26" s="237">
        <v>11964</v>
      </c>
      <c r="P26" s="237">
        <v>12209</v>
      </c>
      <c r="Q26" s="237">
        <v>12942</v>
      </c>
      <c r="R26" s="237">
        <v>13895</v>
      </c>
      <c r="S26" s="237">
        <v>15804</v>
      </c>
      <c r="T26" s="237">
        <v>17281</v>
      </c>
      <c r="U26" s="231">
        <v>17643</v>
      </c>
    </row>
    <row r="27" spans="1:21" ht="15.75" x14ac:dyDescent="0.25">
      <c r="A27" s="61" t="s">
        <v>152</v>
      </c>
      <c r="B27" s="230">
        <v>12096</v>
      </c>
      <c r="C27" s="237">
        <v>12697</v>
      </c>
      <c r="D27" s="237">
        <v>13038</v>
      </c>
      <c r="E27" s="237">
        <v>13047</v>
      </c>
      <c r="F27" s="237">
        <v>12954</v>
      </c>
      <c r="G27" s="237">
        <v>12682</v>
      </c>
      <c r="H27" s="237">
        <v>12363</v>
      </c>
      <c r="I27" s="237">
        <v>11922</v>
      </c>
      <c r="J27" s="237">
        <v>11320</v>
      </c>
      <c r="K27" s="237">
        <v>11701</v>
      </c>
      <c r="L27" s="237">
        <v>11869</v>
      </c>
      <c r="M27" s="237">
        <v>12096</v>
      </c>
      <c r="N27" s="237">
        <v>12055</v>
      </c>
      <c r="O27" s="237">
        <v>12220</v>
      </c>
      <c r="P27" s="237">
        <v>12175</v>
      </c>
      <c r="Q27" s="237">
        <v>12480</v>
      </c>
      <c r="R27" s="237">
        <v>13159</v>
      </c>
      <c r="S27" s="237">
        <v>14791</v>
      </c>
      <c r="T27" s="237">
        <v>15974</v>
      </c>
      <c r="U27" s="231">
        <v>16567</v>
      </c>
    </row>
    <row r="28" spans="1:21" ht="15.75" x14ac:dyDescent="0.25">
      <c r="A28" s="61" t="s">
        <v>153</v>
      </c>
      <c r="B28" s="230">
        <v>9559</v>
      </c>
      <c r="C28" s="237">
        <v>10144</v>
      </c>
      <c r="D28" s="237">
        <v>10699</v>
      </c>
      <c r="E28" s="237">
        <v>11091</v>
      </c>
      <c r="F28" s="237">
        <v>11556</v>
      </c>
      <c r="G28" s="237">
        <v>11989</v>
      </c>
      <c r="H28" s="237">
        <v>12244</v>
      </c>
      <c r="I28" s="237">
        <v>12084</v>
      </c>
      <c r="J28" s="237">
        <v>11742</v>
      </c>
      <c r="K28" s="237">
        <v>11666</v>
      </c>
      <c r="L28" s="237">
        <v>11473</v>
      </c>
      <c r="M28" s="237">
        <v>11124</v>
      </c>
      <c r="N28" s="237">
        <v>10828</v>
      </c>
      <c r="O28" s="237">
        <v>10805</v>
      </c>
      <c r="P28" s="237">
        <v>11185</v>
      </c>
      <c r="Q28" s="237">
        <v>11994</v>
      </c>
      <c r="R28" s="237">
        <v>12924</v>
      </c>
      <c r="S28" s="237">
        <v>14114</v>
      </c>
      <c r="T28" s="237">
        <v>15389</v>
      </c>
      <c r="U28" s="231">
        <v>15329</v>
      </c>
    </row>
    <row r="29" spans="1:21" ht="15.75" x14ac:dyDescent="0.25">
      <c r="A29" s="61" t="s">
        <v>154</v>
      </c>
      <c r="B29" s="230">
        <v>5398</v>
      </c>
      <c r="C29" s="237">
        <v>5820</v>
      </c>
      <c r="D29" s="237">
        <v>6216</v>
      </c>
      <c r="E29" s="237">
        <v>6532</v>
      </c>
      <c r="F29" s="237">
        <v>6790</v>
      </c>
      <c r="G29" s="237">
        <v>7051</v>
      </c>
      <c r="H29" s="237">
        <v>7337</v>
      </c>
      <c r="I29" s="237">
        <v>7492</v>
      </c>
      <c r="J29" s="237">
        <v>7480</v>
      </c>
      <c r="K29" s="237">
        <v>7935</v>
      </c>
      <c r="L29" s="237">
        <v>8266</v>
      </c>
      <c r="M29" s="237">
        <v>8532</v>
      </c>
      <c r="N29" s="237">
        <v>8441</v>
      </c>
      <c r="O29" s="237">
        <v>8716</v>
      </c>
      <c r="P29" s="237">
        <v>8891</v>
      </c>
      <c r="Q29" s="237">
        <v>9040</v>
      </c>
      <c r="R29" s="237">
        <v>9378</v>
      </c>
      <c r="S29" s="237">
        <v>10306</v>
      </c>
      <c r="T29" s="237">
        <v>11164</v>
      </c>
      <c r="U29" s="231">
        <v>11793</v>
      </c>
    </row>
    <row r="30" spans="1:21" ht="15.75" x14ac:dyDescent="0.25">
      <c r="A30" s="61" t="s">
        <v>155</v>
      </c>
      <c r="B30" s="230">
        <v>2210</v>
      </c>
      <c r="C30" s="237">
        <v>2538</v>
      </c>
      <c r="D30" s="237">
        <v>2925</v>
      </c>
      <c r="E30" s="237">
        <v>3261</v>
      </c>
      <c r="F30" s="237">
        <v>3597</v>
      </c>
      <c r="G30" s="237">
        <v>3871</v>
      </c>
      <c r="H30" s="237">
        <v>4117</v>
      </c>
      <c r="I30" s="237">
        <v>4230</v>
      </c>
      <c r="J30" s="237">
        <v>4203</v>
      </c>
      <c r="K30" s="237">
        <v>4528</v>
      </c>
      <c r="L30" s="237">
        <v>4656</v>
      </c>
      <c r="M30" s="237">
        <v>4945</v>
      </c>
      <c r="N30" s="237">
        <v>5012</v>
      </c>
      <c r="O30" s="237">
        <v>5332</v>
      </c>
      <c r="P30" s="237">
        <v>5670</v>
      </c>
      <c r="Q30" s="237">
        <v>6059</v>
      </c>
      <c r="R30" s="237">
        <v>6558</v>
      </c>
      <c r="S30" s="237">
        <v>7416</v>
      </c>
      <c r="T30" s="237">
        <v>8288</v>
      </c>
      <c r="U30" s="231">
        <v>8709</v>
      </c>
    </row>
    <row r="31" spans="1:21" ht="16.5" thickBot="1" x14ac:dyDescent="0.3">
      <c r="A31" s="76" t="s">
        <v>135</v>
      </c>
      <c r="B31" s="234">
        <v>81265</v>
      </c>
      <c r="C31" s="245">
        <v>84286</v>
      </c>
      <c r="D31" s="245">
        <v>86167</v>
      </c>
      <c r="E31" s="245">
        <v>86447</v>
      </c>
      <c r="F31" s="245">
        <v>87779</v>
      </c>
      <c r="G31" s="245">
        <v>88026</v>
      </c>
      <c r="H31" s="245">
        <v>87154</v>
      </c>
      <c r="I31" s="245">
        <v>83642</v>
      </c>
      <c r="J31" s="245">
        <v>78970</v>
      </c>
      <c r="K31" s="245">
        <v>80524</v>
      </c>
      <c r="L31" s="245">
        <v>80273</v>
      </c>
      <c r="M31" s="245">
        <v>79874</v>
      </c>
      <c r="N31" s="245">
        <v>78299</v>
      </c>
      <c r="O31" s="245">
        <v>78505</v>
      </c>
      <c r="P31" s="245">
        <v>79872</v>
      </c>
      <c r="Q31" s="245">
        <v>84372</v>
      </c>
      <c r="R31" s="245">
        <v>90578</v>
      </c>
      <c r="S31" s="245">
        <v>102516</v>
      </c>
      <c r="T31" s="245">
        <v>111471</v>
      </c>
      <c r="U31" s="235">
        <v>112594</v>
      </c>
    </row>
    <row r="32" spans="1:21" ht="15.75" x14ac:dyDescent="0.25">
      <c r="A32" s="144"/>
      <c r="B32" s="142"/>
      <c r="C32" s="142"/>
      <c r="D32" s="142"/>
      <c r="E32" s="142"/>
      <c r="F32" s="142"/>
      <c r="G32" s="142"/>
      <c r="H32" s="142"/>
      <c r="I32" s="142"/>
      <c r="J32" s="142"/>
      <c r="K32" s="142"/>
      <c r="L32" s="142"/>
      <c r="M32" s="142"/>
      <c r="N32" s="142"/>
      <c r="O32" s="142"/>
      <c r="P32" s="142"/>
      <c r="Q32" s="143"/>
      <c r="R32" s="143"/>
      <c r="S32" s="143"/>
      <c r="T32" s="143"/>
      <c r="U32" s="143"/>
    </row>
    <row r="33" spans="1:21" ht="16.5" thickBot="1" x14ac:dyDescent="0.3">
      <c r="A33" s="96" t="s">
        <v>88</v>
      </c>
      <c r="B33" s="142"/>
      <c r="C33" s="142"/>
      <c r="D33" s="142"/>
      <c r="E33" s="142"/>
      <c r="F33" s="142"/>
      <c r="G33" s="142"/>
      <c r="H33" s="142"/>
      <c r="I33" s="142"/>
      <c r="J33" s="142"/>
      <c r="K33" s="142"/>
      <c r="L33" s="142"/>
      <c r="M33" s="142"/>
      <c r="N33" s="142"/>
      <c r="O33" s="142"/>
      <c r="P33" s="142"/>
      <c r="Q33" s="143"/>
      <c r="R33" s="143"/>
      <c r="S33" s="143"/>
      <c r="T33" s="143"/>
      <c r="U33" s="143"/>
    </row>
    <row r="34" spans="1:21" ht="14.85" customHeight="1" x14ac:dyDescent="0.25">
      <c r="A34" s="408" t="s">
        <v>145</v>
      </c>
      <c r="B34" s="392" t="s">
        <v>997</v>
      </c>
      <c r="C34" s="393"/>
      <c r="D34" s="393"/>
      <c r="E34" s="393"/>
      <c r="F34" s="393"/>
      <c r="G34" s="393"/>
      <c r="H34" s="393"/>
      <c r="I34" s="393"/>
      <c r="J34" s="393"/>
      <c r="K34" s="393"/>
      <c r="L34" s="393"/>
      <c r="M34" s="393"/>
      <c r="N34" s="393"/>
      <c r="O34" s="393"/>
      <c r="P34" s="393"/>
      <c r="Q34" s="393"/>
      <c r="R34" s="393"/>
      <c r="S34" s="393"/>
      <c r="T34" s="393"/>
      <c r="U34" s="394"/>
    </row>
    <row r="35" spans="1:21" ht="15.75" thickBot="1" x14ac:dyDescent="0.3">
      <c r="A35" s="401"/>
      <c r="B35" s="29">
        <v>2007</v>
      </c>
      <c r="C35" s="30">
        <v>2008</v>
      </c>
      <c r="D35" s="30">
        <v>2009</v>
      </c>
      <c r="E35" s="30">
        <v>2010</v>
      </c>
      <c r="F35" s="30">
        <v>2011</v>
      </c>
      <c r="G35" s="30">
        <v>2012</v>
      </c>
      <c r="H35" s="30">
        <v>2013</v>
      </c>
      <c r="I35" s="30">
        <v>2014</v>
      </c>
      <c r="J35" s="30">
        <v>2015</v>
      </c>
      <c r="K35" s="30">
        <v>2016</v>
      </c>
      <c r="L35" s="30">
        <v>2017</v>
      </c>
      <c r="M35" s="30">
        <v>2018</v>
      </c>
      <c r="N35" s="30">
        <v>2019</v>
      </c>
      <c r="O35" s="30">
        <v>2020</v>
      </c>
      <c r="P35" s="30">
        <v>2021</v>
      </c>
      <c r="Q35" s="30">
        <v>2022</v>
      </c>
      <c r="R35" s="30">
        <v>2023</v>
      </c>
      <c r="S35" s="30">
        <v>2024</v>
      </c>
      <c r="T35" s="30">
        <v>2025</v>
      </c>
      <c r="U35" s="31">
        <v>2026</v>
      </c>
    </row>
    <row r="36" spans="1:21" ht="15.75" x14ac:dyDescent="0.25">
      <c r="A36" s="75" t="s">
        <v>146</v>
      </c>
      <c r="B36" s="248">
        <v>341</v>
      </c>
      <c r="C36" s="249">
        <v>285</v>
      </c>
      <c r="D36" s="249">
        <v>244</v>
      </c>
      <c r="E36" s="249">
        <v>177</v>
      </c>
      <c r="F36" s="249">
        <v>191</v>
      </c>
      <c r="G36" s="249">
        <v>227</v>
      </c>
      <c r="H36" s="249">
        <v>186</v>
      </c>
      <c r="I36" s="249">
        <v>131</v>
      </c>
      <c r="J36" s="249">
        <v>95</v>
      </c>
      <c r="K36" s="249">
        <v>134</v>
      </c>
      <c r="L36" s="249">
        <v>152</v>
      </c>
      <c r="M36" s="249">
        <v>110</v>
      </c>
      <c r="N36" s="249">
        <v>125</v>
      </c>
      <c r="O36" s="249">
        <v>146</v>
      </c>
      <c r="P36" s="249">
        <v>195</v>
      </c>
      <c r="Q36" s="249">
        <v>292</v>
      </c>
      <c r="R36" s="249">
        <v>411</v>
      </c>
      <c r="S36" s="249">
        <v>584</v>
      </c>
      <c r="T36" s="249">
        <v>501</v>
      </c>
      <c r="U36" s="250">
        <v>343</v>
      </c>
    </row>
    <row r="37" spans="1:21" ht="15.75" x14ac:dyDescent="0.25">
      <c r="A37" s="61" t="s">
        <v>147</v>
      </c>
      <c r="B37" s="230">
        <v>6806</v>
      </c>
      <c r="C37" s="237">
        <v>6946</v>
      </c>
      <c r="D37" s="237">
        <v>6690</v>
      </c>
      <c r="E37" s="237">
        <v>5935</v>
      </c>
      <c r="F37" s="237">
        <v>5831</v>
      </c>
      <c r="G37" s="237">
        <v>5333</v>
      </c>
      <c r="H37" s="237">
        <v>4535</v>
      </c>
      <c r="I37" s="237">
        <v>3466</v>
      </c>
      <c r="J37" s="237">
        <v>2519</v>
      </c>
      <c r="K37" s="237">
        <v>3054</v>
      </c>
      <c r="L37" s="237">
        <v>3303</v>
      </c>
      <c r="M37" s="237">
        <v>3450</v>
      </c>
      <c r="N37" s="237">
        <v>3144</v>
      </c>
      <c r="O37" s="237">
        <v>3315</v>
      </c>
      <c r="P37" s="237">
        <v>3632</v>
      </c>
      <c r="Q37" s="237">
        <v>4596</v>
      </c>
      <c r="R37" s="237">
        <v>5714</v>
      </c>
      <c r="S37" s="237">
        <v>7151</v>
      </c>
      <c r="T37" s="237">
        <v>7557</v>
      </c>
      <c r="U37" s="231">
        <v>6841</v>
      </c>
    </row>
    <row r="38" spans="1:21" ht="15.75" x14ac:dyDescent="0.25">
      <c r="A38" s="61" t="s">
        <v>148</v>
      </c>
      <c r="B38" s="230">
        <v>16505</v>
      </c>
      <c r="C38" s="237">
        <v>16893</v>
      </c>
      <c r="D38" s="237">
        <v>17070</v>
      </c>
      <c r="E38" s="237">
        <v>17097</v>
      </c>
      <c r="F38" s="237">
        <v>17290</v>
      </c>
      <c r="G38" s="237">
        <v>16952</v>
      </c>
      <c r="H38" s="237">
        <v>15992</v>
      </c>
      <c r="I38" s="237">
        <v>14029</v>
      </c>
      <c r="J38" s="237">
        <v>11868</v>
      </c>
      <c r="K38" s="237">
        <v>11681</v>
      </c>
      <c r="L38" s="237">
        <v>11430</v>
      </c>
      <c r="M38" s="237">
        <v>10988</v>
      </c>
      <c r="N38" s="237">
        <v>10509</v>
      </c>
      <c r="O38" s="237">
        <v>10525</v>
      </c>
      <c r="P38" s="237">
        <v>10781</v>
      </c>
      <c r="Q38" s="237">
        <v>12225</v>
      </c>
      <c r="R38" s="237">
        <v>14067</v>
      </c>
      <c r="S38" s="237">
        <v>16812</v>
      </c>
      <c r="T38" s="237">
        <v>18648</v>
      </c>
      <c r="U38" s="231">
        <v>18455</v>
      </c>
    </row>
    <row r="39" spans="1:21" ht="15.75" x14ac:dyDescent="0.25">
      <c r="A39" s="61" t="s">
        <v>149</v>
      </c>
      <c r="B39" s="230">
        <v>19205</v>
      </c>
      <c r="C39" s="237">
        <v>19286</v>
      </c>
      <c r="D39" s="237">
        <v>19445</v>
      </c>
      <c r="E39" s="237">
        <v>19366</v>
      </c>
      <c r="F39" s="237">
        <v>20050</v>
      </c>
      <c r="G39" s="237">
        <v>20480</v>
      </c>
      <c r="H39" s="237">
        <v>20467</v>
      </c>
      <c r="I39" s="237">
        <v>19662</v>
      </c>
      <c r="J39" s="237">
        <v>18313</v>
      </c>
      <c r="K39" s="237">
        <v>18337</v>
      </c>
      <c r="L39" s="237">
        <v>17554</v>
      </c>
      <c r="M39" s="237">
        <v>16961</v>
      </c>
      <c r="N39" s="237">
        <v>15742</v>
      </c>
      <c r="O39" s="237">
        <v>15148</v>
      </c>
      <c r="P39" s="237">
        <v>14951</v>
      </c>
      <c r="Q39" s="237">
        <v>15725</v>
      </c>
      <c r="R39" s="237">
        <v>16939</v>
      </c>
      <c r="S39" s="237">
        <v>19418</v>
      </c>
      <c r="T39" s="237">
        <v>21508</v>
      </c>
      <c r="U39" s="231">
        <v>21884</v>
      </c>
    </row>
    <row r="40" spans="1:21" ht="15.75" x14ac:dyDescent="0.25">
      <c r="A40" s="61" t="s">
        <v>150</v>
      </c>
      <c r="B40" s="230">
        <v>20548</v>
      </c>
      <c r="C40" s="237">
        <v>21222</v>
      </c>
      <c r="D40" s="237">
        <v>21585</v>
      </c>
      <c r="E40" s="237">
        <v>21647</v>
      </c>
      <c r="F40" s="237">
        <v>21191</v>
      </c>
      <c r="G40" s="237">
        <v>21013</v>
      </c>
      <c r="H40" s="237">
        <v>20581</v>
      </c>
      <c r="I40" s="237">
        <v>20077</v>
      </c>
      <c r="J40" s="237">
        <v>19123</v>
      </c>
      <c r="K40" s="237">
        <v>19625</v>
      </c>
      <c r="L40" s="237">
        <v>19823</v>
      </c>
      <c r="M40" s="237">
        <v>19841</v>
      </c>
      <c r="N40" s="237">
        <v>19333</v>
      </c>
      <c r="O40" s="237">
        <v>19214</v>
      </c>
      <c r="P40" s="237">
        <v>19232</v>
      </c>
      <c r="Q40" s="237">
        <v>19619</v>
      </c>
      <c r="R40" s="237">
        <v>20675</v>
      </c>
      <c r="S40" s="237">
        <v>23063</v>
      </c>
      <c r="T40" s="237">
        <v>24505</v>
      </c>
      <c r="U40" s="231">
        <v>24325</v>
      </c>
    </row>
    <row r="41" spans="1:21" ht="15.75" x14ac:dyDescent="0.25">
      <c r="A41" s="61" t="s">
        <v>151</v>
      </c>
      <c r="B41" s="230">
        <v>21227</v>
      </c>
      <c r="C41" s="237">
        <v>21166</v>
      </c>
      <c r="D41" s="237">
        <v>20993</v>
      </c>
      <c r="E41" s="237">
        <v>20894</v>
      </c>
      <c r="F41" s="237">
        <v>21451</v>
      </c>
      <c r="G41" s="237">
        <v>21854</v>
      </c>
      <c r="H41" s="237">
        <v>21881</v>
      </c>
      <c r="I41" s="237">
        <v>21292</v>
      </c>
      <c r="J41" s="237">
        <v>20639</v>
      </c>
      <c r="K41" s="237">
        <v>20322</v>
      </c>
      <c r="L41" s="237">
        <v>19945</v>
      </c>
      <c r="M41" s="237">
        <v>19611</v>
      </c>
      <c r="N41" s="237">
        <v>19477</v>
      </c>
      <c r="O41" s="237">
        <v>19378</v>
      </c>
      <c r="P41" s="237">
        <v>19738</v>
      </c>
      <c r="Q41" s="237">
        <v>20775</v>
      </c>
      <c r="R41" s="237">
        <v>22325</v>
      </c>
      <c r="S41" s="237">
        <v>25223</v>
      </c>
      <c r="T41" s="237">
        <v>27626</v>
      </c>
      <c r="U41" s="231">
        <v>28185</v>
      </c>
    </row>
    <row r="42" spans="1:21" ht="15.75" x14ac:dyDescent="0.25">
      <c r="A42" s="61" t="s">
        <v>152</v>
      </c>
      <c r="B42" s="230">
        <v>22807</v>
      </c>
      <c r="C42" s="237">
        <v>23413</v>
      </c>
      <c r="D42" s="237">
        <v>23472</v>
      </c>
      <c r="E42" s="237">
        <v>23191</v>
      </c>
      <c r="F42" s="237">
        <v>22892</v>
      </c>
      <c r="G42" s="237">
        <v>22249</v>
      </c>
      <c r="H42" s="237">
        <v>21575</v>
      </c>
      <c r="I42" s="237">
        <v>20748</v>
      </c>
      <c r="J42" s="237">
        <v>19764</v>
      </c>
      <c r="K42" s="237">
        <v>20179</v>
      </c>
      <c r="L42" s="237">
        <v>20457</v>
      </c>
      <c r="M42" s="237">
        <v>20573</v>
      </c>
      <c r="N42" s="237">
        <v>20327</v>
      </c>
      <c r="O42" s="237">
        <v>20324</v>
      </c>
      <c r="P42" s="237">
        <v>20142</v>
      </c>
      <c r="Q42" s="237">
        <v>20458</v>
      </c>
      <c r="R42" s="237">
        <v>21361</v>
      </c>
      <c r="S42" s="237">
        <v>23755</v>
      </c>
      <c r="T42" s="237">
        <v>25522</v>
      </c>
      <c r="U42" s="231">
        <v>26469</v>
      </c>
    </row>
    <row r="43" spans="1:21" ht="15.75" x14ac:dyDescent="0.25">
      <c r="A43" s="61" t="s">
        <v>153</v>
      </c>
      <c r="B43" s="230">
        <v>19965</v>
      </c>
      <c r="C43" s="237">
        <v>20643</v>
      </c>
      <c r="D43" s="237">
        <v>21351</v>
      </c>
      <c r="E43" s="237">
        <v>21734</v>
      </c>
      <c r="F43" s="237">
        <v>22275</v>
      </c>
      <c r="G43" s="237">
        <v>22725</v>
      </c>
      <c r="H43" s="237">
        <v>22833</v>
      </c>
      <c r="I43" s="237">
        <v>22110</v>
      </c>
      <c r="J43" s="237">
        <v>21153</v>
      </c>
      <c r="K43" s="237">
        <v>20694</v>
      </c>
      <c r="L43" s="237">
        <v>20079</v>
      </c>
      <c r="M43" s="237">
        <v>19428</v>
      </c>
      <c r="N43" s="237">
        <v>18762</v>
      </c>
      <c r="O43" s="237">
        <v>18700</v>
      </c>
      <c r="P43" s="237">
        <v>19197</v>
      </c>
      <c r="Q43" s="237">
        <v>20347</v>
      </c>
      <c r="R43" s="237">
        <v>21541</v>
      </c>
      <c r="S43" s="237">
        <v>23325</v>
      </c>
      <c r="T43" s="237">
        <v>25012</v>
      </c>
      <c r="U43" s="231">
        <v>24850</v>
      </c>
    </row>
    <row r="44" spans="1:21" ht="15.75" x14ac:dyDescent="0.25">
      <c r="A44" s="61" t="s">
        <v>154</v>
      </c>
      <c r="B44" s="230">
        <v>11113</v>
      </c>
      <c r="C44" s="237">
        <v>11783</v>
      </c>
      <c r="D44" s="237">
        <v>12402</v>
      </c>
      <c r="E44" s="237">
        <v>13059</v>
      </c>
      <c r="F44" s="237">
        <v>13643</v>
      </c>
      <c r="G44" s="237">
        <v>14082</v>
      </c>
      <c r="H44" s="237">
        <v>14449</v>
      </c>
      <c r="I44" s="237">
        <v>14469</v>
      </c>
      <c r="J44" s="237">
        <v>14231</v>
      </c>
      <c r="K44" s="237">
        <v>14672</v>
      </c>
      <c r="L44" s="237">
        <v>15074</v>
      </c>
      <c r="M44" s="237">
        <v>15382</v>
      </c>
      <c r="N44" s="237">
        <v>15037</v>
      </c>
      <c r="O44" s="237">
        <v>15223</v>
      </c>
      <c r="P44" s="237">
        <v>15319</v>
      </c>
      <c r="Q44" s="237">
        <v>15419</v>
      </c>
      <c r="R44" s="237">
        <v>15872</v>
      </c>
      <c r="S44" s="237">
        <v>17175</v>
      </c>
      <c r="T44" s="237">
        <v>18596</v>
      </c>
      <c r="U44" s="231">
        <v>19507</v>
      </c>
    </row>
    <row r="45" spans="1:21" ht="15.75" x14ac:dyDescent="0.25">
      <c r="A45" s="61" t="s">
        <v>155</v>
      </c>
      <c r="B45" s="230">
        <v>5024</v>
      </c>
      <c r="C45" s="237">
        <v>5738</v>
      </c>
      <c r="D45" s="237">
        <v>6581</v>
      </c>
      <c r="E45" s="237">
        <v>7345</v>
      </c>
      <c r="F45" s="237">
        <v>7923</v>
      </c>
      <c r="G45" s="237">
        <v>8570</v>
      </c>
      <c r="H45" s="237">
        <v>8919</v>
      </c>
      <c r="I45" s="237">
        <v>8946</v>
      </c>
      <c r="J45" s="237">
        <v>8837</v>
      </c>
      <c r="K45" s="237">
        <v>9201</v>
      </c>
      <c r="L45" s="237">
        <v>9476</v>
      </c>
      <c r="M45" s="237">
        <v>9873</v>
      </c>
      <c r="N45" s="237">
        <v>9793</v>
      </c>
      <c r="O45" s="237">
        <v>10294</v>
      </c>
      <c r="P45" s="237">
        <v>10801</v>
      </c>
      <c r="Q45" s="237">
        <v>11412</v>
      </c>
      <c r="R45" s="237">
        <v>12189</v>
      </c>
      <c r="S45" s="237">
        <v>13639</v>
      </c>
      <c r="T45" s="237">
        <v>14937</v>
      </c>
      <c r="U45" s="231">
        <v>15400</v>
      </c>
    </row>
    <row r="46" spans="1:21" ht="16.5" thickBot="1" x14ac:dyDescent="0.3">
      <c r="A46" s="76" t="s">
        <v>88</v>
      </c>
      <c r="B46" s="234">
        <v>143541</v>
      </c>
      <c r="C46" s="245">
        <v>147375</v>
      </c>
      <c r="D46" s="245">
        <v>149833</v>
      </c>
      <c r="E46" s="245">
        <v>150445</v>
      </c>
      <c r="F46" s="245">
        <v>152737</v>
      </c>
      <c r="G46" s="245">
        <v>153485</v>
      </c>
      <c r="H46" s="245">
        <v>151418</v>
      </c>
      <c r="I46" s="245">
        <v>144930</v>
      </c>
      <c r="J46" s="245">
        <v>136542</v>
      </c>
      <c r="K46" s="245">
        <v>137899</v>
      </c>
      <c r="L46" s="245">
        <v>137293</v>
      </c>
      <c r="M46" s="245">
        <v>136217</v>
      </c>
      <c r="N46" s="245">
        <v>132249</v>
      </c>
      <c r="O46" s="245">
        <v>132267</v>
      </c>
      <c r="P46" s="245">
        <v>133988</v>
      </c>
      <c r="Q46" s="245">
        <v>140868</v>
      </c>
      <c r="R46" s="245">
        <v>151094</v>
      </c>
      <c r="S46" s="245">
        <v>170145</v>
      </c>
      <c r="T46" s="245">
        <v>184412</v>
      </c>
      <c r="U46" s="235">
        <v>186259</v>
      </c>
    </row>
    <row r="48" spans="1:21" x14ac:dyDescent="0.25">
      <c r="A48" s="98" t="s">
        <v>89</v>
      </c>
    </row>
    <row r="49" spans="1:1" x14ac:dyDescent="0.25">
      <c r="A49" s="73" t="s">
        <v>411</v>
      </c>
    </row>
  </sheetData>
  <mergeCells count="8">
    <mergeCell ref="A34:A35"/>
    <mergeCell ref="B34:U34"/>
    <mergeCell ref="A4:A5"/>
    <mergeCell ref="B4:U4"/>
    <mergeCell ref="A3:U3"/>
    <mergeCell ref="A19:A20"/>
    <mergeCell ref="B19:U19"/>
    <mergeCell ref="A18:U18"/>
  </mergeCells>
  <hyperlinks>
    <hyperlink ref="I1" location="'Table of Contents'!C2" display="Back to Table of Contents" xr:uid="{00000000-0004-0000-2800-000000000000}"/>
  </hyperlinks>
  <pageMargins left="0.75" right="0.75" top="1" bottom="1" header="0.5" footer="0.5"/>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U48"/>
  <sheetViews>
    <sheetView showGridLines="0" workbookViewId="0">
      <pane xSplit="1" topLeftCell="B1" activePane="topRight" state="frozen"/>
      <selection pane="topRight"/>
    </sheetView>
  </sheetViews>
  <sheetFormatPr defaultRowHeight="15" x14ac:dyDescent="0.25"/>
  <cols>
    <col min="1" max="1" width="20.85546875" customWidth="1"/>
    <col min="2" max="21" width="9.85546875" customWidth="1"/>
  </cols>
  <sheetData>
    <row r="1" spans="1:21" x14ac:dyDescent="0.25">
      <c r="A1" s="22" t="s">
        <v>961</v>
      </c>
      <c r="I1" s="21" t="s">
        <v>78</v>
      </c>
    </row>
    <row r="2" spans="1:21" x14ac:dyDescent="0.25">
      <c r="A2" s="1"/>
    </row>
    <row r="3" spans="1:21" ht="16.5" thickBot="1" x14ac:dyDescent="0.3">
      <c r="A3" s="456" t="s">
        <v>81</v>
      </c>
      <c r="B3" s="457"/>
      <c r="C3" s="457"/>
      <c r="D3" s="457"/>
      <c r="E3" s="457"/>
      <c r="F3" s="457"/>
      <c r="G3" s="457"/>
      <c r="H3" s="457"/>
      <c r="I3" s="457"/>
      <c r="J3" s="457"/>
      <c r="K3" s="457"/>
      <c r="L3" s="457"/>
      <c r="M3" s="457"/>
      <c r="N3" s="457"/>
      <c r="O3" s="457"/>
      <c r="P3" s="457"/>
      <c r="Q3" s="141"/>
      <c r="R3" s="141"/>
      <c r="S3" s="141"/>
      <c r="T3" s="141"/>
      <c r="U3" s="141"/>
    </row>
    <row r="4" spans="1:21" ht="14.85" customHeight="1" x14ac:dyDescent="0.25">
      <c r="A4" s="379" t="s">
        <v>145</v>
      </c>
      <c r="B4" s="376" t="s">
        <v>997</v>
      </c>
      <c r="C4" s="376"/>
      <c r="D4" s="376"/>
      <c r="E4" s="376"/>
      <c r="F4" s="376"/>
      <c r="G4" s="376"/>
      <c r="H4" s="376"/>
      <c r="I4" s="376"/>
      <c r="J4" s="376"/>
      <c r="K4" s="376"/>
      <c r="L4" s="376"/>
      <c r="M4" s="376"/>
      <c r="N4" s="376"/>
      <c r="O4" s="376"/>
      <c r="P4" s="376"/>
      <c r="Q4" s="376"/>
      <c r="R4" s="376"/>
      <c r="S4" s="376"/>
      <c r="T4" s="376"/>
      <c r="U4" s="377"/>
    </row>
    <row r="5" spans="1:21" ht="15.75" thickBot="1" x14ac:dyDescent="0.3">
      <c r="A5" s="380"/>
      <c r="B5" s="145">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82">
        <v>2026</v>
      </c>
    </row>
    <row r="6" spans="1:21" ht="15.75" x14ac:dyDescent="0.25">
      <c r="A6" s="75" t="s">
        <v>146</v>
      </c>
      <c r="B6" s="248">
        <v>341</v>
      </c>
      <c r="C6" s="249">
        <v>285</v>
      </c>
      <c r="D6" s="249">
        <v>244</v>
      </c>
      <c r="E6" s="249">
        <v>177</v>
      </c>
      <c r="F6" s="249">
        <v>191</v>
      </c>
      <c r="G6" s="249">
        <v>227</v>
      </c>
      <c r="H6" s="249">
        <v>186</v>
      </c>
      <c r="I6" s="249">
        <v>131</v>
      </c>
      <c r="J6" s="249">
        <v>95</v>
      </c>
      <c r="K6" s="249">
        <v>134</v>
      </c>
      <c r="L6" s="249">
        <v>152</v>
      </c>
      <c r="M6" s="249">
        <v>110</v>
      </c>
      <c r="N6" s="249">
        <v>125</v>
      </c>
      <c r="O6" s="249">
        <v>146</v>
      </c>
      <c r="P6" s="249">
        <v>195</v>
      </c>
      <c r="Q6" s="249">
        <v>292</v>
      </c>
      <c r="R6" s="249">
        <v>411</v>
      </c>
      <c r="S6" s="249">
        <v>584</v>
      </c>
      <c r="T6" s="249">
        <v>501</v>
      </c>
      <c r="U6" s="250">
        <v>343</v>
      </c>
    </row>
    <row r="7" spans="1:21" ht="15.75" x14ac:dyDescent="0.25">
      <c r="A7" s="61" t="s">
        <v>147</v>
      </c>
      <c r="B7" s="230">
        <v>6806</v>
      </c>
      <c r="C7" s="237">
        <v>6946</v>
      </c>
      <c r="D7" s="237">
        <v>6690</v>
      </c>
      <c r="E7" s="237">
        <v>5935</v>
      </c>
      <c r="F7" s="237">
        <v>5831</v>
      </c>
      <c r="G7" s="237">
        <v>5333</v>
      </c>
      <c r="H7" s="237">
        <v>4535</v>
      </c>
      <c r="I7" s="237">
        <v>3466</v>
      </c>
      <c r="J7" s="237">
        <v>2519</v>
      </c>
      <c r="K7" s="237">
        <v>3054</v>
      </c>
      <c r="L7" s="237">
        <v>3303</v>
      </c>
      <c r="M7" s="237">
        <v>3450</v>
      </c>
      <c r="N7" s="237">
        <v>3144</v>
      </c>
      <c r="O7" s="237">
        <v>3315</v>
      </c>
      <c r="P7" s="237">
        <v>3632</v>
      </c>
      <c r="Q7" s="237">
        <v>4596</v>
      </c>
      <c r="R7" s="237">
        <v>5714</v>
      </c>
      <c r="S7" s="237">
        <v>7151</v>
      </c>
      <c r="T7" s="237">
        <v>7557</v>
      </c>
      <c r="U7" s="231">
        <v>6841</v>
      </c>
    </row>
    <row r="8" spans="1:21" ht="15.75" x14ac:dyDescent="0.25">
      <c r="A8" s="61" t="s">
        <v>148</v>
      </c>
      <c r="B8" s="230">
        <v>16505</v>
      </c>
      <c r="C8" s="237">
        <v>16893</v>
      </c>
      <c r="D8" s="237">
        <v>17070</v>
      </c>
      <c r="E8" s="237">
        <v>17097</v>
      </c>
      <c r="F8" s="237">
        <v>17290</v>
      </c>
      <c r="G8" s="237">
        <v>16952</v>
      </c>
      <c r="H8" s="237">
        <v>15992</v>
      </c>
      <c r="I8" s="237">
        <v>14029</v>
      </c>
      <c r="J8" s="237">
        <v>11868</v>
      </c>
      <c r="K8" s="237">
        <v>11681</v>
      </c>
      <c r="L8" s="237">
        <v>11430</v>
      </c>
      <c r="M8" s="237">
        <v>10988</v>
      </c>
      <c r="N8" s="237">
        <v>10509</v>
      </c>
      <c r="O8" s="237">
        <v>10525</v>
      </c>
      <c r="P8" s="237">
        <v>10781</v>
      </c>
      <c r="Q8" s="237">
        <v>12225</v>
      </c>
      <c r="R8" s="237">
        <v>14067</v>
      </c>
      <c r="S8" s="237">
        <v>16812</v>
      </c>
      <c r="T8" s="237">
        <v>18648</v>
      </c>
      <c r="U8" s="231">
        <v>18455</v>
      </c>
    </row>
    <row r="9" spans="1:21" ht="15.75" x14ac:dyDescent="0.25">
      <c r="A9" s="61" t="s">
        <v>149</v>
      </c>
      <c r="B9" s="230">
        <v>19205</v>
      </c>
      <c r="C9" s="237">
        <v>19286</v>
      </c>
      <c r="D9" s="237">
        <v>19445</v>
      </c>
      <c r="E9" s="237">
        <v>19366</v>
      </c>
      <c r="F9" s="237">
        <v>20050</v>
      </c>
      <c r="G9" s="237">
        <v>20480</v>
      </c>
      <c r="H9" s="237">
        <v>20467</v>
      </c>
      <c r="I9" s="237">
        <v>19662</v>
      </c>
      <c r="J9" s="237">
        <v>18313</v>
      </c>
      <c r="K9" s="237">
        <v>18337</v>
      </c>
      <c r="L9" s="237">
        <v>17554</v>
      </c>
      <c r="M9" s="237">
        <v>16961</v>
      </c>
      <c r="N9" s="237">
        <v>15742</v>
      </c>
      <c r="O9" s="237">
        <v>15148</v>
      </c>
      <c r="P9" s="237">
        <v>14951</v>
      </c>
      <c r="Q9" s="237">
        <v>15725</v>
      </c>
      <c r="R9" s="237">
        <v>16939</v>
      </c>
      <c r="S9" s="237">
        <v>19418</v>
      </c>
      <c r="T9" s="237">
        <v>21508</v>
      </c>
      <c r="U9" s="231">
        <v>21884</v>
      </c>
    </row>
    <row r="10" spans="1:21" ht="15.75" x14ac:dyDescent="0.25">
      <c r="A10" s="61" t="s">
        <v>150</v>
      </c>
      <c r="B10" s="230">
        <v>20548</v>
      </c>
      <c r="C10" s="237">
        <v>21222</v>
      </c>
      <c r="D10" s="237">
        <v>21585</v>
      </c>
      <c r="E10" s="237">
        <v>21647</v>
      </c>
      <c r="F10" s="237">
        <v>21191</v>
      </c>
      <c r="G10" s="237">
        <v>21013</v>
      </c>
      <c r="H10" s="237">
        <v>20581</v>
      </c>
      <c r="I10" s="237">
        <v>20077</v>
      </c>
      <c r="J10" s="237">
        <v>19123</v>
      </c>
      <c r="K10" s="237">
        <v>19625</v>
      </c>
      <c r="L10" s="237">
        <v>19823</v>
      </c>
      <c r="M10" s="237">
        <v>19841</v>
      </c>
      <c r="N10" s="237">
        <v>19333</v>
      </c>
      <c r="O10" s="237">
        <v>19214</v>
      </c>
      <c r="P10" s="237">
        <v>19232</v>
      </c>
      <c r="Q10" s="237">
        <v>19619</v>
      </c>
      <c r="R10" s="237">
        <v>20675</v>
      </c>
      <c r="S10" s="237">
        <v>23063</v>
      </c>
      <c r="T10" s="237">
        <v>24505</v>
      </c>
      <c r="U10" s="231">
        <v>24325</v>
      </c>
    </row>
    <row r="11" spans="1:21" ht="15.75" x14ac:dyDescent="0.25">
      <c r="A11" s="61" t="s">
        <v>151</v>
      </c>
      <c r="B11" s="230">
        <v>21227</v>
      </c>
      <c r="C11" s="237">
        <v>21166</v>
      </c>
      <c r="D11" s="237">
        <v>20993</v>
      </c>
      <c r="E11" s="237">
        <v>20894</v>
      </c>
      <c r="F11" s="237">
        <v>21451</v>
      </c>
      <c r="G11" s="237">
        <v>21854</v>
      </c>
      <c r="H11" s="237">
        <v>21881</v>
      </c>
      <c r="I11" s="237">
        <v>21292</v>
      </c>
      <c r="J11" s="237">
        <v>20639</v>
      </c>
      <c r="K11" s="237">
        <v>20322</v>
      </c>
      <c r="L11" s="237">
        <v>19945</v>
      </c>
      <c r="M11" s="237">
        <v>19611</v>
      </c>
      <c r="N11" s="237">
        <v>19477</v>
      </c>
      <c r="O11" s="237">
        <v>19378</v>
      </c>
      <c r="P11" s="237">
        <v>19738</v>
      </c>
      <c r="Q11" s="237">
        <v>20775</v>
      </c>
      <c r="R11" s="237">
        <v>22325</v>
      </c>
      <c r="S11" s="237">
        <v>25223</v>
      </c>
      <c r="T11" s="237">
        <v>27626</v>
      </c>
      <c r="U11" s="231">
        <v>28185</v>
      </c>
    </row>
    <row r="12" spans="1:21" ht="15.75" x14ac:dyDescent="0.25">
      <c r="A12" s="61" t="s">
        <v>152</v>
      </c>
      <c r="B12" s="230">
        <v>22807</v>
      </c>
      <c r="C12" s="237">
        <v>23413</v>
      </c>
      <c r="D12" s="237">
        <v>23472</v>
      </c>
      <c r="E12" s="237">
        <v>23191</v>
      </c>
      <c r="F12" s="237">
        <v>22892</v>
      </c>
      <c r="G12" s="237">
        <v>22249</v>
      </c>
      <c r="H12" s="237">
        <v>21575</v>
      </c>
      <c r="I12" s="237">
        <v>20748</v>
      </c>
      <c r="J12" s="237">
        <v>19764</v>
      </c>
      <c r="K12" s="237">
        <v>20179</v>
      </c>
      <c r="L12" s="237">
        <v>20457</v>
      </c>
      <c r="M12" s="237">
        <v>20573</v>
      </c>
      <c r="N12" s="237">
        <v>20327</v>
      </c>
      <c r="O12" s="237">
        <v>20324</v>
      </c>
      <c r="P12" s="237">
        <v>20142</v>
      </c>
      <c r="Q12" s="237">
        <v>20458</v>
      </c>
      <c r="R12" s="237">
        <v>21361</v>
      </c>
      <c r="S12" s="237">
        <v>23755</v>
      </c>
      <c r="T12" s="237">
        <v>25522</v>
      </c>
      <c r="U12" s="231">
        <v>26469</v>
      </c>
    </row>
    <row r="13" spans="1:21" ht="15.75" x14ac:dyDescent="0.25">
      <c r="A13" s="61" t="s">
        <v>153</v>
      </c>
      <c r="B13" s="230">
        <v>19965</v>
      </c>
      <c r="C13" s="237">
        <v>20643</v>
      </c>
      <c r="D13" s="237">
        <v>21351</v>
      </c>
      <c r="E13" s="237">
        <v>21734</v>
      </c>
      <c r="F13" s="237">
        <v>22275</v>
      </c>
      <c r="G13" s="237">
        <v>22725</v>
      </c>
      <c r="H13" s="237">
        <v>22833</v>
      </c>
      <c r="I13" s="237">
        <v>22110</v>
      </c>
      <c r="J13" s="237">
        <v>21153</v>
      </c>
      <c r="K13" s="237">
        <v>20694</v>
      </c>
      <c r="L13" s="237">
        <v>20079</v>
      </c>
      <c r="M13" s="237">
        <v>19428</v>
      </c>
      <c r="N13" s="237">
        <v>18762</v>
      </c>
      <c r="O13" s="237">
        <v>18700</v>
      </c>
      <c r="P13" s="237">
        <v>19197</v>
      </c>
      <c r="Q13" s="237">
        <v>20347</v>
      </c>
      <c r="R13" s="237">
        <v>21541</v>
      </c>
      <c r="S13" s="237">
        <v>23325</v>
      </c>
      <c r="T13" s="237">
        <v>25012</v>
      </c>
      <c r="U13" s="231">
        <v>24850</v>
      </c>
    </row>
    <row r="14" spans="1:21" ht="15.75" x14ac:dyDescent="0.25">
      <c r="A14" s="61" t="s">
        <v>154</v>
      </c>
      <c r="B14" s="230">
        <v>11113</v>
      </c>
      <c r="C14" s="237">
        <v>11783</v>
      </c>
      <c r="D14" s="237">
        <v>12402</v>
      </c>
      <c r="E14" s="237">
        <v>13059</v>
      </c>
      <c r="F14" s="237">
        <v>13643</v>
      </c>
      <c r="G14" s="237">
        <v>14082</v>
      </c>
      <c r="H14" s="237">
        <v>14449</v>
      </c>
      <c r="I14" s="237">
        <v>14469</v>
      </c>
      <c r="J14" s="237">
        <v>14231</v>
      </c>
      <c r="K14" s="237">
        <v>14672</v>
      </c>
      <c r="L14" s="237">
        <v>15074</v>
      </c>
      <c r="M14" s="237">
        <v>15382</v>
      </c>
      <c r="N14" s="237">
        <v>15037</v>
      </c>
      <c r="O14" s="237">
        <v>15223</v>
      </c>
      <c r="P14" s="237">
        <v>15319</v>
      </c>
      <c r="Q14" s="237">
        <v>15419</v>
      </c>
      <c r="R14" s="237">
        <v>15872</v>
      </c>
      <c r="S14" s="237">
        <v>17175</v>
      </c>
      <c r="T14" s="237">
        <v>18596</v>
      </c>
      <c r="U14" s="231">
        <v>19507</v>
      </c>
    </row>
    <row r="15" spans="1:21" ht="15.75" x14ac:dyDescent="0.25">
      <c r="A15" s="61" t="s">
        <v>155</v>
      </c>
      <c r="B15" s="230">
        <v>5024</v>
      </c>
      <c r="C15" s="237">
        <v>5738</v>
      </c>
      <c r="D15" s="237">
        <v>6581</v>
      </c>
      <c r="E15" s="237">
        <v>7345</v>
      </c>
      <c r="F15" s="237">
        <v>7923</v>
      </c>
      <c r="G15" s="237">
        <v>8570</v>
      </c>
      <c r="H15" s="237">
        <v>8919</v>
      </c>
      <c r="I15" s="237">
        <v>8946</v>
      </c>
      <c r="J15" s="237">
        <v>8837</v>
      </c>
      <c r="K15" s="237">
        <v>9201</v>
      </c>
      <c r="L15" s="237">
        <v>9476</v>
      </c>
      <c r="M15" s="237">
        <v>9873</v>
      </c>
      <c r="N15" s="237">
        <v>9793</v>
      </c>
      <c r="O15" s="237">
        <v>10294</v>
      </c>
      <c r="P15" s="237">
        <v>10801</v>
      </c>
      <c r="Q15" s="237">
        <v>11412</v>
      </c>
      <c r="R15" s="237">
        <v>12189</v>
      </c>
      <c r="S15" s="237">
        <v>13639</v>
      </c>
      <c r="T15" s="237">
        <v>14937</v>
      </c>
      <c r="U15" s="231">
        <v>15400</v>
      </c>
    </row>
    <row r="16" spans="1:21" ht="16.5" thickBot="1" x14ac:dyDescent="0.3">
      <c r="A16" s="76" t="s">
        <v>85</v>
      </c>
      <c r="B16" s="234">
        <v>143541</v>
      </c>
      <c r="C16" s="245">
        <v>147375</v>
      </c>
      <c r="D16" s="245">
        <v>149833</v>
      </c>
      <c r="E16" s="245">
        <v>150445</v>
      </c>
      <c r="F16" s="245">
        <v>152737</v>
      </c>
      <c r="G16" s="245">
        <v>153485</v>
      </c>
      <c r="H16" s="245">
        <v>151418</v>
      </c>
      <c r="I16" s="245">
        <v>144930</v>
      </c>
      <c r="J16" s="245">
        <v>136542</v>
      </c>
      <c r="K16" s="245">
        <v>137899</v>
      </c>
      <c r="L16" s="245">
        <v>137293</v>
      </c>
      <c r="M16" s="245">
        <v>136217</v>
      </c>
      <c r="N16" s="245">
        <v>132249</v>
      </c>
      <c r="O16" s="245">
        <v>132267</v>
      </c>
      <c r="P16" s="245">
        <v>133988</v>
      </c>
      <c r="Q16" s="245">
        <v>140868</v>
      </c>
      <c r="R16" s="245">
        <v>151094</v>
      </c>
      <c r="S16" s="245">
        <v>170145</v>
      </c>
      <c r="T16" s="245">
        <v>184412</v>
      </c>
      <c r="U16" s="235">
        <v>186259</v>
      </c>
    </row>
    <row r="17" spans="1:21" ht="15.75" x14ac:dyDescent="0.25">
      <c r="A17" s="144"/>
      <c r="B17" s="142"/>
      <c r="C17" s="142"/>
      <c r="D17" s="142"/>
      <c r="E17" s="142"/>
      <c r="F17" s="142"/>
      <c r="G17" s="142"/>
      <c r="H17" s="142"/>
      <c r="I17" s="142"/>
      <c r="J17" s="142"/>
      <c r="K17" s="142"/>
      <c r="L17" s="142"/>
      <c r="M17" s="142"/>
      <c r="N17" s="142"/>
      <c r="O17" s="142"/>
      <c r="P17" s="142"/>
      <c r="Q17" s="141"/>
      <c r="R17" s="141"/>
      <c r="S17" s="141"/>
      <c r="T17" s="141"/>
      <c r="U17" s="141"/>
    </row>
    <row r="18" spans="1:21" ht="16.5" thickBot="1" x14ac:dyDescent="0.3">
      <c r="A18" s="458" t="s">
        <v>86</v>
      </c>
      <c r="B18" s="457"/>
      <c r="C18" s="457"/>
      <c r="D18" s="457"/>
      <c r="E18" s="457"/>
      <c r="F18" s="457"/>
      <c r="G18" s="457"/>
      <c r="H18" s="457"/>
      <c r="I18" s="457"/>
      <c r="J18" s="457"/>
      <c r="K18" s="457"/>
      <c r="L18" s="457"/>
      <c r="M18" s="457"/>
      <c r="N18" s="457"/>
      <c r="O18" s="457"/>
      <c r="P18" s="457"/>
      <c r="Q18" s="141"/>
      <c r="R18" s="141"/>
      <c r="S18" s="141"/>
      <c r="T18" s="141"/>
      <c r="U18" s="141"/>
    </row>
    <row r="19" spans="1:21" ht="14.85" customHeight="1" x14ac:dyDescent="0.25">
      <c r="A19" s="379" t="s">
        <v>145</v>
      </c>
      <c r="B19" s="376" t="s">
        <v>997</v>
      </c>
      <c r="C19" s="376"/>
      <c r="D19" s="376"/>
      <c r="E19" s="376"/>
      <c r="F19" s="376"/>
      <c r="G19" s="376"/>
      <c r="H19" s="376"/>
      <c r="I19" s="376"/>
      <c r="J19" s="376"/>
      <c r="K19" s="376"/>
      <c r="L19" s="376"/>
      <c r="M19" s="376"/>
      <c r="N19" s="376"/>
      <c r="O19" s="376"/>
      <c r="P19" s="376"/>
      <c r="Q19" s="376"/>
      <c r="R19" s="376"/>
      <c r="S19" s="376"/>
      <c r="T19" s="376"/>
      <c r="U19" s="377"/>
    </row>
    <row r="20" spans="1:21" ht="15.75" thickBot="1" x14ac:dyDescent="0.3">
      <c r="A20" s="380"/>
      <c r="B20" s="145">
        <v>2007</v>
      </c>
      <c r="C20" s="30">
        <v>2008</v>
      </c>
      <c r="D20" s="30">
        <v>2009</v>
      </c>
      <c r="E20" s="30">
        <v>2010</v>
      </c>
      <c r="F20" s="30">
        <v>2011</v>
      </c>
      <c r="G20" s="30">
        <v>2012</v>
      </c>
      <c r="H20" s="30">
        <v>2013</v>
      </c>
      <c r="I20" s="30">
        <v>2014</v>
      </c>
      <c r="J20" s="30">
        <v>2015</v>
      </c>
      <c r="K20" s="30">
        <v>2016</v>
      </c>
      <c r="L20" s="30">
        <v>2017</v>
      </c>
      <c r="M20" s="30">
        <v>2018</v>
      </c>
      <c r="N20" s="30">
        <v>2019</v>
      </c>
      <c r="O20" s="30">
        <v>2020</v>
      </c>
      <c r="P20" s="30">
        <v>2021</v>
      </c>
      <c r="Q20" s="30">
        <v>2022</v>
      </c>
      <c r="R20" s="30">
        <v>2023</v>
      </c>
      <c r="S20" s="30">
        <v>2024</v>
      </c>
      <c r="T20" s="30">
        <v>2025</v>
      </c>
      <c r="U20" s="82">
        <v>2026</v>
      </c>
    </row>
    <row r="21" spans="1:21" ht="15.75" x14ac:dyDescent="0.25">
      <c r="A21" s="75" t="s">
        <v>146</v>
      </c>
      <c r="B21" s="248">
        <v>426</v>
      </c>
      <c r="C21" s="249">
        <v>565</v>
      </c>
      <c r="D21" s="249">
        <v>514</v>
      </c>
      <c r="E21" s="249">
        <v>541</v>
      </c>
      <c r="F21" s="249">
        <v>444</v>
      </c>
      <c r="G21" s="249">
        <v>432</v>
      </c>
      <c r="H21" s="249">
        <v>539</v>
      </c>
      <c r="I21" s="249">
        <v>338</v>
      </c>
      <c r="J21" s="249">
        <v>363</v>
      </c>
      <c r="K21" s="249">
        <v>443</v>
      </c>
      <c r="L21" s="249">
        <v>254</v>
      </c>
      <c r="M21" s="249">
        <v>346</v>
      </c>
      <c r="N21" s="249">
        <v>305</v>
      </c>
      <c r="O21" s="249">
        <v>424</v>
      </c>
      <c r="P21" s="249">
        <v>385</v>
      </c>
      <c r="Q21" s="249">
        <v>378</v>
      </c>
      <c r="R21" s="249">
        <v>430</v>
      </c>
      <c r="S21" s="249">
        <v>307</v>
      </c>
      <c r="T21" s="249">
        <v>335</v>
      </c>
      <c r="U21" s="250">
        <v>198</v>
      </c>
    </row>
    <row r="22" spans="1:21" ht="15.75" x14ac:dyDescent="0.25">
      <c r="A22" s="61" t="s">
        <v>147</v>
      </c>
      <c r="B22" s="230">
        <v>2061</v>
      </c>
      <c r="C22" s="237">
        <v>2114</v>
      </c>
      <c r="D22" s="237">
        <v>2095</v>
      </c>
      <c r="E22" s="237">
        <v>2683</v>
      </c>
      <c r="F22" s="237">
        <v>2377</v>
      </c>
      <c r="G22" s="237">
        <v>2397</v>
      </c>
      <c r="H22" s="237">
        <v>2507</v>
      </c>
      <c r="I22" s="237">
        <v>2177</v>
      </c>
      <c r="J22" s="237">
        <v>2718</v>
      </c>
      <c r="K22" s="237">
        <v>2831</v>
      </c>
      <c r="L22" s="237">
        <v>2205</v>
      </c>
      <c r="M22" s="237">
        <v>2076</v>
      </c>
      <c r="N22" s="237">
        <v>2171</v>
      </c>
      <c r="O22" s="237">
        <v>2978</v>
      </c>
      <c r="P22" s="237">
        <v>3103</v>
      </c>
      <c r="Q22" s="237">
        <v>2785</v>
      </c>
      <c r="R22" s="237">
        <v>2841</v>
      </c>
      <c r="S22" s="237">
        <v>2392</v>
      </c>
      <c r="T22" s="237">
        <v>2283</v>
      </c>
      <c r="U22" s="231">
        <v>1728</v>
      </c>
    </row>
    <row r="23" spans="1:21" ht="15.75" x14ac:dyDescent="0.25">
      <c r="A23" s="61" t="s">
        <v>148</v>
      </c>
      <c r="B23" s="230">
        <v>1759</v>
      </c>
      <c r="C23" s="237">
        <v>1707</v>
      </c>
      <c r="D23" s="237">
        <v>1772</v>
      </c>
      <c r="E23" s="237">
        <v>2153</v>
      </c>
      <c r="F23" s="237">
        <v>2030</v>
      </c>
      <c r="G23" s="237">
        <v>1936</v>
      </c>
      <c r="H23" s="237">
        <v>2058</v>
      </c>
      <c r="I23" s="237">
        <v>1806</v>
      </c>
      <c r="J23" s="237">
        <v>2526</v>
      </c>
      <c r="K23" s="237">
        <v>2640</v>
      </c>
      <c r="L23" s="237">
        <v>2220</v>
      </c>
      <c r="M23" s="237">
        <v>1959</v>
      </c>
      <c r="N23" s="237">
        <v>2078</v>
      </c>
      <c r="O23" s="237">
        <v>2604</v>
      </c>
      <c r="P23" s="237">
        <v>2905</v>
      </c>
      <c r="Q23" s="237">
        <v>2475</v>
      </c>
      <c r="R23" s="237">
        <v>2571</v>
      </c>
      <c r="S23" s="237">
        <v>1919</v>
      </c>
      <c r="T23" s="237">
        <v>1669</v>
      </c>
      <c r="U23" s="231">
        <v>1404</v>
      </c>
    </row>
    <row r="24" spans="1:21" ht="15.75" x14ac:dyDescent="0.25">
      <c r="A24" s="61" t="s">
        <v>149</v>
      </c>
      <c r="B24" s="230">
        <v>1264</v>
      </c>
      <c r="C24" s="237">
        <v>1248</v>
      </c>
      <c r="D24" s="237">
        <v>1221</v>
      </c>
      <c r="E24" s="237">
        <v>1387</v>
      </c>
      <c r="F24" s="237">
        <v>1361</v>
      </c>
      <c r="G24" s="237">
        <v>1420</v>
      </c>
      <c r="H24" s="237">
        <v>1522</v>
      </c>
      <c r="I24" s="237">
        <v>1372</v>
      </c>
      <c r="J24" s="237">
        <v>1838</v>
      </c>
      <c r="K24" s="237">
        <v>1926</v>
      </c>
      <c r="L24" s="237">
        <v>1624</v>
      </c>
      <c r="M24" s="237">
        <v>1472</v>
      </c>
      <c r="N24" s="237">
        <v>1472</v>
      </c>
      <c r="O24" s="237">
        <v>1902</v>
      </c>
      <c r="P24" s="237">
        <v>2166</v>
      </c>
      <c r="Q24" s="237">
        <v>1932</v>
      </c>
      <c r="R24" s="237">
        <v>2028</v>
      </c>
      <c r="S24" s="237">
        <v>1410</v>
      </c>
      <c r="T24" s="237">
        <v>1171</v>
      </c>
      <c r="U24" s="231">
        <v>951</v>
      </c>
    </row>
    <row r="25" spans="1:21" ht="15.75" x14ac:dyDescent="0.25">
      <c r="A25" s="61" t="s">
        <v>150</v>
      </c>
      <c r="B25" s="230">
        <v>1149</v>
      </c>
      <c r="C25" s="237">
        <v>1226</v>
      </c>
      <c r="D25" s="237">
        <v>1158</v>
      </c>
      <c r="E25" s="237">
        <v>1265</v>
      </c>
      <c r="F25" s="237">
        <v>1141</v>
      </c>
      <c r="G25" s="237">
        <v>1206</v>
      </c>
      <c r="H25" s="237">
        <v>1313</v>
      </c>
      <c r="I25" s="237">
        <v>1063</v>
      </c>
      <c r="J25" s="237">
        <v>1464</v>
      </c>
      <c r="K25" s="237">
        <v>1683</v>
      </c>
      <c r="L25" s="237">
        <v>1438</v>
      </c>
      <c r="M25" s="237">
        <v>1288</v>
      </c>
      <c r="N25" s="237">
        <v>1348</v>
      </c>
      <c r="O25" s="237">
        <v>1771</v>
      </c>
      <c r="P25" s="237">
        <v>2134</v>
      </c>
      <c r="Q25" s="237">
        <v>1866</v>
      </c>
      <c r="R25" s="237">
        <v>1912</v>
      </c>
      <c r="S25" s="237">
        <v>1278</v>
      </c>
      <c r="T25" s="237">
        <v>1080</v>
      </c>
      <c r="U25" s="231">
        <v>880</v>
      </c>
    </row>
    <row r="26" spans="1:21" ht="15.75" x14ac:dyDescent="0.25">
      <c r="A26" s="61" t="s">
        <v>151</v>
      </c>
      <c r="B26" s="230">
        <v>1137</v>
      </c>
      <c r="C26" s="237">
        <v>1109</v>
      </c>
      <c r="D26" s="237">
        <v>1032</v>
      </c>
      <c r="E26" s="237">
        <v>1198</v>
      </c>
      <c r="F26" s="237">
        <v>1109</v>
      </c>
      <c r="G26" s="237">
        <v>1236</v>
      </c>
      <c r="H26" s="237">
        <v>1254</v>
      </c>
      <c r="I26" s="237">
        <v>1147</v>
      </c>
      <c r="J26" s="237">
        <v>1446</v>
      </c>
      <c r="K26" s="237">
        <v>1654</v>
      </c>
      <c r="L26" s="237">
        <v>1333</v>
      </c>
      <c r="M26" s="237">
        <v>1238</v>
      </c>
      <c r="N26" s="237">
        <v>1270</v>
      </c>
      <c r="O26" s="237">
        <v>1587</v>
      </c>
      <c r="P26" s="237">
        <v>1840</v>
      </c>
      <c r="Q26" s="237">
        <v>1684</v>
      </c>
      <c r="R26" s="237">
        <v>1775</v>
      </c>
      <c r="S26" s="237">
        <v>1251</v>
      </c>
      <c r="T26" s="237">
        <v>1154</v>
      </c>
      <c r="U26" s="231">
        <v>895</v>
      </c>
    </row>
    <row r="27" spans="1:21" ht="15.75" x14ac:dyDescent="0.25">
      <c r="A27" s="61" t="s">
        <v>152</v>
      </c>
      <c r="B27" s="230">
        <v>1033</v>
      </c>
      <c r="C27" s="237">
        <v>1092</v>
      </c>
      <c r="D27" s="237">
        <v>974</v>
      </c>
      <c r="E27" s="237">
        <v>1129</v>
      </c>
      <c r="F27" s="237">
        <v>1080</v>
      </c>
      <c r="G27" s="237">
        <v>1211</v>
      </c>
      <c r="H27" s="237">
        <v>1268</v>
      </c>
      <c r="I27" s="237">
        <v>1090</v>
      </c>
      <c r="J27" s="237">
        <v>1295</v>
      </c>
      <c r="K27" s="237">
        <v>1530</v>
      </c>
      <c r="L27" s="237">
        <v>1333</v>
      </c>
      <c r="M27" s="237">
        <v>1332</v>
      </c>
      <c r="N27" s="237">
        <v>1381</v>
      </c>
      <c r="O27" s="237">
        <v>1682</v>
      </c>
      <c r="P27" s="237">
        <v>1735</v>
      </c>
      <c r="Q27" s="237">
        <v>1583</v>
      </c>
      <c r="R27" s="237">
        <v>1592</v>
      </c>
      <c r="S27" s="237">
        <v>1136</v>
      </c>
      <c r="T27" s="237">
        <v>993</v>
      </c>
      <c r="U27" s="231">
        <v>757</v>
      </c>
    </row>
    <row r="28" spans="1:21" ht="15.75" x14ac:dyDescent="0.25">
      <c r="A28" s="61" t="s">
        <v>153</v>
      </c>
      <c r="B28" s="230">
        <v>883</v>
      </c>
      <c r="C28" s="237">
        <v>941</v>
      </c>
      <c r="D28" s="237">
        <v>869</v>
      </c>
      <c r="E28" s="237">
        <v>947</v>
      </c>
      <c r="F28" s="237">
        <v>972</v>
      </c>
      <c r="G28" s="237">
        <v>1136</v>
      </c>
      <c r="H28" s="237">
        <v>1202</v>
      </c>
      <c r="I28" s="237">
        <v>1075</v>
      </c>
      <c r="J28" s="237">
        <v>1201</v>
      </c>
      <c r="K28" s="237">
        <v>1478</v>
      </c>
      <c r="L28" s="237">
        <v>1181</v>
      </c>
      <c r="M28" s="237">
        <v>1206</v>
      </c>
      <c r="N28" s="237">
        <v>1215</v>
      </c>
      <c r="O28" s="237">
        <v>1450</v>
      </c>
      <c r="P28" s="237">
        <v>1627</v>
      </c>
      <c r="Q28" s="237">
        <v>1538</v>
      </c>
      <c r="R28" s="237">
        <v>1582</v>
      </c>
      <c r="S28" s="237">
        <v>1219</v>
      </c>
      <c r="T28" s="237">
        <v>1039</v>
      </c>
      <c r="U28" s="231">
        <v>802</v>
      </c>
    </row>
    <row r="29" spans="1:21" ht="15.75" x14ac:dyDescent="0.25">
      <c r="A29" s="61" t="s">
        <v>154</v>
      </c>
      <c r="B29" s="230">
        <v>1123</v>
      </c>
      <c r="C29" s="237">
        <v>1096</v>
      </c>
      <c r="D29" s="237">
        <v>1023</v>
      </c>
      <c r="E29" s="237">
        <v>1067</v>
      </c>
      <c r="F29" s="237">
        <v>1114</v>
      </c>
      <c r="G29" s="237">
        <v>1247</v>
      </c>
      <c r="H29" s="237">
        <v>1215</v>
      </c>
      <c r="I29" s="237">
        <v>1111</v>
      </c>
      <c r="J29" s="237">
        <v>1178</v>
      </c>
      <c r="K29" s="237">
        <v>1498</v>
      </c>
      <c r="L29" s="237">
        <v>1288</v>
      </c>
      <c r="M29" s="237">
        <v>1316</v>
      </c>
      <c r="N29" s="237">
        <v>1365</v>
      </c>
      <c r="O29" s="237">
        <v>1534</v>
      </c>
      <c r="P29" s="237">
        <v>1486</v>
      </c>
      <c r="Q29" s="237">
        <v>1560</v>
      </c>
      <c r="R29" s="237">
        <v>1543</v>
      </c>
      <c r="S29" s="237">
        <v>1318</v>
      </c>
      <c r="T29" s="237">
        <v>1128</v>
      </c>
      <c r="U29" s="231">
        <v>792</v>
      </c>
    </row>
    <row r="30" spans="1:21" ht="15.75" x14ac:dyDescent="0.25">
      <c r="A30" s="61" t="s">
        <v>155</v>
      </c>
      <c r="B30" s="230">
        <v>716</v>
      </c>
      <c r="C30" s="237">
        <v>827</v>
      </c>
      <c r="D30" s="237">
        <v>787</v>
      </c>
      <c r="E30" s="237">
        <v>979</v>
      </c>
      <c r="F30" s="237">
        <v>1110</v>
      </c>
      <c r="G30" s="237">
        <v>1637</v>
      </c>
      <c r="H30" s="237">
        <v>1853</v>
      </c>
      <c r="I30" s="237">
        <v>1834</v>
      </c>
      <c r="J30" s="237">
        <v>1671</v>
      </c>
      <c r="K30" s="237">
        <v>2025</v>
      </c>
      <c r="L30" s="237">
        <v>1779</v>
      </c>
      <c r="M30" s="237">
        <v>1808</v>
      </c>
      <c r="N30" s="237">
        <v>1904</v>
      </c>
      <c r="O30" s="237">
        <v>2165</v>
      </c>
      <c r="P30" s="237">
        <v>2202</v>
      </c>
      <c r="Q30" s="237">
        <v>2514</v>
      </c>
      <c r="R30" s="237">
        <v>2721</v>
      </c>
      <c r="S30" s="237">
        <v>2468</v>
      </c>
      <c r="T30" s="237">
        <v>2406</v>
      </c>
      <c r="U30" s="231">
        <v>1656</v>
      </c>
    </row>
    <row r="31" spans="1:21" ht="16.5" thickBot="1" x14ac:dyDescent="0.3">
      <c r="A31" s="76" t="s">
        <v>87</v>
      </c>
      <c r="B31" s="234">
        <v>11551</v>
      </c>
      <c r="C31" s="245">
        <v>11925</v>
      </c>
      <c r="D31" s="245">
        <v>11445</v>
      </c>
      <c r="E31" s="245">
        <v>13349</v>
      </c>
      <c r="F31" s="245">
        <v>12738</v>
      </c>
      <c r="G31" s="245">
        <v>13858</v>
      </c>
      <c r="H31" s="245">
        <v>14731</v>
      </c>
      <c r="I31" s="245">
        <v>13013</v>
      </c>
      <c r="J31" s="245">
        <v>15700</v>
      </c>
      <c r="K31" s="245">
        <v>17708</v>
      </c>
      <c r="L31" s="245">
        <v>14655</v>
      </c>
      <c r="M31" s="245">
        <v>14041</v>
      </c>
      <c r="N31" s="245">
        <v>14509</v>
      </c>
      <c r="O31" s="245">
        <v>18097</v>
      </c>
      <c r="P31" s="245">
        <v>19583</v>
      </c>
      <c r="Q31" s="245">
        <v>18315</v>
      </c>
      <c r="R31" s="245">
        <v>18995</v>
      </c>
      <c r="S31" s="245">
        <v>14698</v>
      </c>
      <c r="T31" s="245">
        <v>13258</v>
      </c>
      <c r="U31" s="235">
        <v>10063</v>
      </c>
    </row>
    <row r="32" spans="1:21" ht="15.75" x14ac:dyDescent="0.25">
      <c r="A32" s="144"/>
      <c r="B32" s="142"/>
      <c r="C32" s="142"/>
      <c r="D32" s="142"/>
      <c r="E32" s="142"/>
      <c r="F32" s="142"/>
      <c r="G32" s="142"/>
      <c r="H32" s="142"/>
      <c r="I32" s="142"/>
      <c r="J32" s="142"/>
      <c r="K32" s="142"/>
      <c r="L32" s="142"/>
      <c r="M32" s="142"/>
      <c r="N32" s="142"/>
      <c r="O32" s="142"/>
      <c r="P32" s="142"/>
      <c r="Q32" s="141"/>
      <c r="R32" s="141"/>
      <c r="S32" s="141"/>
      <c r="T32" s="141"/>
      <c r="U32" s="141"/>
    </row>
    <row r="33" spans="1:21" ht="16.5" thickBot="1" x14ac:dyDescent="0.3">
      <c r="A33" s="412" t="s">
        <v>88</v>
      </c>
      <c r="B33" s="406"/>
      <c r="C33" s="406"/>
      <c r="D33" s="406"/>
      <c r="E33" s="406"/>
      <c r="F33" s="406"/>
      <c r="G33" s="406"/>
      <c r="H33" s="406"/>
      <c r="I33" s="406"/>
      <c r="J33" s="406"/>
      <c r="K33" s="406"/>
      <c r="L33" s="406"/>
      <c r="M33" s="406"/>
      <c r="N33" s="406"/>
      <c r="O33" s="406"/>
      <c r="P33" s="406"/>
      <c r="Q33" s="141"/>
      <c r="R33" s="141"/>
      <c r="S33" s="141"/>
      <c r="T33" s="141"/>
      <c r="U33" s="141"/>
    </row>
    <row r="34" spans="1:21" ht="14.85" customHeight="1" x14ac:dyDescent="0.25">
      <c r="A34" s="379" t="s">
        <v>145</v>
      </c>
      <c r="B34" s="376" t="s">
        <v>997</v>
      </c>
      <c r="C34" s="376"/>
      <c r="D34" s="376"/>
      <c r="E34" s="376"/>
      <c r="F34" s="376"/>
      <c r="G34" s="376"/>
      <c r="H34" s="376"/>
      <c r="I34" s="376"/>
      <c r="J34" s="376"/>
      <c r="K34" s="376"/>
      <c r="L34" s="376"/>
      <c r="M34" s="376"/>
      <c r="N34" s="376"/>
      <c r="O34" s="376"/>
      <c r="P34" s="376"/>
      <c r="Q34" s="376"/>
      <c r="R34" s="376"/>
      <c r="S34" s="376"/>
      <c r="T34" s="376"/>
      <c r="U34" s="377"/>
    </row>
    <row r="35" spans="1:21" ht="15.75" thickBot="1" x14ac:dyDescent="0.3">
      <c r="A35" s="380"/>
      <c r="B35" s="145">
        <v>2007</v>
      </c>
      <c r="C35" s="30">
        <v>2008</v>
      </c>
      <c r="D35" s="30">
        <v>2009</v>
      </c>
      <c r="E35" s="30">
        <v>2010</v>
      </c>
      <c r="F35" s="30">
        <v>2011</v>
      </c>
      <c r="G35" s="30">
        <v>2012</v>
      </c>
      <c r="H35" s="30">
        <v>2013</v>
      </c>
      <c r="I35" s="30">
        <v>2014</v>
      </c>
      <c r="J35" s="30">
        <v>2015</v>
      </c>
      <c r="K35" s="30">
        <v>2016</v>
      </c>
      <c r="L35" s="30">
        <v>2017</v>
      </c>
      <c r="M35" s="30">
        <v>2018</v>
      </c>
      <c r="N35" s="30">
        <v>2019</v>
      </c>
      <c r="O35" s="30">
        <v>2020</v>
      </c>
      <c r="P35" s="30">
        <v>2021</v>
      </c>
      <c r="Q35" s="30">
        <v>2022</v>
      </c>
      <c r="R35" s="30">
        <v>2023</v>
      </c>
      <c r="S35" s="30">
        <v>2024</v>
      </c>
      <c r="T35" s="30">
        <v>2025</v>
      </c>
      <c r="U35" s="82">
        <v>2026</v>
      </c>
    </row>
    <row r="36" spans="1:21" ht="15.75" x14ac:dyDescent="0.25">
      <c r="A36" s="75" t="s">
        <v>146</v>
      </c>
      <c r="B36" s="248">
        <v>767</v>
      </c>
      <c r="C36" s="249">
        <v>850</v>
      </c>
      <c r="D36" s="249">
        <v>758</v>
      </c>
      <c r="E36" s="249">
        <v>718</v>
      </c>
      <c r="F36" s="249">
        <v>635</v>
      </c>
      <c r="G36" s="249">
        <v>659</v>
      </c>
      <c r="H36" s="249">
        <v>725</v>
      </c>
      <c r="I36" s="249">
        <v>469</v>
      </c>
      <c r="J36" s="249">
        <v>458</v>
      </c>
      <c r="K36" s="249">
        <v>577</v>
      </c>
      <c r="L36" s="249">
        <v>406</v>
      </c>
      <c r="M36" s="249">
        <v>456</v>
      </c>
      <c r="N36" s="249">
        <v>430</v>
      </c>
      <c r="O36" s="249">
        <v>570</v>
      </c>
      <c r="P36" s="249">
        <v>580</v>
      </c>
      <c r="Q36" s="249">
        <v>670</v>
      </c>
      <c r="R36" s="249">
        <v>841</v>
      </c>
      <c r="S36" s="249">
        <v>891</v>
      </c>
      <c r="T36" s="249">
        <v>836</v>
      </c>
      <c r="U36" s="250">
        <v>541</v>
      </c>
    </row>
    <row r="37" spans="1:21" ht="15.75" x14ac:dyDescent="0.25">
      <c r="A37" s="61" t="s">
        <v>147</v>
      </c>
      <c r="B37" s="230">
        <v>8867</v>
      </c>
      <c r="C37" s="237">
        <v>9060</v>
      </c>
      <c r="D37" s="237">
        <v>8785</v>
      </c>
      <c r="E37" s="237">
        <v>8618</v>
      </c>
      <c r="F37" s="237">
        <v>8208</v>
      </c>
      <c r="G37" s="237">
        <v>7730</v>
      </c>
      <c r="H37" s="237">
        <v>7042</v>
      </c>
      <c r="I37" s="237">
        <v>5643</v>
      </c>
      <c r="J37" s="237">
        <v>5237</v>
      </c>
      <c r="K37" s="237">
        <v>5885</v>
      </c>
      <c r="L37" s="237">
        <v>5508</v>
      </c>
      <c r="M37" s="237">
        <v>5526</v>
      </c>
      <c r="N37" s="237">
        <v>5315</v>
      </c>
      <c r="O37" s="237">
        <v>6293</v>
      </c>
      <c r="P37" s="237">
        <v>6735</v>
      </c>
      <c r="Q37" s="237">
        <v>7381</v>
      </c>
      <c r="R37" s="237">
        <v>8555</v>
      </c>
      <c r="S37" s="237">
        <v>9543</v>
      </c>
      <c r="T37" s="237">
        <v>9840</v>
      </c>
      <c r="U37" s="231">
        <v>8569</v>
      </c>
    </row>
    <row r="38" spans="1:21" ht="15.75" x14ac:dyDescent="0.25">
      <c r="A38" s="61" t="s">
        <v>148</v>
      </c>
      <c r="B38" s="230">
        <v>18264</v>
      </c>
      <c r="C38" s="237">
        <v>18600</v>
      </c>
      <c r="D38" s="237">
        <v>18842</v>
      </c>
      <c r="E38" s="237">
        <v>19250</v>
      </c>
      <c r="F38" s="237">
        <v>19320</v>
      </c>
      <c r="G38" s="237">
        <v>18888</v>
      </c>
      <c r="H38" s="237">
        <v>18050</v>
      </c>
      <c r="I38" s="237">
        <v>15835</v>
      </c>
      <c r="J38" s="237">
        <v>14394</v>
      </c>
      <c r="K38" s="237">
        <v>14321</v>
      </c>
      <c r="L38" s="237">
        <v>13650</v>
      </c>
      <c r="M38" s="237">
        <v>12947</v>
      </c>
      <c r="N38" s="237">
        <v>12587</v>
      </c>
      <c r="O38" s="237">
        <v>13129</v>
      </c>
      <c r="P38" s="237">
        <v>13686</v>
      </c>
      <c r="Q38" s="237">
        <v>14700</v>
      </c>
      <c r="R38" s="237">
        <v>16638</v>
      </c>
      <c r="S38" s="237">
        <v>18731</v>
      </c>
      <c r="T38" s="237">
        <v>20317</v>
      </c>
      <c r="U38" s="231">
        <v>19859</v>
      </c>
    </row>
    <row r="39" spans="1:21" ht="15.75" x14ac:dyDescent="0.25">
      <c r="A39" s="61" t="s">
        <v>149</v>
      </c>
      <c r="B39" s="230">
        <v>20469</v>
      </c>
      <c r="C39" s="237">
        <v>20534</v>
      </c>
      <c r="D39" s="237">
        <v>20666</v>
      </c>
      <c r="E39" s="237">
        <v>20753</v>
      </c>
      <c r="F39" s="237">
        <v>21411</v>
      </c>
      <c r="G39" s="237">
        <v>21900</v>
      </c>
      <c r="H39" s="237">
        <v>21989</v>
      </c>
      <c r="I39" s="237">
        <v>21034</v>
      </c>
      <c r="J39" s="237">
        <v>20151</v>
      </c>
      <c r="K39" s="237">
        <v>20263</v>
      </c>
      <c r="L39" s="237">
        <v>19178</v>
      </c>
      <c r="M39" s="237">
        <v>18433</v>
      </c>
      <c r="N39" s="237">
        <v>17214</v>
      </c>
      <c r="O39" s="237">
        <v>17050</v>
      </c>
      <c r="P39" s="237">
        <v>17117</v>
      </c>
      <c r="Q39" s="237">
        <v>17657</v>
      </c>
      <c r="R39" s="237">
        <v>18967</v>
      </c>
      <c r="S39" s="237">
        <v>20828</v>
      </c>
      <c r="T39" s="237">
        <v>22679</v>
      </c>
      <c r="U39" s="231">
        <v>22835</v>
      </c>
    </row>
    <row r="40" spans="1:21" ht="15.75" x14ac:dyDescent="0.25">
      <c r="A40" s="61" t="s">
        <v>150</v>
      </c>
      <c r="B40" s="230">
        <v>21697</v>
      </c>
      <c r="C40" s="237">
        <v>22448</v>
      </c>
      <c r="D40" s="237">
        <v>22743</v>
      </c>
      <c r="E40" s="237">
        <v>22912</v>
      </c>
      <c r="F40" s="237">
        <v>22332</v>
      </c>
      <c r="G40" s="237">
        <v>22219</v>
      </c>
      <c r="H40" s="237">
        <v>21894</v>
      </c>
      <c r="I40" s="237">
        <v>21140</v>
      </c>
      <c r="J40" s="237">
        <v>20587</v>
      </c>
      <c r="K40" s="237">
        <v>21308</v>
      </c>
      <c r="L40" s="237">
        <v>21261</v>
      </c>
      <c r="M40" s="237">
        <v>21129</v>
      </c>
      <c r="N40" s="237">
        <v>20681</v>
      </c>
      <c r="O40" s="237">
        <v>20985</v>
      </c>
      <c r="P40" s="237">
        <v>21366</v>
      </c>
      <c r="Q40" s="237">
        <v>21485</v>
      </c>
      <c r="R40" s="237">
        <v>22587</v>
      </c>
      <c r="S40" s="237">
        <v>24341</v>
      </c>
      <c r="T40" s="237">
        <v>25585</v>
      </c>
      <c r="U40" s="231">
        <v>25205</v>
      </c>
    </row>
    <row r="41" spans="1:21" ht="15.75" x14ac:dyDescent="0.25">
      <c r="A41" s="61" t="s">
        <v>151</v>
      </c>
      <c r="B41" s="230">
        <v>22364</v>
      </c>
      <c r="C41" s="237">
        <v>22275</v>
      </c>
      <c r="D41" s="237">
        <v>22025</v>
      </c>
      <c r="E41" s="237">
        <v>22092</v>
      </c>
      <c r="F41" s="237">
        <v>22560</v>
      </c>
      <c r="G41" s="237">
        <v>23090</v>
      </c>
      <c r="H41" s="237">
        <v>23135</v>
      </c>
      <c r="I41" s="237">
        <v>22439</v>
      </c>
      <c r="J41" s="237">
        <v>22085</v>
      </c>
      <c r="K41" s="237">
        <v>21976</v>
      </c>
      <c r="L41" s="237">
        <v>21278</v>
      </c>
      <c r="M41" s="237">
        <v>20849</v>
      </c>
      <c r="N41" s="237">
        <v>20747</v>
      </c>
      <c r="O41" s="237">
        <v>20965</v>
      </c>
      <c r="P41" s="237">
        <v>21578</v>
      </c>
      <c r="Q41" s="237">
        <v>22459</v>
      </c>
      <c r="R41" s="237">
        <v>24100</v>
      </c>
      <c r="S41" s="237">
        <v>26474</v>
      </c>
      <c r="T41" s="237">
        <v>28780</v>
      </c>
      <c r="U41" s="231">
        <v>29080</v>
      </c>
    </row>
    <row r="42" spans="1:21" ht="15.75" x14ac:dyDescent="0.25">
      <c r="A42" s="61" t="s">
        <v>152</v>
      </c>
      <c r="B42" s="230">
        <v>23840</v>
      </c>
      <c r="C42" s="237">
        <v>24505</v>
      </c>
      <c r="D42" s="237">
        <v>24446</v>
      </c>
      <c r="E42" s="237">
        <v>24320</v>
      </c>
      <c r="F42" s="237">
        <v>23972</v>
      </c>
      <c r="G42" s="237">
        <v>23460</v>
      </c>
      <c r="H42" s="237">
        <v>22843</v>
      </c>
      <c r="I42" s="237">
        <v>21838</v>
      </c>
      <c r="J42" s="237">
        <v>21059</v>
      </c>
      <c r="K42" s="237">
        <v>21709</v>
      </c>
      <c r="L42" s="237">
        <v>21790</v>
      </c>
      <c r="M42" s="237">
        <v>21905</v>
      </c>
      <c r="N42" s="237">
        <v>21708</v>
      </c>
      <c r="O42" s="237">
        <v>22006</v>
      </c>
      <c r="P42" s="237">
        <v>21877</v>
      </c>
      <c r="Q42" s="237">
        <v>22041</v>
      </c>
      <c r="R42" s="237">
        <v>22953</v>
      </c>
      <c r="S42" s="237">
        <v>24891</v>
      </c>
      <c r="T42" s="237">
        <v>26515</v>
      </c>
      <c r="U42" s="231">
        <v>27226</v>
      </c>
    </row>
    <row r="43" spans="1:21" ht="15.75" x14ac:dyDescent="0.25">
      <c r="A43" s="61" t="s">
        <v>153</v>
      </c>
      <c r="B43" s="230">
        <v>20848</v>
      </c>
      <c r="C43" s="237">
        <v>21584</v>
      </c>
      <c r="D43" s="237">
        <v>22220</v>
      </c>
      <c r="E43" s="237">
        <v>22681</v>
      </c>
      <c r="F43" s="237">
        <v>23247</v>
      </c>
      <c r="G43" s="237">
        <v>23861</v>
      </c>
      <c r="H43" s="237">
        <v>24035</v>
      </c>
      <c r="I43" s="237">
        <v>23185</v>
      </c>
      <c r="J43" s="237">
        <v>22354</v>
      </c>
      <c r="K43" s="237">
        <v>22172</v>
      </c>
      <c r="L43" s="237">
        <v>21260</v>
      </c>
      <c r="M43" s="237">
        <v>20634</v>
      </c>
      <c r="N43" s="237">
        <v>19977</v>
      </c>
      <c r="O43" s="237">
        <v>20150</v>
      </c>
      <c r="P43" s="237">
        <v>20824</v>
      </c>
      <c r="Q43" s="237">
        <v>21885</v>
      </c>
      <c r="R43" s="237">
        <v>23123</v>
      </c>
      <c r="S43" s="237">
        <v>24544</v>
      </c>
      <c r="T43" s="237">
        <v>26051</v>
      </c>
      <c r="U43" s="231">
        <v>25652</v>
      </c>
    </row>
    <row r="44" spans="1:21" ht="15.75" x14ac:dyDescent="0.25">
      <c r="A44" s="61" t="s">
        <v>154</v>
      </c>
      <c r="B44" s="230">
        <v>12236</v>
      </c>
      <c r="C44" s="237">
        <v>12879</v>
      </c>
      <c r="D44" s="237">
        <v>13425</v>
      </c>
      <c r="E44" s="237">
        <v>14126</v>
      </c>
      <c r="F44" s="237">
        <v>14757</v>
      </c>
      <c r="G44" s="237">
        <v>15329</v>
      </c>
      <c r="H44" s="237">
        <v>15664</v>
      </c>
      <c r="I44" s="237">
        <v>15580</v>
      </c>
      <c r="J44" s="237">
        <v>15409</v>
      </c>
      <c r="K44" s="237">
        <v>16170</v>
      </c>
      <c r="L44" s="237">
        <v>16362</v>
      </c>
      <c r="M44" s="237">
        <v>16698</v>
      </c>
      <c r="N44" s="237">
        <v>16402</v>
      </c>
      <c r="O44" s="237">
        <v>16757</v>
      </c>
      <c r="P44" s="237">
        <v>16805</v>
      </c>
      <c r="Q44" s="237">
        <v>16979</v>
      </c>
      <c r="R44" s="237">
        <v>17415</v>
      </c>
      <c r="S44" s="237">
        <v>18493</v>
      </c>
      <c r="T44" s="237">
        <v>19724</v>
      </c>
      <c r="U44" s="231">
        <v>20299</v>
      </c>
    </row>
    <row r="45" spans="1:21" ht="15.75" x14ac:dyDescent="0.25">
      <c r="A45" s="61" t="s">
        <v>155</v>
      </c>
      <c r="B45" s="230">
        <v>5740</v>
      </c>
      <c r="C45" s="237">
        <v>6565</v>
      </c>
      <c r="D45" s="237">
        <v>7368</v>
      </c>
      <c r="E45" s="237">
        <v>8324</v>
      </c>
      <c r="F45" s="237">
        <v>9033</v>
      </c>
      <c r="G45" s="237">
        <v>10207</v>
      </c>
      <c r="H45" s="237">
        <v>10772</v>
      </c>
      <c r="I45" s="237">
        <v>10780</v>
      </c>
      <c r="J45" s="237">
        <v>10508</v>
      </c>
      <c r="K45" s="237">
        <v>11226</v>
      </c>
      <c r="L45" s="237">
        <v>11255</v>
      </c>
      <c r="M45" s="237">
        <v>11681</v>
      </c>
      <c r="N45" s="237">
        <v>11697</v>
      </c>
      <c r="O45" s="237">
        <v>12459</v>
      </c>
      <c r="P45" s="237">
        <v>13003</v>
      </c>
      <c r="Q45" s="237">
        <v>13926</v>
      </c>
      <c r="R45" s="237">
        <v>14910</v>
      </c>
      <c r="S45" s="237">
        <v>16107</v>
      </c>
      <c r="T45" s="237">
        <v>17343</v>
      </c>
      <c r="U45" s="231">
        <v>17056</v>
      </c>
    </row>
    <row r="46" spans="1:21" ht="16.5" thickBot="1" x14ac:dyDescent="0.3">
      <c r="A46" s="76" t="s">
        <v>88</v>
      </c>
      <c r="B46" s="234">
        <v>155092</v>
      </c>
      <c r="C46" s="245">
        <v>159300</v>
      </c>
      <c r="D46" s="245">
        <v>161278</v>
      </c>
      <c r="E46" s="245">
        <v>163794</v>
      </c>
      <c r="F46" s="245">
        <v>165475</v>
      </c>
      <c r="G46" s="245">
        <v>167343</v>
      </c>
      <c r="H46" s="245">
        <v>166149</v>
      </c>
      <c r="I46" s="245">
        <v>157943</v>
      </c>
      <c r="J46" s="245">
        <v>152242</v>
      </c>
      <c r="K46" s="245">
        <v>155607</v>
      </c>
      <c r="L46" s="245">
        <v>151948</v>
      </c>
      <c r="M46" s="245">
        <v>150258</v>
      </c>
      <c r="N46" s="245">
        <v>146758</v>
      </c>
      <c r="O46" s="245">
        <v>150364</v>
      </c>
      <c r="P46" s="245">
        <v>153571</v>
      </c>
      <c r="Q46" s="245">
        <v>159183</v>
      </c>
      <c r="R46" s="245">
        <v>170089</v>
      </c>
      <c r="S46" s="245">
        <v>184843</v>
      </c>
      <c r="T46" s="245">
        <v>197670</v>
      </c>
      <c r="U46" s="235">
        <v>196322</v>
      </c>
    </row>
    <row r="48" spans="1:21" x14ac:dyDescent="0.25">
      <c r="A48" s="146" t="s">
        <v>89</v>
      </c>
    </row>
  </sheetData>
  <mergeCells count="9">
    <mergeCell ref="A34:A35"/>
    <mergeCell ref="B34:U34"/>
    <mergeCell ref="A3:P3"/>
    <mergeCell ref="A18:P18"/>
    <mergeCell ref="A33:P33"/>
    <mergeCell ref="A4:A5"/>
    <mergeCell ref="B4:U4"/>
    <mergeCell ref="A19:A20"/>
    <mergeCell ref="B19:U19"/>
  </mergeCells>
  <hyperlinks>
    <hyperlink ref="I1" location="'Table of Contents'!C2" display="Back to Table of Contents" xr:uid="{00000000-0004-0000-2900-000000000000}"/>
  </hyperlinks>
  <pageMargins left="0.75" right="0.75" top="1" bottom="1" header="0.5" footer="0.5"/>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110"/>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57.5703125" customWidth="1"/>
    <col min="2" max="2" width="18.5703125" customWidth="1"/>
    <col min="3" max="3" width="25.5703125" bestFit="1" customWidth="1"/>
    <col min="4" max="5" width="15.140625" customWidth="1"/>
  </cols>
  <sheetData>
    <row r="1" spans="1:5" x14ac:dyDescent="0.25">
      <c r="A1" s="22" t="s">
        <v>1016</v>
      </c>
      <c r="D1" s="21" t="s">
        <v>78</v>
      </c>
    </row>
    <row r="2" spans="1:5" ht="15.75" thickBot="1" x14ac:dyDescent="0.3">
      <c r="A2" s="1"/>
    </row>
    <row r="3" spans="1:5" ht="45.75" thickBot="1" x14ac:dyDescent="0.3">
      <c r="A3" s="83" t="s">
        <v>1</v>
      </c>
      <c r="B3" s="147" t="s">
        <v>994</v>
      </c>
      <c r="C3" s="58" t="s">
        <v>952</v>
      </c>
      <c r="D3" s="58" t="s">
        <v>211</v>
      </c>
      <c r="E3" s="59" t="s">
        <v>212</v>
      </c>
    </row>
    <row r="4" spans="1:5" ht="15.75" x14ac:dyDescent="0.25">
      <c r="A4" s="107" t="s">
        <v>528</v>
      </c>
      <c r="B4" s="248">
        <v>342</v>
      </c>
      <c r="C4" s="249">
        <v>294</v>
      </c>
      <c r="D4" s="132">
        <v>86</v>
      </c>
      <c r="E4" s="148">
        <v>14</v>
      </c>
    </row>
    <row r="5" spans="1:5" ht="15.75" x14ac:dyDescent="0.25">
      <c r="A5" s="64" t="s">
        <v>529</v>
      </c>
      <c r="B5" s="230">
        <v>833</v>
      </c>
      <c r="C5" s="237">
        <v>749</v>
      </c>
      <c r="D5" s="121">
        <v>89.9</v>
      </c>
      <c r="E5" s="108">
        <v>10.1</v>
      </c>
    </row>
    <row r="6" spans="1:5" ht="15.75" x14ac:dyDescent="0.25">
      <c r="A6" s="64" t="s">
        <v>530</v>
      </c>
      <c r="B6" s="230">
        <v>1583</v>
      </c>
      <c r="C6" s="237">
        <v>1451</v>
      </c>
      <c r="D6" s="121">
        <v>91.7</v>
      </c>
      <c r="E6" s="108">
        <v>8.3000000000000007</v>
      </c>
    </row>
    <row r="7" spans="1:5" ht="15.75" x14ac:dyDescent="0.25">
      <c r="A7" s="64" t="s">
        <v>310</v>
      </c>
      <c r="B7" s="230">
        <v>6530</v>
      </c>
      <c r="C7" s="237">
        <v>6037</v>
      </c>
      <c r="D7" s="121">
        <v>92.5</v>
      </c>
      <c r="E7" s="108">
        <v>7.5</v>
      </c>
    </row>
    <row r="8" spans="1:5" ht="15.75" x14ac:dyDescent="0.25">
      <c r="A8" s="64" t="s">
        <v>531</v>
      </c>
      <c r="B8" s="230">
        <v>18</v>
      </c>
      <c r="C8" s="237">
        <v>16</v>
      </c>
      <c r="D8" s="121">
        <v>88.9</v>
      </c>
      <c r="E8" s="108">
        <v>11.1</v>
      </c>
    </row>
    <row r="9" spans="1:5" ht="15.75" x14ac:dyDescent="0.25">
      <c r="A9" s="64" t="s">
        <v>313</v>
      </c>
      <c r="B9" s="230">
        <v>2165</v>
      </c>
      <c r="C9" s="237">
        <v>1857</v>
      </c>
      <c r="D9" s="121">
        <v>85.8</v>
      </c>
      <c r="E9" s="108">
        <v>14.2</v>
      </c>
    </row>
    <row r="10" spans="1:5" ht="15.75" x14ac:dyDescent="0.25">
      <c r="A10" s="64" t="s">
        <v>532</v>
      </c>
      <c r="B10" s="230">
        <v>3350</v>
      </c>
      <c r="C10" s="237">
        <v>3153</v>
      </c>
      <c r="D10" s="121">
        <v>94.1</v>
      </c>
      <c r="E10" s="108">
        <v>5.9</v>
      </c>
    </row>
    <row r="11" spans="1:5" ht="31.5" x14ac:dyDescent="0.25">
      <c r="A11" s="64" t="s">
        <v>533</v>
      </c>
      <c r="B11" s="230">
        <v>43</v>
      </c>
      <c r="C11" s="237">
        <v>34</v>
      </c>
      <c r="D11" s="121">
        <v>79.099999999999994</v>
      </c>
      <c r="E11" s="108">
        <v>20.9</v>
      </c>
    </row>
    <row r="12" spans="1:5" ht="31.5" x14ac:dyDescent="0.25">
      <c r="A12" s="64" t="s">
        <v>534</v>
      </c>
      <c r="B12" s="230">
        <v>120</v>
      </c>
      <c r="C12" s="237">
        <v>105</v>
      </c>
      <c r="D12" s="121">
        <v>87.5</v>
      </c>
      <c r="E12" s="108">
        <v>12.5</v>
      </c>
    </row>
    <row r="13" spans="1:5" ht="15.75" x14ac:dyDescent="0.25">
      <c r="A13" s="64" t="s">
        <v>535</v>
      </c>
      <c r="B13" s="230">
        <v>649</v>
      </c>
      <c r="C13" s="237">
        <v>592</v>
      </c>
      <c r="D13" s="121">
        <v>91.2</v>
      </c>
      <c r="E13" s="108">
        <v>8.8000000000000007</v>
      </c>
    </row>
    <row r="14" spans="1:5" ht="15.75" x14ac:dyDescent="0.25">
      <c r="A14" s="64" t="s">
        <v>536</v>
      </c>
      <c r="B14" s="230">
        <v>1794</v>
      </c>
      <c r="C14" s="237">
        <v>1659</v>
      </c>
      <c r="D14" s="121">
        <v>92.5</v>
      </c>
      <c r="E14" s="108">
        <v>7.5</v>
      </c>
    </row>
    <row r="15" spans="1:5" ht="15.75" x14ac:dyDescent="0.25">
      <c r="A15" s="64" t="s">
        <v>537</v>
      </c>
      <c r="B15" s="230">
        <v>904</v>
      </c>
      <c r="C15" s="237">
        <v>808</v>
      </c>
      <c r="D15" s="121">
        <v>89.4</v>
      </c>
      <c r="E15" s="108">
        <v>10.6</v>
      </c>
    </row>
    <row r="16" spans="1:5" ht="15.75" x14ac:dyDescent="0.25">
      <c r="A16" s="64" t="s">
        <v>538</v>
      </c>
      <c r="B16" s="230">
        <v>650</v>
      </c>
      <c r="C16" s="237">
        <v>587</v>
      </c>
      <c r="D16" s="121">
        <v>90.3</v>
      </c>
      <c r="E16" s="108">
        <v>9.6999999999999993</v>
      </c>
    </row>
    <row r="17" spans="1:5" ht="15.75" x14ac:dyDescent="0.25">
      <c r="A17" s="64" t="s">
        <v>539</v>
      </c>
      <c r="B17" s="230">
        <v>1174</v>
      </c>
      <c r="C17" s="237">
        <v>998</v>
      </c>
      <c r="D17" s="121">
        <v>85</v>
      </c>
      <c r="E17" s="108">
        <v>15</v>
      </c>
    </row>
    <row r="18" spans="1:5" ht="15.75" x14ac:dyDescent="0.25">
      <c r="A18" s="64" t="s">
        <v>540</v>
      </c>
      <c r="B18" s="230">
        <v>471</v>
      </c>
      <c r="C18" s="237">
        <v>409</v>
      </c>
      <c r="D18" s="121">
        <v>86.8</v>
      </c>
      <c r="E18" s="108">
        <v>13.2</v>
      </c>
    </row>
    <row r="19" spans="1:5" ht="15.75" x14ac:dyDescent="0.25">
      <c r="A19" s="64" t="s">
        <v>541</v>
      </c>
      <c r="B19" s="230">
        <v>137</v>
      </c>
      <c r="C19" s="237">
        <v>120</v>
      </c>
      <c r="D19" s="121">
        <v>87.6</v>
      </c>
      <c r="E19" s="108">
        <v>12.4</v>
      </c>
    </row>
    <row r="20" spans="1:5" ht="15.75" x14ac:dyDescent="0.25">
      <c r="A20" s="64" t="s">
        <v>542</v>
      </c>
      <c r="B20" s="230">
        <v>150</v>
      </c>
      <c r="C20" s="237">
        <v>132</v>
      </c>
      <c r="D20" s="121">
        <v>88</v>
      </c>
      <c r="E20" s="108">
        <v>12</v>
      </c>
    </row>
    <row r="21" spans="1:5" ht="31.5" x14ac:dyDescent="0.25">
      <c r="A21" s="64" t="s">
        <v>543</v>
      </c>
      <c r="B21" s="230">
        <v>145</v>
      </c>
      <c r="C21" s="237">
        <v>123</v>
      </c>
      <c r="D21" s="121">
        <v>84.8</v>
      </c>
      <c r="E21" s="108">
        <v>15.2</v>
      </c>
    </row>
    <row r="22" spans="1:5" ht="15.75" x14ac:dyDescent="0.25">
      <c r="A22" s="64" t="s">
        <v>544</v>
      </c>
      <c r="B22" s="230">
        <v>99</v>
      </c>
      <c r="C22" s="237">
        <v>85</v>
      </c>
      <c r="D22" s="121">
        <v>85.9</v>
      </c>
      <c r="E22" s="108">
        <v>14.1</v>
      </c>
    </row>
    <row r="23" spans="1:5" ht="15.75" x14ac:dyDescent="0.25">
      <c r="A23" s="64" t="s">
        <v>545</v>
      </c>
      <c r="B23" s="230">
        <v>620</v>
      </c>
      <c r="C23" s="237">
        <v>569</v>
      </c>
      <c r="D23" s="121">
        <v>91.8</v>
      </c>
      <c r="E23" s="108">
        <v>8.1999999999999993</v>
      </c>
    </row>
    <row r="24" spans="1:5" ht="15.75" x14ac:dyDescent="0.25">
      <c r="A24" s="64" t="s">
        <v>546</v>
      </c>
      <c r="B24" s="230">
        <v>11</v>
      </c>
      <c r="C24" s="237">
        <v>10</v>
      </c>
      <c r="D24" s="121">
        <v>90.9</v>
      </c>
      <c r="E24" s="108">
        <v>9.1</v>
      </c>
    </row>
    <row r="25" spans="1:5" ht="15.75" x14ac:dyDescent="0.25">
      <c r="A25" s="64" t="s">
        <v>547</v>
      </c>
      <c r="B25" s="230">
        <v>465</v>
      </c>
      <c r="C25" s="237">
        <v>406</v>
      </c>
      <c r="D25" s="121">
        <v>87.3</v>
      </c>
      <c r="E25" s="108">
        <v>12.7</v>
      </c>
    </row>
    <row r="26" spans="1:5" ht="15.75" x14ac:dyDescent="0.25">
      <c r="A26" s="64" t="s">
        <v>548</v>
      </c>
      <c r="B26" s="230">
        <v>103</v>
      </c>
      <c r="C26" s="237">
        <v>96</v>
      </c>
      <c r="D26" s="121">
        <v>93.2</v>
      </c>
      <c r="E26" s="108">
        <v>6.8</v>
      </c>
    </row>
    <row r="27" spans="1:5" ht="31.5" x14ac:dyDescent="0.25">
      <c r="A27" s="64" t="s">
        <v>549</v>
      </c>
      <c r="B27" s="230">
        <v>222</v>
      </c>
      <c r="C27" s="237">
        <v>212</v>
      </c>
      <c r="D27" s="121">
        <v>95.5</v>
      </c>
      <c r="E27" s="108">
        <v>4.5</v>
      </c>
    </row>
    <row r="28" spans="1:5" ht="15.75" x14ac:dyDescent="0.25">
      <c r="A28" s="64" t="s">
        <v>550</v>
      </c>
      <c r="B28" s="230">
        <v>400</v>
      </c>
      <c r="C28" s="237">
        <v>310</v>
      </c>
      <c r="D28" s="121">
        <v>77.5</v>
      </c>
      <c r="E28" s="108">
        <v>22.5</v>
      </c>
    </row>
    <row r="29" spans="1:5" ht="31.5" x14ac:dyDescent="0.25">
      <c r="A29" s="64" t="s">
        <v>551</v>
      </c>
      <c r="B29" s="230">
        <v>154</v>
      </c>
      <c r="C29" s="237">
        <v>144</v>
      </c>
      <c r="D29" s="121">
        <v>93.5</v>
      </c>
      <c r="E29" s="108">
        <v>6.5</v>
      </c>
    </row>
    <row r="30" spans="1:5" ht="15.75" x14ac:dyDescent="0.25">
      <c r="A30" s="64" t="s">
        <v>552</v>
      </c>
      <c r="B30" s="230">
        <v>128</v>
      </c>
      <c r="C30" s="237">
        <v>110</v>
      </c>
      <c r="D30" s="121">
        <v>85.9</v>
      </c>
      <c r="E30" s="108">
        <v>14.1</v>
      </c>
    </row>
    <row r="31" spans="1:5" ht="15.75" x14ac:dyDescent="0.25">
      <c r="A31" s="64" t="s">
        <v>553</v>
      </c>
      <c r="B31" s="230">
        <v>249</v>
      </c>
      <c r="C31" s="237">
        <v>201</v>
      </c>
      <c r="D31" s="121">
        <v>80.7</v>
      </c>
      <c r="E31" s="108">
        <v>19.3</v>
      </c>
    </row>
    <row r="32" spans="1:5" ht="15.75" x14ac:dyDescent="0.25">
      <c r="A32" s="64" t="s">
        <v>554</v>
      </c>
      <c r="B32" s="230">
        <v>740</v>
      </c>
      <c r="C32" s="237">
        <v>622</v>
      </c>
      <c r="D32" s="121">
        <v>84.1</v>
      </c>
      <c r="E32" s="108">
        <v>15.9</v>
      </c>
    </row>
    <row r="33" spans="1:5" ht="15.75" x14ac:dyDescent="0.25">
      <c r="A33" s="64" t="s">
        <v>555</v>
      </c>
      <c r="B33" s="230">
        <v>19624</v>
      </c>
      <c r="C33" s="237">
        <v>18643</v>
      </c>
      <c r="D33" s="121">
        <v>95</v>
      </c>
      <c r="E33" s="108">
        <v>5</v>
      </c>
    </row>
    <row r="34" spans="1:5" ht="15.75" x14ac:dyDescent="0.25">
      <c r="A34" s="64" t="s">
        <v>556</v>
      </c>
      <c r="B34" s="230">
        <v>628</v>
      </c>
      <c r="C34" s="237">
        <v>565</v>
      </c>
      <c r="D34" s="121">
        <v>90</v>
      </c>
      <c r="E34" s="108">
        <v>10</v>
      </c>
    </row>
    <row r="35" spans="1:5" ht="15.75" x14ac:dyDescent="0.25">
      <c r="A35" s="64" t="s">
        <v>557</v>
      </c>
      <c r="B35" s="230">
        <v>686</v>
      </c>
      <c r="C35" s="237">
        <v>637</v>
      </c>
      <c r="D35" s="121">
        <v>92.9</v>
      </c>
      <c r="E35" s="108">
        <v>7.1</v>
      </c>
    </row>
    <row r="36" spans="1:5" ht="15.75" x14ac:dyDescent="0.25">
      <c r="A36" s="64" t="s">
        <v>558</v>
      </c>
      <c r="B36" s="230">
        <v>116</v>
      </c>
      <c r="C36" s="237">
        <v>107</v>
      </c>
      <c r="D36" s="121">
        <v>92.2</v>
      </c>
      <c r="E36" s="108">
        <v>7.8</v>
      </c>
    </row>
    <row r="37" spans="1:5" ht="15.75" x14ac:dyDescent="0.25">
      <c r="A37" s="64" t="s">
        <v>559</v>
      </c>
      <c r="B37" s="230">
        <v>287</v>
      </c>
      <c r="C37" s="237">
        <v>261</v>
      </c>
      <c r="D37" s="121">
        <v>90.9</v>
      </c>
      <c r="E37" s="108">
        <v>9.1</v>
      </c>
    </row>
    <row r="38" spans="1:5" ht="15.75" x14ac:dyDescent="0.25">
      <c r="A38" s="64" t="s">
        <v>560</v>
      </c>
      <c r="B38" s="230">
        <v>1718</v>
      </c>
      <c r="C38" s="237">
        <v>1610</v>
      </c>
      <c r="D38" s="121">
        <v>93.7</v>
      </c>
      <c r="E38" s="108">
        <v>6.3</v>
      </c>
    </row>
    <row r="39" spans="1:5" ht="15.75" x14ac:dyDescent="0.25">
      <c r="A39" s="64" t="s">
        <v>561</v>
      </c>
      <c r="B39" s="230">
        <v>74</v>
      </c>
      <c r="C39" s="237">
        <v>64</v>
      </c>
      <c r="D39" s="121">
        <v>86.5</v>
      </c>
      <c r="E39" s="108">
        <v>13.5</v>
      </c>
    </row>
    <row r="40" spans="1:5" ht="15.75" x14ac:dyDescent="0.25">
      <c r="A40" s="64" t="s">
        <v>562</v>
      </c>
      <c r="B40" s="230">
        <v>418</v>
      </c>
      <c r="C40" s="237">
        <v>377</v>
      </c>
      <c r="D40" s="121">
        <v>90.2</v>
      </c>
      <c r="E40" s="108">
        <v>9.8000000000000007</v>
      </c>
    </row>
    <row r="41" spans="1:5" ht="15.75" x14ac:dyDescent="0.25">
      <c r="A41" s="64" t="s">
        <v>563</v>
      </c>
      <c r="B41" s="230">
        <v>59</v>
      </c>
      <c r="C41" s="237">
        <v>50</v>
      </c>
      <c r="D41" s="121">
        <v>84.7</v>
      </c>
      <c r="E41" s="108">
        <v>15.3</v>
      </c>
    </row>
    <row r="42" spans="1:5" ht="15.75" x14ac:dyDescent="0.25">
      <c r="A42" s="64" t="s">
        <v>325</v>
      </c>
      <c r="B42" s="230">
        <v>5080</v>
      </c>
      <c r="C42" s="237">
        <v>4551</v>
      </c>
      <c r="D42" s="121">
        <v>89.6</v>
      </c>
      <c r="E42" s="108">
        <v>10.4</v>
      </c>
    </row>
    <row r="43" spans="1:5" ht="15.75" x14ac:dyDescent="0.25">
      <c r="A43" s="64" t="s">
        <v>564</v>
      </c>
      <c r="B43" s="230">
        <v>724</v>
      </c>
      <c r="C43" s="237">
        <v>686</v>
      </c>
      <c r="D43" s="121">
        <v>94.8</v>
      </c>
      <c r="E43" s="108">
        <v>5.2</v>
      </c>
    </row>
    <row r="44" spans="1:5" ht="15.75" x14ac:dyDescent="0.25">
      <c r="A44" s="64" t="s">
        <v>331</v>
      </c>
      <c r="B44" s="230">
        <v>20235</v>
      </c>
      <c r="C44" s="237">
        <v>18556</v>
      </c>
      <c r="D44" s="121">
        <v>91.7</v>
      </c>
      <c r="E44" s="108">
        <v>8.3000000000000007</v>
      </c>
    </row>
    <row r="45" spans="1:5" ht="15.75" x14ac:dyDescent="0.25">
      <c r="A45" s="64" t="s">
        <v>565</v>
      </c>
      <c r="B45" s="230">
        <v>611</v>
      </c>
      <c r="C45" s="237">
        <v>536</v>
      </c>
      <c r="D45" s="121">
        <v>87.7</v>
      </c>
      <c r="E45" s="108">
        <v>12.3</v>
      </c>
    </row>
    <row r="46" spans="1:5" ht="15.75" x14ac:dyDescent="0.25">
      <c r="A46" s="64" t="s">
        <v>566</v>
      </c>
      <c r="B46" s="230">
        <v>306</v>
      </c>
      <c r="C46" s="237">
        <v>273</v>
      </c>
      <c r="D46" s="121">
        <v>89.2</v>
      </c>
      <c r="E46" s="108">
        <v>10.8</v>
      </c>
    </row>
    <row r="47" spans="1:5" ht="15.75" x14ac:dyDescent="0.25">
      <c r="A47" s="64" t="s">
        <v>567</v>
      </c>
      <c r="B47" s="230">
        <v>18</v>
      </c>
      <c r="C47" s="237">
        <v>13</v>
      </c>
      <c r="D47" s="121">
        <v>72.2</v>
      </c>
      <c r="E47" s="108">
        <v>27.8</v>
      </c>
    </row>
    <row r="48" spans="1:5" ht="15.75" x14ac:dyDescent="0.25">
      <c r="A48" s="64" t="s">
        <v>9</v>
      </c>
      <c r="B48" s="230">
        <v>1768</v>
      </c>
      <c r="C48" s="237">
        <v>1583</v>
      </c>
      <c r="D48" s="121">
        <v>89.5</v>
      </c>
      <c r="E48" s="108">
        <v>10.5</v>
      </c>
    </row>
    <row r="49" spans="1:5" ht="15.75" x14ac:dyDescent="0.25">
      <c r="A49" s="64" t="s">
        <v>336</v>
      </c>
      <c r="B49" s="230">
        <v>4273</v>
      </c>
      <c r="C49" s="237">
        <v>3829</v>
      </c>
      <c r="D49" s="121">
        <v>89.6</v>
      </c>
      <c r="E49" s="108">
        <v>10.4</v>
      </c>
    </row>
    <row r="50" spans="1:5" ht="15.75" x14ac:dyDescent="0.25">
      <c r="A50" s="64" t="s">
        <v>568</v>
      </c>
      <c r="B50" s="230">
        <v>356</v>
      </c>
      <c r="C50" s="237">
        <v>297</v>
      </c>
      <c r="D50" s="121">
        <v>83.4</v>
      </c>
      <c r="E50" s="108">
        <v>16.600000000000001</v>
      </c>
    </row>
    <row r="51" spans="1:5" ht="15.75" x14ac:dyDescent="0.25">
      <c r="A51" s="64" t="s">
        <v>569</v>
      </c>
      <c r="B51" s="230">
        <v>1058</v>
      </c>
      <c r="C51" s="237">
        <v>969</v>
      </c>
      <c r="D51" s="121">
        <v>91.6</v>
      </c>
      <c r="E51" s="108">
        <v>8.4</v>
      </c>
    </row>
    <row r="52" spans="1:5" ht="15.75" x14ac:dyDescent="0.25">
      <c r="A52" s="64" t="s">
        <v>343</v>
      </c>
      <c r="B52" s="230">
        <v>1847</v>
      </c>
      <c r="C52" s="237">
        <v>1629</v>
      </c>
      <c r="D52" s="121">
        <v>88.2</v>
      </c>
      <c r="E52" s="108">
        <v>11.8</v>
      </c>
    </row>
    <row r="53" spans="1:5" ht="15.75" x14ac:dyDescent="0.25">
      <c r="A53" s="64" t="s">
        <v>570</v>
      </c>
      <c r="B53" s="230">
        <v>107</v>
      </c>
      <c r="C53" s="237">
        <v>96</v>
      </c>
      <c r="D53" s="121">
        <v>89.7</v>
      </c>
      <c r="E53" s="108">
        <v>10.3</v>
      </c>
    </row>
    <row r="54" spans="1:5" ht="15.75" x14ac:dyDescent="0.25">
      <c r="A54" s="64" t="s">
        <v>349</v>
      </c>
      <c r="B54" s="230">
        <v>4971</v>
      </c>
      <c r="C54" s="237">
        <v>4672</v>
      </c>
      <c r="D54" s="121">
        <v>94</v>
      </c>
      <c r="E54" s="108">
        <v>6</v>
      </c>
    </row>
    <row r="55" spans="1:5" ht="15.75" x14ac:dyDescent="0.25">
      <c r="A55" s="64" t="s">
        <v>571</v>
      </c>
      <c r="B55" s="230">
        <v>349</v>
      </c>
      <c r="C55" s="237">
        <v>295</v>
      </c>
      <c r="D55" s="121">
        <v>84.5</v>
      </c>
      <c r="E55" s="108">
        <v>15.5</v>
      </c>
    </row>
    <row r="56" spans="1:5" ht="15.75" x14ac:dyDescent="0.25">
      <c r="A56" s="64" t="s">
        <v>572</v>
      </c>
      <c r="B56" s="230">
        <v>221</v>
      </c>
      <c r="C56" s="237">
        <v>196</v>
      </c>
      <c r="D56" s="121">
        <v>88.7</v>
      </c>
      <c r="E56" s="108">
        <v>11.3</v>
      </c>
    </row>
    <row r="57" spans="1:5" ht="15.75" x14ac:dyDescent="0.25">
      <c r="A57" s="64" t="s">
        <v>352</v>
      </c>
      <c r="B57" s="230">
        <v>6869</v>
      </c>
      <c r="C57" s="237">
        <v>6353</v>
      </c>
      <c r="D57" s="121">
        <v>92.5</v>
      </c>
      <c r="E57" s="108">
        <v>7.5</v>
      </c>
    </row>
    <row r="58" spans="1:5" ht="15.75" x14ac:dyDescent="0.25">
      <c r="A58" s="64" t="s">
        <v>573</v>
      </c>
      <c r="B58" s="230">
        <v>14</v>
      </c>
      <c r="C58" s="237">
        <v>12</v>
      </c>
      <c r="D58" s="121">
        <v>85.7</v>
      </c>
      <c r="E58" s="108">
        <v>14.3</v>
      </c>
    </row>
    <row r="59" spans="1:5" ht="15.75" x14ac:dyDescent="0.25">
      <c r="A59" s="64" t="s">
        <v>368</v>
      </c>
      <c r="B59" s="230">
        <v>15289</v>
      </c>
      <c r="C59" s="237">
        <v>14434</v>
      </c>
      <c r="D59" s="121">
        <v>94.4</v>
      </c>
      <c r="E59" s="108">
        <v>5.6</v>
      </c>
    </row>
    <row r="60" spans="1:5" ht="15.75" x14ac:dyDescent="0.25">
      <c r="A60" s="64" t="s">
        <v>574</v>
      </c>
      <c r="B60" s="230">
        <v>62</v>
      </c>
      <c r="C60" s="237">
        <v>53</v>
      </c>
      <c r="D60" s="121">
        <v>85.5</v>
      </c>
      <c r="E60" s="108">
        <v>14.5</v>
      </c>
    </row>
    <row r="61" spans="1:5" ht="15.75" x14ac:dyDescent="0.25">
      <c r="A61" s="64" t="s">
        <v>372</v>
      </c>
      <c r="B61" s="230">
        <v>5423</v>
      </c>
      <c r="C61" s="237">
        <v>4921</v>
      </c>
      <c r="D61" s="121">
        <v>90.7</v>
      </c>
      <c r="E61" s="108">
        <v>9.3000000000000007</v>
      </c>
    </row>
    <row r="62" spans="1:5" ht="15.75" customHeight="1" x14ac:dyDescent="0.25">
      <c r="A62" s="64" t="s">
        <v>374</v>
      </c>
      <c r="B62" s="230">
        <v>2308</v>
      </c>
      <c r="C62" s="237">
        <v>2051</v>
      </c>
      <c r="D62" s="121">
        <v>88.9</v>
      </c>
      <c r="E62" s="108">
        <v>11.1</v>
      </c>
    </row>
    <row r="63" spans="1:5" ht="15.75" x14ac:dyDescent="0.25">
      <c r="A63" s="64" t="s">
        <v>575</v>
      </c>
      <c r="B63" s="230">
        <v>28</v>
      </c>
      <c r="C63" s="237">
        <v>23</v>
      </c>
      <c r="D63" s="121">
        <v>82.1</v>
      </c>
      <c r="E63" s="108">
        <v>17.899999999999999</v>
      </c>
    </row>
    <row r="64" spans="1:5" ht="15.75" x14ac:dyDescent="0.25">
      <c r="A64" s="64" t="s">
        <v>576</v>
      </c>
      <c r="B64" s="230">
        <v>386</v>
      </c>
      <c r="C64" s="237">
        <v>344</v>
      </c>
      <c r="D64" s="121">
        <v>89.1</v>
      </c>
      <c r="E64" s="108">
        <v>10.9</v>
      </c>
    </row>
    <row r="65" spans="1:5" ht="15.75" x14ac:dyDescent="0.25">
      <c r="A65" s="64" t="s">
        <v>577</v>
      </c>
      <c r="B65" s="230">
        <v>850</v>
      </c>
      <c r="C65" s="237">
        <v>758</v>
      </c>
      <c r="D65" s="121">
        <v>89.2</v>
      </c>
      <c r="E65" s="108">
        <v>10.8</v>
      </c>
    </row>
    <row r="66" spans="1:5" ht="15.75" x14ac:dyDescent="0.25">
      <c r="A66" s="64" t="s">
        <v>578</v>
      </c>
      <c r="B66" s="230">
        <v>216</v>
      </c>
      <c r="C66" s="237">
        <v>183</v>
      </c>
      <c r="D66" s="121">
        <v>84.7</v>
      </c>
      <c r="E66" s="108">
        <v>15.3</v>
      </c>
    </row>
    <row r="67" spans="1:5" ht="15.75" x14ac:dyDescent="0.25">
      <c r="A67" s="64" t="s">
        <v>579</v>
      </c>
      <c r="B67" s="230">
        <v>344</v>
      </c>
      <c r="C67" s="237">
        <v>312</v>
      </c>
      <c r="D67" s="121">
        <v>90.7</v>
      </c>
      <c r="E67" s="108">
        <v>9.3000000000000007</v>
      </c>
    </row>
    <row r="68" spans="1:5" ht="15.75" x14ac:dyDescent="0.25">
      <c r="A68" s="64" t="s">
        <v>580</v>
      </c>
      <c r="B68" s="230">
        <v>96</v>
      </c>
      <c r="C68" s="237">
        <v>87</v>
      </c>
      <c r="D68" s="121">
        <v>90.6</v>
      </c>
      <c r="E68" s="108">
        <v>9.4</v>
      </c>
    </row>
    <row r="69" spans="1:5" ht="15.75" x14ac:dyDescent="0.25">
      <c r="A69" s="64" t="s">
        <v>581</v>
      </c>
      <c r="B69" s="230">
        <v>69</v>
      </c>
      <c r="C69" s="237">
        <v>63</v>
      </c>
      <c r="D69" s="121">
        <v>91.3</v>
      </c>
      <c r="E69" s="108">
        <v>8.6999999999999993</v>
      </c>
    </row>
    <row r="70" spans="1:5" ht="31.5" x14ac:dyDescent="0.25">
      <c r="A70" s="64" t="s">
        <v>1008</v>
      </c>
      <c r="B70" s="230">
        <v>2</v>
      </c>
      <c r="C70" s="237">
        <v>1</v>
      </c>
      <c r="D70" s="121">
        <v>50</v>
      </c>
      <c r="E70" s="108">
        <v>50</v>
      </c>
    </row>
    <row r="71" spans="1:5" ht="15.75" x14ac:dyDescent="0.25">
      <c r="A71" s="64" t="s">
        <v>582</v>
      </c>
      <c r="B71" s="230">
        <v>10128</v>
      </c>
      <c r="C71" s="237">
        <v>9607</v>
      </c>
      <c r="D71" s="121">
        <v>94.9</v>
      </c>
      <c r="E71" s="108">
        <v>5.0999999999999996</v>
      </c>
    </row>
    <row r="72" spans="1:5" ht="15.75" x14ac:dyDescent="0.25">
      <c r="A72" s="64" t="s">
        <v>583</v>
      </c>
      <c r="B72" s="230">
        <v>404</v>
      </c>
      <c r="C72" s="237">
        <v>322</v>
      </c>
      <c r="D72" s="121">
        <v>79.7</v>
      </c>
      <c r="E72" s="108">
        <v>20.3</v>
      </c>
    </row>
    <row r="73" spans="1:5" ht="15.75" x14ac:dyDescent="0.25">
      <c r="A73" s="64" t="s">
        <v>584</v>
      </c>
      <c r="B73" s="230">
        <v>220</v>
      </c>
      <c r="C73" s="237">
        <v>184</v>
      </c>
      <c r="D73" s="121">
        <v>83.6</v>
      </c>
      <c r="E73" s="108">
        <v>16.399999999999999</v>
      </c>
    </row>
    <row r="74" spans="1:5" ht="15.75" x14ac:dyDescent="0.25">
      <c r="A74" s="64" t="s">
        <v>585</v>
      </c>
      <c r="B74" s="230">
        <v>33</v>
      </c>
      <c r="C74" s="237">
        <v>27</v>
      </c>
      <c r="D74" s="121">
        <v>81.8</v>
      </c>
      <c r="E74" s="108">
        <v>18.2</v>
      </c>
    </row>
    <row r="75" spans="1:5" ht="15.75" x14ac:dyDescent="0.25">
      <c r="A75" s="64" t="s">
        <v>586</v>
      </c>
      <c r="B75" s="230">
        <v>251</v>
      </c>
      <c r="C75" s="237">
        <v>233</v>
      </c>
      <c r="D75" s="121">
        <v>92.8</v>
      </c>
      <c r="E75" s="108">
        <v>7.2</v>
      </c>
    </row>
    <row r="76" spans="1:5" ht="15.75" x14ac:dyDescent="0.25">
      <c r="A76" s="64" t="s">
        <v>587</v>
      </c>
      <c r="B76" s="230">
        <v>1445</v>
      </c>
      <c r="C76" s="237">
        <v>1259</v>
      </c>
      <c r="D76" s="121">
        <v>87.1</v>
      </c>
      <c r="E76" s="108">
        <v>12.9</v>
      </c>
    </row>
    <row r="77" spans="1:5" ht="15.75" x14ac:dyDescent="0.25">
      <c r="A77" s="64" t="s">
        <v>588</v>
      </c>
      <c r="B77" s="230">
        <v>423</v>
      </c>
      <c r="C77" s="237">
        <v>368</v>
      </c>
      <c r="D77" s="121">
        <v>87</v>
      </c>
      <c r="E77" s="108">
        <v>13</v>
      </c>
    </row>
    <row r="78" spans="1:5" ht="15.75" x14ac:dyDescent="0.25">
      <c r="A78" s="64" t="s">
        <v>589</v>
      </c>
      <c r="B78" s="230">
        <v>211</v>
      </c>
      <c r="C78" s="237">
        <v>182</v>
      </c>
      <c r="D78" s="121">
        <v>86.3</v>
      </c>
      <c r="E78" s="108">
        <v>13.7</v>
      </c>
    </row>
    <row r="79" spans="1:5" ht="15.75" customHeight="1" x14ac:dyDescent="0.25">
      <c r="A79" s="64" t="s">
        <v>590</v>
      </c>
      <c r="B79" s="230">
        <v>159</v>
      </c>
      <c r="C79" s="237">
        <v>145</v>
      </c>
      <c r="D79" s="121">
        <v>91.2</v>
      </c>
      <c r="E79" s="108">
        <v>8.8000000000000007</v>
      </c>
    </row>
    <row r="80" spans="1:5" ht="15.75" x14ac:dyDescent="0.25">
      <c r="A80" s="64" t="s">
        <v>591</v>
      </c>
      <c r="B80" s="230">
        <v>55</v>
      </c>
      <c r="C80" s="237">
        <v>51</v>
      </c>
      <c r="D80" s="121">
        <v>92.7</v>
      </c>
      <c r="E80" s="108">
        <v>7.3</v>
      </c>
    </row>
    <row r="81" spans="1:5" ht="15.75" x14ac:dyDescent="0.25">
      <c r="A81" s="64" t="s">
        <v>592</v>
      </c>
      <c r="B81" s="230">
        <v>401</v>
      </c>
      <c r="C81" s="237">
        <v>337</v>
      </c>
      <c r="D81" s="121">
        <v>84</v>
      </c>
      <c r="E81" s="108">
        <v>16</v>
      </c>
    </row>
    <row r="82" spans="1:5" ht="15.75" x14ac:dyDescent="0.25">
      <c r="A82" s="64" t="s">
        <v>593</v>
      </c>
      <c r="B82" s="230">
        <v>128</v>
      </c>
      <c r="C82" s="237">
        <v>117</v>
      </c>
      <c r="D82" s="121">
        <v>91.4</v>
      </c>
      <c r="E82" s="108">
        <v>8.6</v>
      </c>
    </row>
    <row r="83" spans="1:5" ht="15.75" x14ac:dyDescent="0.25">
      <c r="A83" s="64" t="s">
        <v>594</v>
      </c>
      <c r="B83" s="230">
        <v>152</v>
      </c>
      <c r="C83" s="237">
        <v>120</v>
      </c>
      <c r="D83" s="121">
        <v>78.900000000000006</v>
      </c>
      <c r="E83" s="108">
        <v>21.1</v>
      </c>
    </row>
    <row r="84" spans="1:5" ht="15.75" x14ac:dyDescent="0.25">
      <c r="A84" s="64" t="s">
        <v>595</v>
      </c>
      <c r="B84" s="230">
        <v>286</v>
      </c>
      <c r="C84" s="237">
        <v>244</v>
      </c>
      <c r="D84" s="121">
        <v>85.3</v>
      </c>
      <c r="E84" s="108">
        <v>14.7</v>
      </c>
    </row>
    <row r="85" spans="1:5" ht="15.75" x14ac:dyDescent="0.25">
      <c r="A85" s="64" t="s">
        <v>596</v>
      </c>
      <c r="B85" s="230">
        <v>438</v>
      </c>
      <c r="C85" s="237">
        <v>397</v>
      </c>
      <c r="D85" s="121">
        <v>90.6</v>
      </c>
      <c r="E85" s="108">
        <v>9.4</v>
      </c>
    </row>
    <row r="86" spans="1:5" ht="15.75" x14ac:dyDescent="0.25">
      <c r="A86" s="64" t="s">
        <v>597</v>
      </c>
      <c r="B86" s="230">
        <v>1054</v>
      </c>
      <c r="C86" s="237">
        <v>972</v>
      </c>
      <c r="D86" s="121">
        <v>92.2</v>
      </c>
      <c r="E86" s="108">
        <v>7.8</v>
      </c>
    </row>
    <row r="87" spans="1:5" ht="15.75" x14ac:dyDescent="0.25">
      <c r="A87" s="64" t="s">
        <v>598</v>
      </c>
      <c r="B87" s="230">
        <v>20</v>
      </c>
      <c r="C87" s="237">
        <v>13</v>
      </c>
      <c r="D87" s="121">
        <v>65</v>
      </c>
      <c r="E87" s="108">
        <v>35</v>
      </c>
    </row>
    <row r="88" spans="1:5" ht="31.5" x14ac:dyDescent="0.25">
      <c r="A88" s="64" t="s">
        <v>599</v>
      </c>
      <c r="B88" s="230">
        <v>49</v>
      </c>
      <c r="C88" s="237">
        <v>41</v>
      </c>
      <c r="D88" s="121">
        <v>83.7</v>
      </c>
      <c r="E88" s="108">
        <v>16.3</v>
      </c>
    </row>
    <row r="89" spans="1:5" ht="15.75" x14ac:dyDescent="0.25">
      <c r="A89" s="64" t="s">
        <v>600</v>
      </c>
      <c r="B89" s="230">
        <v>3</v>
      </c>
      <c r="C89" s="237">
        <v>3</v>
      </c>
      <c r="D89" s="121">
        <v>100</v>
      </c>
      <c r="E89" s="108">
        <v>0</v>
      </c>
    </row>
    <row r="90" spans="1:5" ht="15.75" x14ac:dyDescent="0.25">
      <c r="A90" s="64" t="s">
        <v>601</v>
      </c>
      <c r="B90" s="230">
        <v>101</v>
      </c>
      <c r="C90" s="237">
        <v>80</v>
      </c>
      <c r="D90" s="121">
        <v>79.2</v>
      </c>
      <c r="E90" s="108">
        <v>20.8</v>
      </c>
    </row>
    <row r="91" spans="1:5" ht="15.75" x14ac:dyDescent="0.25">
      <c r="A91" s="64" t="s">
        <v>602</v>
      </c>
      <c r="B91" s="230">
        <v>32</v>
      </c>
      <c r="C91" s="237">
        <v>28</v>
      </c>
      <c r="D91" s="121">
        <v>87.5</v>
      </c>
      <c r="E91" s="108">
        <v>12.5</v>
      </c>
    </row>
    <row r="92" spans="1:5" ht="15.75" x14ac:dyDescent="0.25">
      <c r="A92" s="64" t="s">
        <v>603</v>
      </c>
      <c r="B92" s="230">
        <v>56</v>
      </c>
      <c r="C92" s="237">
        <v>47</v>
      </c>
      <c r="D92" s="121">
        <v>83.9</v>
      </c>
      <c r="E92" s="108">
        <v>16.100000000000001</v>
      </c>
    </row>
    <row r="93" spans="1:5" ht="15.75" x14ac:dyDescent="0.25">
      <c r="A93" s="64" t="s">
        <v>388</v>
      </c>
      <c r="B93" s="230">
        <v>1311</v>
      </c>
      <c r="C93" s="237">
        <v>1050</v>
      </c>
      <c r="D93" s="121">
        <v>80.099999999999994</v>
      </c>
      <c r="E93" s="108">
        <v>19.899999999999999</v>
      </c>
    </row>
    <row r="94" spans="1:5" ht="15.75" x14ac:dyDescent="0.25">
      <c r="A94" s="64" t="s">
        <v>604</v>
      </c>
      <c r="B94" s="230">
        <v>174</v>
      </c>
      <c r="C94" s="237">
        <v>131</v>
      </c>
      <c r="D94" s="121">
        <v>75.3</v>
      </c>
      <c r="E94" s="108">
        <v>24.7</v>
      </c>
    </row>
    <row r="95" spans="1:5" ht="15.75" x14ac:dyDescent="0.25">
      <c r="A95" s="64" t="s">
        <v>605</v>
      </c>
      <c r="B95" s="230">
        <v>45</v>
      </c>
      <c r="C95" s="237">
        <v>42</v>
      </c>
      <c r="D95" s="121">
        <v>93.3</v>
      </c>
      <c r="E95" s="108">
        <v>6.7</v>
      </c>
    </row>
    <row r="96" spans="1:5" ht="15.75" x14ac:dyDescent="0.25">
      <c r="A96" s="64" t="s">
        <v>606</v>
      </c>
      <c r="B96" s="230">
        <v>114</v>
      </c>
      <c r="C96" s="237">
        <v>93</v>
      </c>
      <c r="D96" s="121">
        <v>81.599999999999994</v>
      </c>
      <c r="E96" s="108">
        <v>18.399999999999999</v>
      </c>
    </row>
    <row r="97" spans="1:5" ht="15.75" x14ac:dyDescent="0.25">
      <c r="A97" s="64" t="s">
        <v>607</v>
      </c>
      <c r="B97" s="230">
        <v>3</v>
      </c>
      <c r="C97" s="237">
        <v>3</v>
      </c>
      <c r="D97" s="121">
        <v>100</v>
      </c>
      <c r="E97" s="108">
        <v>0</v>
      </c>
    </row>
    <row r="98" spans="1:5" ht="15.75" x14ac:dyDescent="0.25">
      <c r="A98" s="64" t="s">
        <v>608</v>
      </c>
      <c r="B98" s="230">
        <v>34772</v>
      </c>
      <c r="C98" s="237">
        <v>32047</v>
      </c>
      <c r="D98" s="121">
        <v>92.2</v>
      </c>
      <c r="E98" s="108">
        <v>7.8</v>
      </c>
    </row>
    <row r="99" spans="1:5" ht="15.75" x14ac:dyDescent="0.25">
      <c r="A99" s="64" t="s">
        <v>397</v>
      </c>
      <c r="B99" s="230">
        <v>2865</v>
      </c>
      <c r="C99" s="237">
        <v>2272</v>
      </c>
      <c r="D99" s="121">
        <v>79.3</v>
      </c>
      <c r="E99" s="108">
        <v>20.7</v>
      </c>
    </row>
    <row r="100" spans="1:5" ht="15.75" x14ac:dyDescent="0.25">
      <c r="A100" s="64" t="s">
        <v>609</v>
      </c>
      <c r="B100" s="230">
        <v>181</v>
      </c>
      <c r="C100" s="237">
        <v>162</v>
      </c>
      <c r="D100" s="121">
        <v>89.5</v>
      </c>
      <c r="E100" s="108">
        <v>10.5</v>
      </c>
    </row>
    <row r="101" spans="1:5" ht="15.75" x14ac:dyDescent="0.25">
      <c r="A101" s="64" t="s">
        <v>610</v>
      </c>
      <c r="B101" s="230">
        <v>100</v>
      </c>
      <c r="C101" s="237">
        <v>89</v>
      </c>
      <c r="D101" s="121">
        <v>89</v>
      </c>
      <c r="E101" s="108">
        <v>11</v>
      </c>
    </row>
    <row r="102" spans="1:5" ht="15.75" x14ac:dyDescent="0.25">
      <c r="A102" s="64" t="s">
        <v>611</v>
      </c>
      <c r="B102" s="230">
        <v>139</v>
      </c>
      <c r="C102" s="237">
        <v>131</v>
      </c>
      <c r="D102" s="121">
        <v>94.2</v>
      </c>
      <c r="E102" s="108">
        <v>5.8</v>
      </c>
    </row>
    <row r="103" spans="1:5" ht="15.75" x14ac:dyDescent="0.25">
      <c r="A103" s="64" t="s">
        <v>402</v>
      </c>
      <c r="B103" s="230">
        <v>2087</v>
      </c>
      <c r="C103" s="237">
        <v>1808</v>
      </c>
      <c r="D103" s="121">
        <v>86.6</v>
      </c>
      <c r="E103" s="108">
        <v>13.4</v>
      </c>
    </row>
    <row r="104" spans="1:5" ht="15.75" x14ac:dyDescent="0.25">
      <c r="A104" s="64" t="s">
        <v>409</v>
      </c>
      <c r="B104" s="230">
        <v>3695</v>
      </c>
      <c r="C104" s="237">
        <v>3370</v>
      </c>
      <c r="D104" s="121">
        <v>91.2</v>
      </c>
      <c r="E104" s="108">
        <v>8.8000000000000007</v>
      </c>
    </row>
    <row r="105" spans="1:5" ht="16.5" thickBot="1" x14ac:dyDescent="0.3">
      <c r="A105" s="68" t="s">
        <v>612</v>
      </c>
      <c r="B105" s="267">
        <v>41</v>
      </c>
      <c r="C105" s="268">
        <v>37</v>
      </c>
      <c r="D105" s="136">
        <v>90.2</v>
      </c>
      <c r="E105" s="149">
        <v>9.8000000000000007</v>
      </c>
    </row>
    <row r="107" spans="1:5" x14ac:dyDescent="0.25">
      <c r="A107" s="51" t="s">
        <v>89</v>
      </c>
    </row>
    <row r="108" spans="1:5" x14ac:dyDescent="0.25">
      <c r="A108" s="2"/>
    </row>
    <row r="109" spans="1:5" x14ac:dyDescent="0.25">
      <c r="A109" s="51" t="s">
        <v>142</v>
      </c>
    </row>
    <row r="110" spans="1:5" x14ac:dyDescent="0.25">
      <c r="A110" s="73" t="s">
        <v>213</v>
      </c>
    </row>
  </sheetData>
  <hyperlinks>
    <hyperlink ref="D1" location="'Table of Contents'!C2" display="Back to Table of Contents" xr:uid="{00000000-0004-0000-2A00-000000000000}"/>
  </hyperlinks>
  <pageMargins left="0.75" right="0.75" top="1" bottom="1" header="0.5" footer="0.5"/>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M114"/>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3" width="9.85546875" customWidth="1"/>
  </cols>
  <sheetData>
    <row r="1" spans="1:13" x14ac:dyDescent="0.25">
      <c r="A1" s="22" t="s">
        <v>932</v>
      </c>
      <c r="C1" s="21"/>
      <c r="E1" s="21" t="s">
        <v>78</v>
      </c>
    </row>
    <row r="2" spans="1:13" ht="15.75" thickBot="1" x14ac:dyDescent="0.3">
      <c r="A2" s="1"/>
    </row>
    <row r="3" spans="1:13" ht="15.75" thickBot="1" x14ac:dyDescent="0.3">
      <c r="A3" s="379" t="s">
        <v>1</v>
      </c>
      <c r="B3" s="397" t="s">
        <v>0</v>
      </c>
      <c r="C3" s="397"/>
      <c r="D3" s="397"/>
      <c r="E3" s="397"/>
      <c r="F3" s="397"/>
      <c r="G3" s="397"/>
      <c r="H3" s="397"/>
      <c r="I3" s="397"/>
      <c r="J3" s="397"/>
      <c r="K3" s="397"/>
      <c r="L3" s="397"/>
      <c r="M3" s="399" t="s">
        <v>88</v>
      </c>
    </row>
    <row r="4" spans="1:13" ht="15.75" thickBot="1" x14ac:dyDescent="0.3">
      <c r="A4" s="401"/>
      <c r="B4" s="57" t="s">
        <v>95</v>
      </c>
      <c r="C4" s="58" t="s">
        <v>96</v>
      </c>
      <c r="D4" s="58" t="s">
        <v>97</v>
      </c>
      <c r="E4" s="58" t="s">
        <v>98</v>
      </c>
      <c r="F4" s="58" t="s">
        <v>99</v>
      </c>
      <c r="G4" s="58" t="s">
        <v>100</v>
      </c>
      <c r="H4" s="58" t="s">
        <v>101</v>
      </c>
      <c r="I4" s="58" t="s">
        <v>102</v>
      </c>
      <c r="J4" s="58" t="s">
        <v>103</v>
      </c>
      <c r="K4" s="58" t="s">
        <v>104</v>
      </c>
      <c r="L4" s="59" t="s">
        <v>105</v>
      </c>
      <c r="M4" s="400"/>
    </row>
    <row r="5" spans="1:13" ht="15.75" x14ac:dyDescent="0.25">
      <c r="A5" s="64" t="s">
        <v>310</v>
      </c>
      <c r="B5" s="230" t="s">
        <v>309</v>
      </c>
      <c r="C5" s="237" t="s">
        <v>309</v>
      </c>
      <c r="D5" s="237" t="s">
        <v>309</v>
      </c>
      <c r="E5" s="237" t="s">
        <v>309</v>
      </c>
      <c r="F5" s="237">
        <v>31</v>
      </c>
      <c r="G5" s="237">
        <v>34</v>
      </c>
      <c r="H5" s="237">
        <v>72</v>
      </c>
      <c r="I5" s="237">
        <v>38</v>
      </c>
      <c r="J5" s="237">
        <v>14</v>
      </c>
      <c r="K5" s="237">
        <v>3</v>
      </c>
      <c r="L5" s="231" t="s">
        <v>309</v>
      </c>
      <c r="M5" s="251">
        <v>192</v>
      </c>
    </row>
    <row r="6" spans="1:13" ht="15.75" x14ac:dyDescent="0.25">
      <c r="A6" s="64" t="s">
        <v>311</v>
      </c>
      <c r="B6" s="230" t="s">
        <v>309</v>
      </c>
      <c r="C6" s="237" t="s">
        <v>309</v>
      </c>
      <c r="D6" s="237" t="s">
        <v>309</v>
      </c>
      <c r="E6" s="237" t="s">
        <v>309</v>
      </c>
      <c r="F6" s="237">
        <v>1</v>
      </c>
      <c r="G6" s="237">
        <v>6</v>
      </c>
      <c r="H6" s="237">
        <v>9</v>
      </c>
      <c r="I6" s="237">
        <v>3</v>
      </c>
      <c r="J6" s="237">
        <v>4</v>
      </c>
      <c r="K6" s="237" t="s">
        <v>309</v>
      </c>
      <c r="L6" s="231" t="s">
        <v>309</v>
      </c>
      <c r="M6" s="251">
        <v>23</v>
      </c>
    </row>
    <row r="7" spans="1:13" ht="31.5" x14ac:dyDescent="0.25">
      <c r="A7" s="64" t="s">
        <v>312</v>
      </c>
      <c r="B7" s="230" t="s">
        <v>309</v>
      </c>
      <c r="C7" s="237" t="s">
        <v>309</v>
      </c>
      <c r="D7" s="237" t="s">
        <v>309</v>
      </c>
      <c r="E7" s="237" t="s">
        <v>309</v>
      </c>
      <c r="F7" s="237" t="s">
        <v>309</v>
      </c>
      <c r="G7" s="237">
        <v>1</v>
      </c>
      <c r="H7" s="237">
        <v>1</v>
      </c>
      <c r="I7" s="237">
        <v>3</v>
      </c>
      <c r="J7" s="237">
        <v>1</v>
      </c>
      <c r="K7" s="237" t="s">
        <v>309</v>
      </c>
      <c r="L7" s="231" t="s">
        <v>309</v>
      </c>
      <c r="M7" s="251">
        <v>6</v>
      </c>
    </row>
    <row r="8" spans="1:13" ht="15.75" x14ac:dyDescent="0.25">
      <c r="A8" s="64" t="s">
        <v>313</v>
      </c>
      <c r="B8" s="230" t="s">
        <v>309</v>
      </c>
      <c r="C8" s="237" t="s">
        <v>309</v>
      </c>
      <c r="D8" s="237" t="s">
        <v>309</v>
      </c>
      <c r="E8" s="237" t="s">
        <v>309</v>
      </c>
      <c r="F8" s="237">
        <v>2</v>
      </c>
      <c r="G8" s="237">
        <v>7</v>
      </c>
      <c r="H8" s="237">
        <v>10</v>
      </c>
      <c r="I8" s="237">
        <v>17</v>
      </c>
      <c r="J8" s="237">
        <v>10</v>
      </c>
      <c r="K8" s="237">
        <v>1</v>
      </c>
      <c r="L8" s="231" t="s">
        <v>309</v>
      </c>
      <c r="M8" s="251">
        <v>47</v>
      </c>
    </row>
    <row r="9" spans="1:13" ht="15.75" x14ac:dyDescent="0.25">
      <c r="A9" s="64" t="s">
        <v>314</v>
      </c>
      <c r="B9" s="230" t="s">
        <v>309</v>
      </c>
      <c r="C9" s="237" t="s">
        <v>309</v>
      </c>
      <c r="D9" s="237" t="s">
        <v>309</v>
      </c>
      <c r="E9" s="237">
        <v>3</v>
      </c>
      <c r="F9" s="237">
        <v>5</v>
      </c>
      <c r="G9" s="237">
        <v>8</v>
      </c>
      <c r="H9" s="237">
        <v>8</v>
      </c>
      <c r="I9" s="237">
        <v>3</v>
      </c>
      <c r="J9" s="237">
        <v>1</v>
      </c>
      <c r="K9" s="237" t="s">
        <v>309</v>
      </c>
      <c r="L9" s="231" t="s">
        <v>309</v>
      </c>
      <c r="M9" s="251">
        <v>28</v>
      </c>
    </row>
    <row r="10" spans="1:13" ht="15.75" x14ac:dyDescent="0.25">
      <c r="A10" s="64" t="s">
        <v>315</v>
      </c>
      <c r="B10" s="230" t="s">
        <v>309</v>
      </c>
      <c r="C10" s="237" t="s">
        <v>309</v>
      </c>
      <c r="D10" s="237" t="s">
        <v>309</v>
      </c>
      <c r="E10" s="237" t="s">
        <v>309</v>
      </c>
      <c r="F10" s="237">
        <v>1</v>
      </c>
      <c r="G10" s="237" t="s">
        <v>309</v>
      </c>
      <c r="H10" s="237" t="s">
        <v>309</v>
      </c>
      <c r="I10" s="237" t="s">
        <v>309</v>
      </c>
      <c r="J10" s="237" t="s">
        <v>309</v>
      </c>
      <c r="K10" s="237" t="s">
        <v>309</v>
      </c>
      <c r="L10" s="231" t="s">
        <v>309</v>
      </c>
      <c r="M10" s="251">
        <v>1</v>
      </c>
    </row>
    <row r="11" spans="1:13" ht="15.75" x14ac:dyDescent="0.25">
      <c r="A11" s="64" t="s">
        <v>316</v>
      </c>
      <c r="B11" s="230" t="s">
        <v>309</v>
      </c>
      <c r="C11" s="237" t="s">
        <v>309</v>
      </c>
      <c r="D11" s="237" t="s">
        <v>309</v>
      </c>
      <c r="E11" s="237" t="s">
        <v>309</v>
      </c>
      <c r="F11" s="237" t="s">
        <v>309</v>
      </c>
      <c r="G11" s="237" t="s">
        <v>309</v>
      </c>
      <c r="H11" s="237" t="s">
        <v>309</v>
      </c>
      <c r="I11" s="237" t="s">
        <v>309</v>
      </c>
      <c r="J11" s="237" t="s">
        <v>309</v>
      </c>
      <c r="K11" s="237" t="s">
        <v>309</v>
      </c>
      <c r="L11" s="231" t="s">
        <v>309</v>
      </c>
      <c r="M11" s="251" t="s">
        <v>309</v>
      </c>
    </row>
    <row r="12" spans="1:13" ht="15.75" x14ac:dyDescent="0.25">
      <c r="A12" s="64" t="s">
        <v>317</v>
      </c>
      <c r="B12" s="230" t="s">
        <v>309</v>
      </c>
      <c r="C12" s="237" t="s">
        <v>309</v>
      </c>
      <c r="D12" s="237" t="s">
        <v>309</v>
      </c>
      <c r="E12" s="237">
        <v>1</v>
      </c>
      <c r="F12" s="237">
        <v>11</v>
      </c>
      <c r="G12" s="237">
        <v>13</v>
      </c>
      <c r="H12" s="237">
        <v>5</v>
      </c>
      <c r="I12" s="237">
        <v>6</v>
      </c>
      <c r="J12" s="237">
        <v>2</v>
      </c>
      <c r="K12" s="237" t="s">
        <v>309</v>
      </c>
      <c r="L12" s="231" t="s">
        <v>309</v>
      </c>
      <c r="M12" s="251">
        <v>38</v>
      </c>
    </row>
    <row r="13" spans="1:13" ht="15.75" x14ac:dyDescent="0.25">
      <c r="A13" s="64" t="s">
        <v>318</v>
      </c>
      <c r="B13" s="230" t="s">
        <v>309</v>
      </c>
      <c r="C13" s="237" t="s">
        <v>309</v>
      </c>
      <c r="D13" s="237" t="s">
        <v>309</v>
      </c>
      <c r="E13" s="237" t="s">
        <v>309</v>
      </c>
      <c r="F13" s="237" t="s">
        <v>309</v>
      </c>
      <c r="G13" s="237" t="s">
        <v>309</v>
      </c>
      <c r="H13" s="237">
        <v>2</v>
      </c>
      <c r="I13" s="237">
        <v>4</v>
      </c>
      <c r="J13" s="237">
        <v>1</v>
      </c>
      <c r="K13" s="237" t="s">
        <v>309</v>
      </c>
      <c r="L13" s="231" t="s">
        <v>309</v>
      </c>
      <c r="M13" s="251">
        <v>7</v>
      </c>
    </row>
    <row r="14" spans="1:13" ht="15.75" x14ac:dyDescent="0.25">
      <c r="A14" s="64" t="s">
        <v>319</v>
      </c>
      <c r="B14" s="230" t="s">
        <v>309</v>
      </c>
      <c r="C14" s="237" t="s">
        <v>309</v>
      </c>
      <c r="D14" s="237" t="s">
        <v>309</v>
      </c>
      <c r="E14" s="237" t="s">
        <v>309</v>
      </c>
      <c r="F14" s="237" t="s">
        <v>309</v>
      </c>
      <c r="G14" s="237" t="s">
        <v>309</v>
      </c>
      <c r="H14" s="237" t="s">
        <v>309</v>
      </c>
      <c r="I14" s="237">
        <v>2</v>
      </c>
      <c r="J14" s="237" t="s">
        <v>309</v>
      </c>
      <c r="K14" s="237" t="s">
        <v>309</v>
      </c>
      <c r="L14" s="231">
        <v>1</v>
      </c>
      <c r="M14" s="251">
        <v>3</v>
      </c>
    </row>
    <row r="15" spans="1:13" ht="15.75" x14ac:dyDescent="0.25">
      <c r="A15" s="64" t="s">
        <v>320</v>
      </c>
      <c r="B15" s="230" t="s">
        <v>309</v>
      </c>
      <c r="C15" s="237" t="s">
        <v>309</v>
      </c>
      <c r="D15" s="237" t="s">
        <v>309</v>
      </c>
      <c r="E15" s="237" t="s">
        <v>309</v>
      </c>
      <c r="F15" s="237" t="s">
        <v>309</v>
      </c>
      <c r="G15" s="237">
        <v>1</v>
      </c>
      <c r="H15" s="237">
        <v>3</v>
      </c>
      <c r="I15" s="237">
        <v>2</v>
      </c>
      <c r="J15" s="237">
        <v>1</v>
      </c>
      <c r="K15" s="237" t="s">
        <v>309</v>
      </c>
      <c r="L15" s="231" t="s">
        <v>309</v>
      </c>
      <c r="M15" s="251">
        <v>7</v>
      </c>
    </row>
    <row r="16" spans="1:13" ht="15.75" x14ac:dyDescent="0.25">
      <c r="A16" s="64" t="s">
        <v>321</v>
      </c>
      <c r="B16" s="230" t="s">
        <v>309</v>
      </c>
      <c r="C16" s="237" t="s">
        <v>309</v>
      </c>
      <c r="D16" s="237" t="s">
        <v>309</v>
      </c>
      <c r="E16" s="237">
        <v>1</v>
      </c>
      <c r="F16" s="237" t="s">
        <v>309</v>
      </c>
      <c r="G16" s="237">
        <v>2</v>
      </c>
      <c r="H16" s="237">
        <v>2</v>
      </c>
      <c r="I16" s="237">
        <v>2</v>
      </c>
      <c r="J16" s="237">
        <v>4</v>
      </c>
      <c r="K16" s="237">
        <v>1</v>
      </c>
      <c r="L16" s="231" t="s">
        <v>309</v>
      </c>
      <c r="M16" s="251">
        <v>12</v>
      </c>
    </row>
    <row r="17" spans="1:13" ht="31.5" x14ac:dyDescent="0.25">
      <c r="A17" s="64" t="s">
        <v>322</v>
      </c>
      <c r="B17" s="230" t="s">
        <v>309</v>
      </c>
      <c r="C17" s="237" t="s">
        <v>309</v>
      </c>
      <c r="D17" s="237" t="s">
        <v>309</v>
      </c>
      <c r="E17" s="237" t="s">
        <v>309</v>
      </c>
      <c r="F17" s="237" t="s">
        <v>309</v>
      </c>
      <c r="G17" s="237" t="s">
        <v>309</v>
      </c>
      <c r="H17" s="237" t="s">
        <v>309</v>
      </c>
      <c r="I17" s="237" t="s">
        <v>309</v>
      </c>
      <c r="J17" s="237" t="s">
        <v>309</v>
      </c>
      <c r="K17" s="237" t="s">
        <v>309</v>
      </c>
      <c r="L17" s="231" t="s">
        <v>309</v>
      </c>
      <c r="M17" s="251" t="s">
        <v>309</v>
      </c>
    </row>
    <row r="18" spans="1:13" ht="15.75" x14ac:dyDescent="0.25">
      <c r="A18" s="64" t="s">
        <v>323</v>
      </c>
      <c r="B18" s="230" t="s">
        <v>309</v>
      </c>
      <c r="C18" s="237" t="s">
        <v>309</v>
      </c>
      <c r="D18" s="237" t="s">
        <v>309</v>
      </c>
      <c r="E18" s="237" t="s">
        <v>309</v>
      </c>
      <c r="F18" s="237" t="s">
        <v>309</v>
      </c>
      <c r="G18" s="237" t="s">
        <v>309</v>
      </c>
      <c r="H18" s="237">
        <v>1</v>
      </c>
      <c r="I18" s="237" t="s">
        <v>309</v>
      </c>
      <c r="J18" s="237">
        <v>1</v>
      </c>
      <c r="K18" s="237" t="s">
        <v>309</v>
      </c>
      <c r="L18" s="231" t="s">
        <v>309</v>
      </c>
      <c r="M18" s="251">
        <v>2</v>
      </c>
    </row>
    <row r="19" spans="1:13" ht="15.75" x14ac:dyDescent="0.25">
      <c r="A19" s="64" t="s">
        <v>324</v>
      </c>
      <c r="B19" s="230" t="s">
        <v>309</v>
      </c>
      <c r="C19" s="237" t="s">
        <v>309</v>
      </c>
      <c r="D19" s="237" t="s">
        <v>309</v>
      </c>
      <c r="E19" s="237" t="s">
        <v>309</v>
      </c>
      <c r="F19" s="237" t="s">
        <v>309</v>
      </c>
      <c r="G19" s="237" t="s">
        <v>309</v>
      </c>
      <c r="H19" s="237" t="s">
        <v>309</v>
      </c>
      <c r="I19" s="237" t="s">
        <v>309</v>
      </c>
      <c r="J19" s="237" t="s">
        <v>309</v>
      </c>
      <c r="K19" s="237">
        <v>1</v>
      </c>
      <c r="L19" s="231" t="s">
        <v>309</v>
      </c>
      <c r="M19" s="251">
        <v>1</v>
      </c>
    </row>
    <row r="20" spans="1:13" ht="15.75" x14ac:dyDescent="0.25">
      <c r="A20" s="64" t="s">
        <v>325</v>
      </c>
      <c r="B20" s="230" t="s">
        <v>309</v>
      </c>
      <c r="C20" s="237" t="s">
        <v>309</v>
      </c>
      <c r="D20" s="237" t="s">
        <v>309</v>
      </c>
      <c r="E20" s="237">
        <v>3</v>
      </c>
      <c r="F20" s="237">
        <v>10</v>
      </c>
      <c r="G20" s="237">
        <v>17</v>
      </c>
      <c r="H20" s="237">
        <v>63</v>
      </c>
      <c r="I20" s="237">
        <v>49</v>
      </c>
      <c r="J20" s="237">
        <v>11</v>
      </c>
      <c r="K20" s="237">
        <v>2</v>
      </c>
      <c r="L20" s="231" t="s">
        <v>309</v>
      </c>
      <c r="M20" s="251">
        <v>155</v>
      </c>
    </row>
    <row r="21" spans="1:13" ht="15.75" x14ac:dyDescent="0.25">
      <c r="A21" s="64" t="s">
        <v>326</v>
      </c>
      <c r="B21" s="230" t="s">
        <v>309</v>
      </c>
      <c r="C21" s="237" t="s">
        <v>309</v>
      </c>
      <c r="D21" s="237" t="s">
        <v>309</v>
      </c>
      <c r="E21" s="237" t="s">
        <v>309</v>
      </c>
      <c r="F21" s="237">
        <v>2</v>
      </c>
      <c r="G21" s="237">
        <v>1</v>
      </c>
      <c r="H21" s="237">
        <v>3</v>
      </c>
      <c r="I21" s="237">
        <v>2</v>
      </c>
      <c r="J21" s="237" t="s">
        <v>309</v>
      </c>
      <c r="K21" s="237" t="s">
        <v>309</v>
      </c>
      <c r="L21" s="231" t="s">
        <v>309</v>
      </c>
      <c r="M21" s="251">
        <v>8</v>
      </c>
    </row>
    <row r="22" spans="1:13" ht="15.75" x14ac:dyDescent="0.25">
      <c r="A22" s="64" t="s">
        <v>327</v>
      </c>
      <c r="B22" s="230" t="s">
        <v>309</v>
      </c>
      <c r="C22" s="237" t="s">
        <v>309</v>
      </c>
      <c r="D22" s="237" t="s">
        <v>309</v>
      </c>
      <c r="E22" s="237" t="s">
        <v>309</v>
      </c>
      <c r="F22" s="237" t="s">
        <v>309</v>
      </c>
      <c r="G22" s="237">
        <v>3</v>
      </c>
      <c r="H22" s="237">
        <v>5</v>
      </c>
      <c r="I22" s="237">
        <v>6</v>
      </c>
      <c r="J22" s="237">
        <v>1</v>
      </c>
      <c r="K22" s="237" t="s">
        <v>309</v>
      </c>
      <c r="L22" s="231" t="s">
        <v>309</v>
      </c>
      <c r="M22" s="251">
        <v>15</v>
      </c>
    </row>
    <row r="23" spans="1:13" ht="15.75" x14ac:dyDescent="0.25">
      <c r="A23" s="64" t="s">
        <v>328</v>
      </c>
      <c r="B23" s="230" t="s">
        <v>309</v>
      </c>
      <c r="C23" s="237" t="s">
        <v>309</v>
      </c>
      <c r="D23" s="237" t="s">
        <v>309</v>
      </c>
      <c r="E23" s="237" t="s">
        <v>309</v>
      </c>
      <c r="F23" s="237" t="s">
        <v>309</v>
      </c>
      <c r="G23" s="237" t="s">
        <v>309</v>
      </c>
      <c r="H23" s="237" t="s">
        <v>309</v>
      </c>
      <c r="I23" s="237" t="s">
        <v>309</v>
      </c>
      <c r="J23" s="237" t="s">
        <v>309</v>
      </c>
      <c r="K23" s="237" t="s">
        <v>309</v>
      </c>
      <c r="L23" s="231" t="s">
        <v>309</v>
      </c>
      <c r="M23" s="251" t="s">
        <v>309</v>
      </c>
    </row>
    <row r="24" spans="1:13" ht="15.75" x14ac:dyDescent="0.25">
      <c r="A24" s="64" t="s">
        <v>329</v>
      </c>
      <c r="B24" s="230" t="s">
        <v>309</v>
      </c>
      <c r="C24" s="237" t="s">
        <v>309</v>
      </c>
      <c r="D24" s="237" t="s">
        <v>309</v>
      </c>
      <c r="E24" s="237" t="s">
        <v>309</v>
      </c>
      <c r="F24" s="237" t="s">
        <v>309</v>
      </c>
      <c r="G24" s="237">
        <v>3</v>
      </c>
      <c r="H24" s="237">
        <v>6</v>
      </c>
      <c r="I24" s="237">
        <v>3</v>
      </c>
      <c r="J24" s="237">
        <v>1</v>
      </c>
      <c r="K24" s="237" t="s">
        <v>309</v>
      </c>
      <c r="L24" s="231" t="s">
        <v>309</v>
      </c>
      <c r="M24" s="251">
        <v>13</v>
      </c>
    </row>
    <row r="25" spans="1:13" ht="15.75" x14ac:dyDescent="0.25">
      <c r="A25" s="64" t="s">
        <v>330</v>
      </c>
      <c r="B25" s="230" t="s">
        <v>309</v>
      </c>
      <c r="C25" s="237" t="s">
        <v>309</v>
      </c>
      <c r="D25" s="237" t="s">
        <v>309</v>
      </c>
      <c r="E25" s="237" t="s">
        <v>309</v>
      </c>
      <c r="F25" s="237">
        <v>1</v>
      </c>
      <c r="G25" s="237">
        <v>1</v>
      </c>
      <c r="H25" s="237">
        <v>7</v>
      </c>
      <c r="I25" s="237">
        <v>5</v>
      </c>
      <c r="J25" s="237">
        <v>2</v>
      </c>
      <c r="K25" s="237" t="s">
        <v>309</v>
      </c>
      <c r="L25" s="231" t="s">
        <v>309</v>
      </c>
      <c r="M25" s="251">
        <v>16</v>
      </c>
    </row>
    <row r="26" spans="1:13" ht="15.75" x14ac:dyDescent="0.25">
      <c r="A26" s="64" t="s">
        <v>331</v>
      </c>
      <c r="B26" s="230" t="s">
        <v>309</v>
      </c>
      <c r="C26" s="237">
        <v>1</v>
      </c>
      <c r="D26" s="237">
        <v>2</v>
      </c>
      <c r="E26" s="237">
        <v>11</v>
      </c>
      <c r="F26" s="237">
        <v>21</v>
      </c>
      <c r="G26" s="237">
        <v>64</v>
      </c>
      <c r="H26" s="237">
        <v>123</v>
      </c>
      <c r="I26" s="237">
        <v>112</v>
      </c>
      <c r="J26" s="237">
        <v>14</v>
      </c>
      <c r="K26" s="237">
        <v>3</v>
      </c>
      <c r="L26" s="231">
        <v>1</v>
      </c>
      <c r="M26" s="251">
        <v>352</v>
      </c>
    </row>
    <row r="27" spans="1:13" ht="15.75" x14ac:dyDescent="0.25">
      <c r="A27" s="64" t="s">
        <v>415</v>
      </c>
      <c r="B27" s="230" t="s">
        <v>309</v>
      </c>
      <c r="C27" s="237" t="s">
        <v>309</v>
      </c>
      <c r="D27" s="237" t="s">
        <v>309</v>
      </c>
      <c r="E27" s="237" t="s">
        <v>309</v>
      </c>
      <c r="F27" s="237" t="s">
        <v>309</v>
      </c>
      <c r="G27" s="237" t="s">
        <v>309</v>
      </c>
      <c r="H27" s="237">
        <v>2</v>
      </c>
      <c r="I27" s="237" t="s">
        <v>309</v>
      </c>
      <c r="J27" s="237" t="s">
        <v>309</v>
      </c>
      <c r="K27" s="237" t="s">
        <v>309</v>
      </c>
      <c r="L27" s="231" t="s">
        <v>309</v>
      </c>
      <c r="M27" s="251">
        <v>2</v>
      </c>
    </row>
    <row r="28" spans="1:13" ht="15.75" x14ac:dyDescent="0.25">
      <c r="A28" s="64" t="s">
        <v>332</v>
      </c>
      <c r="B28" s="230" t="s">
        <v>309</v>
      </c>
      <c r="C28" s="237" t="s">
        <v>309</v>
      </c>
      <c r="D28" s="237" t="s">
        <v>309</v>
      </c>
      <c r="E28" s="237" t="s">
        <v>309</v>
      </c>
      <c r="F28" s="237" t="s">
        <v>309</v>
      </c>
      <c r="G28" s="237" t="s">
        <v>309</v>
      </c>
      <c r="H28" s="237">
        <v>4</v>
      </c>
      <c r="I28" s="237">
        <v>3</v>
      </c>
      <c r="J28" s="237">
        <v>1</v>
      </c>
      <c r="K28" s="237" t="s">
        <v>309</v>
      </c>
      <c r="L28" s="231" t="s">
        <v>309</v>
      </c>
      <c r="M28" s="251">
        <v>8</v>
      </c>
    </row>
    <row r="29" spans="1:13" ht="15.75" x14ac:dyDescent="0.25">
      <c r="A29" s="64" t="s">
        <v>333</v>
      </c>
      <c r="B29" s="230" t="s">
        <v>309</v>
      </c>
      <c r="C29" s="237" t="s">
        <v>309</v>
      </c>
      <c r="D29" s="237" t="s">
        <v>309</v>
      </c>
      <c r="E29" s="237">
        <v>1</v>
      </c>
      <c r="F29" s="237">
        <v>6</v>
      </c>
      <c r="G29" s="237">
        <v>6</v>
      </c>
      <c r="H29" s="237">
        <v>4</v>
      </c>
      <c r="I29" s="237">
        <v>4</v>
      </c>
      <c r="J29" s="237">
        <v>2</v>
      </c>
      <c r="K29" s="237" t="s">
        <v>309</v>
      </c>
      <c r="L29" s="231" t="s">
        <v>309</v>
      </c>
      <c r="M29" s="251">
        <v>23</v>
      </c>
    </row>
    <row r="30" spans="1:13" ht="15.75" x14ac:dyDescent="0.25">
      <c r="A30" s="64" t="s">
        <v>9</v>
      </c>
      <c r="B30" s="230" t="s">
        <v>309</v>
      </c>
      <c r="C30" s="237" t="s">
        <v>309</v>
      </c>
      <c r="D30" s="237" t="s">
        <v>309</v>
      </c>
      <c r="E30" s="237" t="s">
        <v>309</v>
      </c>
      <c r="F30" s="237" t="s">
        <v>309</v>
      </c>
      <c r="G30" s="237">
        <v>3</v>
      </c>
      <c r="H30" s="237">
        <v>7</v>
      </c>
      <c r="I30" s="237">
        <v>13</v>
      </c>
      <c r="J30" s="237">
        <v>9</v>
      </c>
      <c r="K30" s="237">
        <v>1</v>
      </c>
      <c r="L30" s="231" t="s">
        <v>309</v>
      </c>
      <c r="M30" s="251">
        <v>33</v>
      </c>
    </row>
    <row r="31" spans="1:13" ht="15.75" x14ac:dyDescent="0.25">
      <c r="A31" s="64" t="s">
        <v>334</v>
      </c>
      <c r="B31" s="230" t="s">
        <v>309</v>
      </c>
      <c r="C31" s="237" t="s">
        <v>309</v>
      </c>
      <c r="D31" s="237" t="s">
        <v>309</v>
      </c>
      <c r="E31" s="237" t="s">
        <v>309</v>
      </c>
      <c r="F31" s="237" t="s">
        <v>309</v>
      </c>
      <c r="G31" s="237" t="s">
        <v>309</v>
      </c>
      <c r="H31" s="237">
        <v>2</v>
      </c>
      <c r="I31" s="237" t="s">
        <v>309</v>
      </c>
      <c r="J31" s="237" t="s">
        <v>309</v>
      </c>
      <c r="K31" s="237" t="s">
        <v>309</v>
      </c>
      <c r="L31" s="231" t="s">
        <v>309</v>
      </c>
      <c r="M31" s="251">
        <v>2</v>
      </c>
    </row>
    <row r="32" spans="1:13" ht="15.75" x14ac:dyDescent="0.25">
      <c r="A32" s="64" t="s">
        <v>335</v>
      </c>
      <c r="B32" s="230" t="s">
        <v>309</v>
      </c>
      <c r="C32" s="237" t="s">
        <v>309</v>
      </c>
      <c r="D32" s="237" t="s">
        <v>309</v>
      </c>
      <c r="E32" s="237" t="s">
        <v>309</v>
      </c>
      <c r="F32" s="237" t="s">
        <v>309</v>
      </c>
      <c r="G32" s="237" t="s">
        <v>309</v>
      </c>
      <c r="H32" s="237">
        <v>1</v>
      </c>
      <c r="I32" s="237" t="s">
        <v>309</v>
      </c>
      <c r="J32" s="237" t="s">
        <v>309</v>
      </c>
      <c r="K32" s="237" t="s">
        <v>309</v>
      </c>
      <c r="L32" s="231" t="s">
        <v>309</v>
      </c>
      <c r="M32" s="251">
        <v>1</v>
      </c>
    </row>
    <row r="33" spans="1:13" ht="15.75" x14ac:dyDescent="0.25">
      <c r="A33" s="64" t="s">
        <v>336</v>
      </c>
      <c r="B33" s="230" t="s">
        <v>309</v>
      </c>
      <c r="C33" s="237" t="s">
        <v>309</v>
      </c>
      <c r="D33" s="237" t="s">
        <v>309</v>
      </c>
      <c r="E33" s="237">
        <v>2</v>
      </c>
      <c r="F33" s="237">
        <v>3</v>
      </c>
      <c r="G33" s="237">
        <v>5</v>
      </c>
      <c r="H33" s="237">
        <v>12</v>
      </c>
      <c r="I33" s="237">
        <v>14</v>
      </c>
      <c r="J33" s="237">
        <v>3</v>
      </c>
      <c r="K33" s="237">
        <v>3</v>
      </c>
      <c r="L33" s="231" t="s">
        <v>309</v>
      </c>
      <c r="M33" s="251">
        <v>42</v>
      </c>
    </row>
    <row r="34" spans="1:13" ht="15.75" x14ac:dyDescent="0.25">
      <c r="A34" s="64" t="s">
        <v>337</v>
      </c>
      <c r="B34" s="230" t="s">
        <v>309</v>
      </c>
      <c r="C34" s="237" t="s">
        <v>309</v>
      </c>
      <c r="D34" s="237" t="s">
        <v>309</v>
      </c>
      <c r="E34" s="237" t="s">
        <v>309</v>
      </c>
      <c r="F34" s="237" t="s">
        <v>309</v>
      </c>
      <c r="G34" s="237" t="s">
        <v>309</v>
      </c>
      <c r="H34" s="237" t="s">
        <v>309</v>
      </c>
      <c r="I34" s="237">
        <v>1</v>
      </c>
      <c r="J34" s="237" t="s">
        <v>309</v>
      </c>
      <c r="K34" s="237" t="s">
        <v>309</v>
      </c>
      <c r="L34" s="231" t="s">
        <v>309</v>
      </c>
      <c r="M34" s="251">
        <v>1</v>
      </c>
    </row>
    <row r="35" spans="1:13" ht="15.75" x14ac:dyDescent="0.25">
      <c r="A35" s="64" t="s">
        <v>338</v>
      </c>
      <c r="B35" s="230" t="s">
        <v>309</v>
      </c>
      <c r="C35" s="237" t="s">
        <v>309</v>
      </c>
      <c r="D35" s="237" t="s">
        <v>309</v>
      </c>
      <c r="E35" s="237" t="s">
        <v>309</v>
      </c>
      <c r="F35" s="237" t="s">
        <v>309</v>
      </c>
      <c r="G35" s="237">
        <v>1</v>
      </c>
      <c r="H35" s="237" t="s">
        <v>309</v>
      </c>
      <c r="I35" s="237" t="s">
        <v>309</v>
      </c>
      <c r="J35" s="237" t="s">
        <v>309</v>
      </c>
      <c r="K35" s="237" t="s">
        <v>309</v>
      </c>
      <c r="L35" s="231" t="s">
        <v>309</v>
      </c>
      <c r="M35" s="251">
        <v>1</v>
      </c>
    </row>
    <row r="36" spans="1:13" ht="15.75" x14ac:dyDescent="0.25">
      <c r="A36" s="64" t="s">
        <v>339</v>
      </c>
      <c r="B36" s="230" t="s">
        <v>309</v>
      </c>
      <c r="C36" s="237" t="s">
        <v>309</v>
      </c>
      <c r="D36" s="237" t="s">
        <v>309</v>
      </c>
      <c r="E36" s="237">
        <v>2</v>
      </c>
      <c r="F36" s="237">
        <v>4</v>
      </c>
      <c r="G36" s="237">
        <v>2</v>
      </c>
      <c r="H36" s="237">
        <v>5</v>
      </c>
      <c r="I36" s="237">
        <v>3</v>
      </c>
      <c r="J36" s="237" t="s">
        <v>309</v>
      </c>
      <c r="K36" s="237" t="s">
        <v>309</v>
      </c>
      <c r="L36" s="231" t="s">
        <v>309</v>
      </c>
      <c r="M36" s="251">
        <v>16</v>
      </c>
    </row>
    <row r="37" spans="1:13" ht="15.75" x14ac:dyDescent="0.25">
      <c r="A37" s="64" t="s">
        <v>340</v>
      </c>
      <c r="B37" s="230" t="s">
        <v>309</v>
      </c>
      <c r="C37" s="237" t="s">
        <v>309</v>
      </c>
      <c r="D37" s="237" t="s">
        <v>309</v>
      </c>
      <c r="E37" s="237">
        <v>1</v>
      </c>
      <c r="F37" s="237">
        <v>1</v>
      </c>
      <c r="G37" s="237">
        <v>4</v>
      </c>
      <c r="H37" s="237">
        <v>2</v>
      </c>
      <c r="I37" s="237">
        <v>2</v>
      </c>
      <c r="J37" s="237" t="s">
        <v>309</v>
      </c>
      <c r="K37" s="237" t="s">
        <v>309</v>
      </c>
      <c r="L37" s="231" t="s">
        <v>309</v>
      </c>
      <c r="M37" s="251">
        <v>10</v>
      </c>
    </row>
    <row r="38" spans="1:13" ht="15.75" x14ac:dyDescent="0.25">
      <c r="A38" s="64" t="s">
        <v>341</v>
      </c>
      <c r="B38" s="230" t="s">
        <v>309</v>
      </c>
      <c r="C38" s="237" t="s">
        <v>309</v>
      </c>
      <c r="D38" s="237" t="s">
        <v>309</v>
      </c>
      <c r="E38" s="237" t="s">
        <v>309</v>
      </c>
      <c r="F38" s="237" t="s">
        <v>309</v>
      </c>
      <c r="G38" s="237">
        <v>5</v>
      </c>
      <c r="H38" s="237">
        <v>8</v>
      </c>
      <c r="I38" s="237">
        <v>5</v>
      </c>
      <c r="J38" s="237" t="s">
        <v>309</v>
      </c>
      <c r="K38" s="237" t="s">
        <v>309</v>
      </c>
      <c r="L38" s="231" t="s">
        <v>309</v>
      </c>
      <c r="M38" s="251">
        <v>18</v>
      </c>
    </row>
    <row r="39" spans="1:13" ht="15.75" x14ac:dyDescent="0.25">
      <c r="A39" s="64" t="s">
        <v>342</v>
      </c>
      <c r="B39" s="230" t="s">
        <v>309</v>
      </c>
      <c r="C39" s="237" t="s">
        <v>309</v>
      </c>
      <c r="D39" s="237" t="s">
        <v>309</v>
      </c>
      <c r="E39" s="237" t="s">
        <v>309</v>
      </c>
      <c r="F39" s="237" t="s">
        <v>309</v>
      </c>
      <c r="G39" s="237" t="s">
        <v>309</v>
      </c>
      <c r="H39" s="237">
        <v>1</v>
      </c>
      <c r="I39" s="237">
        <v>1</v>
      </c>
      <c r="J39" s="237" t="s">
        <v>309</v>
      </c>
      <c r="K39" s="237" t="s">
        <v>309</v>
      </c>
      <c r="L39" s="231" t="s">
        <v>309</v>
      </c>
      <c r="M39" s="251">
        <v>2</v>
      </c>
    </row>
    <row r="40" spans="1:13" ht="15.75" x14ac:dyDescent="0.25">
      <c r="A40" s="64" t="s">
        <v>343</v>
      </c>
      <c r="B40" s="230" t="s">
        <v>309</v>
      </c>
      <c r="C40" s="237" t="s">
        <v>309</v>
      </c>
      <c r="D40" s="237" t="s">
        <v>309</v>
      </c>
      <c r="E40" s="237">
        <v>1</v>
      </c>
      <c r="F40" s="237">
        <v>1</v>
      </c>
      <c r="G40" s="237">
        <v>11</v>
      </c>
      <c r="H40" s="237">
        <v>11</v>
      </c>
      <c r="I40" s="237">
        <v>15</v>
      </c>
      <c r="J40" s="237">
        <v>5</v>
      </c>
      <c r="K40" s="237">
        <v>1</v>
      </c>
      <c r="L40" s="231" t="s">
        <v>309</v>
      </c>
      <c r="M40" s="251">
        <v>45</v>
      </c>
    </row>
    <row r="41" spans="1:13" ht="15.75" x14ac:dyDescent="0.25">
      <c r="A41" s="64" t="s">
        <v>344</v>
      </c>
      <c r="B41" s="230" t="s">
        <v>309</v>
      </c>
      <c r="C41" s="237" t="s">
        <v>309</v>
      </c>
      <c r="D41" s="237">
        <v>3</v>
      </c>
      <c r="E41" s="237" t="s">
        <v>309</v>
      </c>
      <c r="F41" s="237">
        <v>4</v>
      </c>
      <c r="G41" s="237">
        <v>7</v>
      </c>
      <c r="H41" s="237">
        <v>4</v>
      </c>
      <c r="I41" s="237">
        <v>2</v>
      </c>
      <c r="J41" s="237">
        <v>1</v>
      </c>
      <c r="K41" s="237" t="s">
        <v>309</v>
      </c>
      <c r="L41" s="231">
        <v>1</v>
      </c>
      <c r="M41" s="251">
        <v>22</v>
      </c>
    </row>
    <row r="42" spans="1:13" ht="15.75" x14ac:dyDescent="0.25">
      <c r="A42" s="64" t="s">
        <v>345</v>
      </c>
      <c r="B42" s="230" t="s">
        <v>309</v>
      </c>
      <c r="C42" s="237" t="s">
        <v>309</v>
      </c>
      <c r="D42" s="237" t="s">
        <v>309</v>
      </c>
      <c r="E42" s="237" t="s">
        <v>309</v>
      </c>
      <c r="F42" s="237" t="s">
        <v>309</v>
      </c>
      <c r="G42" s="237">
        <v>1</v>
      </c>
      <c r="H42" s="237">
        <v>2</v>
      </c>
      <c r="I42" s="237">
        <v>5</v>
      </c>
      <c r="J42" s="237">
        <v>2</v>
      </c>
      <c r="K42" s="237" t="s">
        <v>309</v>
      </c>
      <c r="L42" s="231" t="s">
        <v>309</v>
      </c>
      <c r="M42" s="251">
        <v>10</v>
      </c>
    </row>
    <row r="43" spans="1:13" ht="15.75" x14ac:dyDescent="0.25">
      <c r="A43" s="64" t="s">
        <v>346</v>
      </c>
      <c r="B43" s="230" t="s">
        <v>309</v>
      </c>
      <c r="C43" s="237" t="s">
        <v>309</v>
      </c>
      <c r="D43" s="237" t="s">
        <v>309</v>
      </c>
      <c r="E43" s="237" t="s">
        <v>309</v>
      </c>
      <c r="F43" s="237" t="s">
        <v>309</v>
      </c>
      <c r="G43" s="237" t="s">
        <v>309</v>
      </c>
      <c r="H43" s="237" t="s">
        <v>309</v>
      </c>
      <c r="I43" s="237" t="s">
        <v>309</v>
      </c>
      <c r="J43" s="237" t="s">
        <v>309</v>
      </c>
      <c r="K43" s="237" t="s">
        <v>309</v>
      </c>
      <c r="L43" s="231" t="s">
        <v>309</v>
      </c>
      <c r="M43" s="251" t="s">
        <v>309</v>
      </c>
    </row>
    <row r="44" spans="1:13" ht="15.75" x14ac:dyDescent="0.25">
      <c r="A44" s="64" t="s">
        <v>347</v>
      </c>
      <c r="B44" s="230" t="s">
        <v>309</v>
      </c>
      <c r="C44" s="237" t="s">
        <v>309</v>
      </c>
      <c r="D44" s="237" t="s">
        <v>309</v>
      </c>
      <c r="E44" s="237" t="s">
        <v>309</v>
      </c>
      <c r="F44" s="237" t="s">
        <v>309</v>
      </c>
      <c r="G44" s="237" t="s">
        <v>309</v>
      </c>
      <c r="H44" s="237" t="s">
        <v>309</v>
      </c>
      <c r="I44" s="237">
        <v>3</v>
      </c>
      <c r="J44" s="237" t="s">
        <v>309</v>
      </c>
      <c r="K44" s="237" t="s">
        <v>309</v>
      </c>
      <c r="L44" s="231" t="s">
        <v>309</v>
      </c>
      <c r="M44" s="251">
        <v>3</v>
      </c>
    </row>
    <row r="45" spans="1:13" ht="15.75" x14ac:dyDescent="0.25">
      <c r="A45" s="64" t="s">
        <v>348</v>
      </c>
      <c r="B45" s="230" t="s">
        <v>309</v>
      </c>
      <c r="C45" s="237" t="s">
        <v>309</v>
      </c>
      <c r="D45" s="237" t="s">
        <v>309</v>
      </c>
      <c r="E45" s="237" t="s">
        <v>309</v>
      </c>
      <c r="F45" s="237" t="s">
        <v>309</v>
      </c>
      <c r="G45" s="237">
        <v>1</v>
      </c>
      <c r="H45" s="237">
        <v>1</v>
      </c>
      <c r="I45" s="237" t="s">
        <v>309</v>
      </c>
      <c r="J45" s="237" t="s">
        <v>309</v>
      </c>
      <c r="K45" s="237" t="s">
        <v>309</v>
      </c>
      <c r="L45" s="231" t="s">
        <v>309</v>
      </c>
      <c r="M45" s="251">
        <v>2</v>
      </c>
    </row>
    <row r="46" spans="1:13" ht="15.75" x14ac:dyDescent="0.25">
      <c r="A46" s="64" t="s">
        <v>401</v>
      </c>
      <c r="B46" s="230" t="s">
        <v>309</v>
      </c>
      <c r="C46" s="237">
        <v>1</v>
      </c>
      <c r="D46" s="237">
        <v>2</v>
      </c>
      <c r="E46" s="237">
        <v>9</v>
      </c>
      <c r="F46" s="237">
        <v>272</v>
      </c>
      <c r="G46" s="237">
        <v>360</v>
      </c>
      <c r="H46" s="237">
        <v>230</v>
      </c>
      <c r="I46" s="237">
        <v>85</v>
      </c>
      <c r="J46" s="237">
        <v>13</v>
      </c>
      <c r="K46" s="237">
        <v>4</v>
      </c>
      <c r="L46" s="231">
        <v>1</v>
      </c>
      <c r="M46" s="251">
        <v>977</v>
      </c>
    </row>
    <row r="47" spans="1:13" ht="15.75" x14ac:dyDescent="0.25">
      <c r="A47" s="64" t="s">
        <v>349</v>
      </c>
      <c r="B47" s="230" t="s">
        <v>309</v>
      </c>
      <c r="C47" s="237" t="s">
        <v>309</v>
      </c>
      <c r="D47" s="237" t="s">
        <v>309</v>
      </c>
      <c r="E47" s="237">
        <v>2</v>
      </c>
      <c r="F47" s="237">
        <v>1</v>
      </c>
      <c r="G47" s="237">
        <v>39</v>
      </c>
      <c r="H47" s="237">
        <v>63</v>
      </c>
      <c r="I47" s="237">
        <v>79</v>
      </c>
      <c r="J47" s="237">
        <v>29</v>
      </c>
      <c r="K47" s="237">
        <v>8</v>
      </c>
      <c r="L47" s="231">
        <v>1</v>
      </c>
      <c r="M47" s="251">
        <v>222</v>
      </c>
    </row>
    <row r="48" spans="1:13" ht="31.5" x14ac:dyDescent="0.25">
      <c r="A48" s="64" t="s">
        <v>350</v>
      </c>
      <c r="B48" s="230" t="s">
        <v>309</v>
      </c>
      <c r="C48" s="237" t="s">
        <v>309</v>
      </c>
      <c r="D48" s="237" t="s">
        <v>309</v>
      </c>
      <c r="E48" s="237" t="s">
        <v>309</v>
      </c>
      <c r="F48" s="237" t="s">
        <v>309</v>
      </c>
      <c r="G48" s="237" t="s">
        <v>309</v>
      </c>
      <c r="H48" s="237" t="s">
        <v>309</v>
      </c>
      <c r="I48" s="237" t="s">
        <v>309</v>
      </c>
      <c r="J48" s="237" t="s">
        <v>309</v>
      </c>
      <c r="K48" s="237" t="s">
        <v>309</v>
      </c>
      <c r="L48" s="231" t="s">
        <v>309</v>
      </c>
      <c r="M48" s="251" t="s">
        <v>309</v>
      </c>
    </row>
    <row r="49" spans="1:13" ht="15.75" x14ac:dyDescent="0.25">
      <c r="A49" s="64" t="s">
        <v>351</v>
      </c>
      <c r="B49" s="230" t="s">
        <v>309</v>
      </c>
      <c r="C49" s="237" t="s">
        <v>309</v>
      </c>
      <c r="D49" s="237" t="s">
        <v>309</v>
      </c>
      <c r="E49" s="237" t="s">
        <v>309</v>
      </c>
      <c r="F49" s="237">
        <v>2</v>
      </c>
      <c r="G49" s="237" t="s">
        <v>309</v>
      </c>
      <c r="H49" s="237">
        <v>4</v>
      </c>
      <c r="I49" s="237">
        <v>3</v>
      </c>
      <c r="J49" s="237">
        <v>5</v>
      </c>
      <c r="K49" s="237" t="s">
        <v>309</v>
      </c>
      <c r="L49" s="231" t="s">
        <v>309</v>
      </c>
      <c r="M49" s="251">
        <v>14</v>
      </c>
    </row>
    <row r="50" spans="1:13" ht="15.75" x14ac:dyDescent="0.25">
      <c r="A50" s="64" t="s">
        <v>352</v>
      </c>
      <c r="B50" s="230" t="s">
        <v>309</v>
      </c>
      <c r="C50" s="237">
        <v>1</v>
      </c>
      <c r="D50" s="237" t="s">
        <v>309</v>
      </c>
      <c r="E50" s="237">
        <v>2</v>
      </c>
      <c r="F50" s="237">
        <v>10</v>
      </c>
      <c r="G50" s="237">
        <v>31</v>
      </c>
      <c r="H50" s="237">
        <v>53</v>
      </c>
      <c r="I50" s="237">
        <v>54</v>
      </c>
      <c r="J50" s="237">
        <v>9</v>
      </c>
      <c r="K50" s="237">
        <v>5</v>
      </c>
      <c r="L50" s="231">
        <v>1</v>
      </c>
      <c r="M50" s="251">
        <v>166</v>
      </c>
    </row>
    <row r="51" spans="1:13" ht="15.75" x14ac:dyDescent="0.25">
      <c r="A51" s="64" t="s">
        <v>353</v>
      </c>
      <c r="B51" s="230" t="s">
        <v>309</v>
      </c>
      <c r="C51" s="237" t="s">
        <v>309</v>
      </c>
      <c r="D51" s="237" t="s">
        <v>309</v>
      </c>
      <c r="E51" s="237" t="s">
        <v>309</v>
      </c>
      <c r="F51" s="237">
        <v>1</v>
      </c>
      <c r="G51" s="237">
        <v>6</v>
      </c>
      <c r="H51" s="237">
        <v>7</v>
      </c>
      <c r="I51" s="237">
        <v>5</v>
      </c>
      <c r="J51" s="237" t="s">
        <v>309</v>
      </c>
      <c r="K51" s="237" t="s">
        <v>309</v>
      </c>
      <c r="L51" s="231" t="s">
        <v>309</v>
      </c>
      <c r="M51" s="251">
        <v>19</v>
      </c>
    </row>
    <row r="52" spans="1:13" ht="15.75" x14ac:dyDescent="0.25">
      <c r="A52" s="64" t="s">
        <v>1005</v>
      </c>
      <c r="B52" s="230" t="s">
        <v>309</v>
      </c>
      <c r="C52" s="237" t="s">
        <v>309</v>
      </c>
      <c r="D52" s="237" t="s">
        <v>309</v>
      </c>
      <c r="E52" s="237" t="s">
        <v>309</v>
      </c>
      <c r="F52" s="237" t="s">
        <v>309</v>
      </c>
      <c r="G52" s="237" t="s">
        <v>309</v>
      </c>
      <c r="H52" s="237" t="s">
        <v>309</v>
      </c>
      <c r="I52" s="237" t="s">
        <v>309</v>
      </c>
      <c r="J52" s="237" t="s">
        <v>309</v>
      </c>
      <c r="K52" s="237" t="s">
        <v>309</v>
      </c>
      <c r="L52" s="231" t="s">
        <v>309</v>
      </c>
      <c r="M52" s="251" t="s">
        <v>309</v>
      </c>
    </row>
    <row r="53" spans="1:13" ht="31.5" x14ac:dyDescent="0.25">
      <c r="A53" s="64" t="s">
        <v>354</v>
      </c>
      <c r="B53" s="230" t="s">
        <v>309</v>
      </c>
      <c r="C53" s="237" t="s">
        <v>309</v>
      </c>
      <c r="D53" s="237" t="s">
        <v>309</v>
      </c>
      <c r="E53" s="237" t="s">
        <v>309</v>
      </c>
      <c r="F53" s="237" t="s">
        <v>309</v>
      </c>
      <c r="G53" s="237" t="s">
        <v>309</v>
      </c>
      <c r="H53" s="237">
        <v>1</v>
      </c>
      <c r="I53" s="237">
        <v>3</v>
      </c>
      <c r="J53" s="237" t="s">
        <v>309</v>
      </c>
      <c r="K53" s="237" t="s">
        <v>309</v>
      </c>
      <c r="L53" s="231" t="s">
        <v>309</v>
      </c>
      <c r="M53" s="251">
        <v>4</v>
      </c>
    </row>
    <row r="54" spans="1:13" ht="15.75" x14ac:dyDescent="0.25">
      <c r="A54" s="64" t="s">
        <v>355</v>
      </c>
      <c r="B54" s="230" t="s">
        <v>309</v>
      </c>
      <c r="C54" s="237" t="s">
        <v>309</v>
      </c>
      <c r="D54" s="237" t="s">
        <v>309</v>
      </c>
      <c r="E54" s="237" t="s">
        <v>309</v>
      </c>
      <c r="F54" s="237" t="s">
        <v>309</v>
      </c>
      <c r="G54" s="237" t="s">
        <v>309</v>
      </c>
      <c r="H54" s="237" t="s">
        <v>309</v>
      </c>
      <c r="I54" s="237">
        <v>2</v>
      </c>
      <c r="J54" s="237" t="s">
        <v>309</v>
      </c>
      <c r="K54" s="237" t="s">
        <v>309</v>
      </c>
      <c r="L54" s="231" t="s">
        <v>309</v>
      </c>
      <c r="M54" s="251">
        <v>2</v>
      </c>
    </row>
    <row r="55" spans="1:13" ht="15.75" x14ac:dyDescent="0.25">
      <c r="A55" s="64" t="s">
        <v>356</v>
      </c>
      <c r="B55" s="230" t="s">
        <v>309</v>
      </c>
      <c r="C55" s="237" t="s">
        <v>309</v>
      </c>
      <c r="D55" s="237" t="s">
        <v>309</v>
      </c>
      <c r="E55" s="237" t="s">
        <v>309</v>
      </c>
      <c r="F55" s="237" t="s">
        <v>309</v>
      </c>
      <c r="G55" s="237" t="s">
        <v>309</v>
      </c>
      <c r="H55" s="237">
        <v>2</v>
      </c>
      <c r="I55" s="237">
        <v>5</v>
      </c>
      <c r="J55" s="237" t="s">
        <v>309</v>
      </c>
      <c r="K55" s="237" t="s">
        <v>309</v>
      </c>
      <c r="L55" s="231" t="s">
        <v>309</v>
      </c>
      <c r="M55" s="251">
        <v>7</v>
      </c>
    </row>
    <row r="56" spans="1:13" ht="31.5" x14ac:dyDescent="0.25">
      <c r="A56" s="64" t="s">
        <v>357</v>
      </c>
      <c r="B56" s="230" t="s">
        <v>309</v>
      </c>
      <c r="C56" s="237" t="s">
        <v>309</v>
      </c>
      <c r="D56" s="237" t="s">
        <v>309</v>
      </c>
      <c r="E56" s="237" t="s">
        <v>309</v>
      </c>
      <c r="F56" s="237" t="s">
        <v>309</v>
      </c>
      <c r="G56" s="237">
        <v>3</v>
      </c>
      <c r="H56" s="237">
        <v>2</v>
      </c>
      <c r="I56" s="237">
        <v>1</v>
      </c>
      <c r="J56" s="237" t="s">
        <v>309</v>
      </c>
      <c r="K56" s="237" t="s">
        <v>309</v>
      </c>
      <c r="L56" s="231" t="s">
        <v>309</v>
      </c>
      <c r="M56" s="251">
        <v>6</v>
      </c>
    </row>
    <row r="57" spans="1:13" ht="15.75" x14ac:dyDescent="0.25">
      <c r="A57" s="64" t="s">
        <v>358</v>
      </c>
      <c r="B57" s="230" t="s">
        <v>309</v>
      </c>
      <c r="C57" s="237" t="s">
        <v>309</v>
      </c>
      <c r="D57" s="237" t="s">
        <v>309</v>
      </c>
      <c r="E57" s="237" t="s">
        <v>309</v>
      </c>
      <c r="F57" s="237" t="s">
        <v>309</v>
      </c>
      <c r="G57" s="237">
        <v>1</v>
      </c>
      <c r="H57" s="237" t="s">
        <v>309</v>
      </c>
      <c r="I57" s="237" t="s">
        <v>309</v>
      </c>
      <c r="J57" s="237" t="s">
        <v>309</v>
      </c>
      <c r="K57" s="237" t="s">
        <v>309</v>
      </c>
      <c r="L57" s="231" t="s">
        <v>309</v>
      </c>
      <c r="M57" s="251">
        <v>1</v>
      </c>
    </row>
    <row r="58" spans="1:13" ht="15.75" x14ac:dyDescent="0.25">
      <c r="A58" s="64" t="s">
        <v>359</v>
      </c>
      <c r="B58" s="230" t="s">
        <v>309</v>
      </c>
      <c r="C58" s="237" t="s">
        <v>309</v>
      </c>
      <c r="D58" s="237" t="s">
        <v>309</v>
      </c>
      <c r="E58" s="237" t="s">
        <v>309</v>
      </c>
      <c r="F58" s="237">
        <v>1</v>
      </c>
      <c r="G58" s="237" t="s">
        <v>309</v>
      </c>
      <c r="H58" s="237" t="s">
        <v>309</v>
      </c>
      <c r="I58" s="237" t="s">
        <v>309</v>
      </c>
      <c r="J58" s="237" t="s">
        <v>309</v>
      </c>
      <c r="K58" s="237" t="s">
        <v>309</v>
      </c>
      <c r="L58" s="231" t="s">
        <v>309</v>
      </c>
      <c r="M58" s="251">
        <v>1</v>
      </c>
    </row>
    <row r="59" spans="1:13" ht="15.75" x14ac:dyDescent="0.25">
      <c r="A59" s="64" t="s">
        <v>360</v>
      </c>
      <c r="B59" s="230" t="s">
        <v>309</v>
      </c>
      <c r="C59" s="237" t="s">
        <v>309</v>
      </c>
      <c r="D59" s="237" t="s">
        <v>309</v>
      </c>
      <c r="E59" s="237" t="s">
        <v>309</v>
      </c>
      <c r="F59" s="237" t="s">
        <v>309</v>
      </c>
      <c r="G59" s="237" t="s">
        <v>309</v>
      </c>
      <c r="H59" s="237" t="s">
        <v>309</v>
      </c>
      <c r="I59" s="237" t="s">
        <v>309</v>
      </c>
      <c r="J59" s="237" t="s">
        <v>309</v>
      </c>
      <c r="K59" s="237" t="s">
        <v>309</v>
      </c>
      <c r="L59" s="231" t="s">
        <v>309</v>
      </c>
      <c r="M59" s="251" t="s">
        <v>309</v>
      </c>
    </row>
    <row r="60" spans="1:13" ht="15.75" x14ac:dyDescent="0.25">
      <c r="A60" s="64" t="s">
        <v>361</v>
      </c>
      <c r="B60" s="230" t="s">
        <v>309</v>
      </c>
      <c r="C60" s="237" t="s">
        <v>309</v>
      </c>
      <c r="D60" s="237" t="s">
        <v>309</v>
      </c>
      <c r="E60" s="237">
        <v>2</v>
      </c>
      <c r="F60" s="237">
        <v>16</v>
      </c>
      <c r="G60" s="237">
        <v>33</v>
      </c>
      <c r="H60" s="237">
        <v>49</v>
      </c>
      <c r="I60" s="237">
        <v>41</v>
      </c>
      <c r="J60" s="237">
        <v>11</v>
      </c>
      <c r="K60" s="237">
        <v>1</v>
      </c>
      <c r="L60" s="231" t="s">
        <v>309</v>
      </c>
      <c r="M60" s="251">
        <v>153</v>
      </c>
    </row>
    <row r="61" spans="1:13" ht="15.75" x14ac:dyDescent="0.25">
      <c r="A61" s="64" t="s">
        <v>362</v>
      </c>
      <c r="B61" s="230" t="s">
        <v>309</v>
      </c>
      <c r="C61" s="237" t="s">
        <v>309</v>
      </c>
      <c r="D61" s="237" t="s">
        <v>309</v>
      </c>
      <c r="E61" s="237" t="s">
        <v>309</v>
      </c>
      <c r="F61" s="237" t="s">
        <v>309</v>
      </c>
      <c r="G61" s="237">
        <v>2</v>
      </c>
      <c r="H61" s="237">
        <v>1</v>
      </c>
      <c r="I61" s="237" t="s">
        <v>309</v>
      </c>
      <c r="J61" s="237">
        <v>1</v>
      </c>
      <c r="K61" s="237" t="s">
        <v>309</v>
      </c>
      <c r="L61" s="231" t="s">
        <v>309</v>
      </c>
      <c r="M61" s="251">
        <v>4</v>
      </c>
    </row>
    <row r="62" spans="1:13" ht="15.75" x14ac:dyDescent="0.25">
      <c r="A62" s="64" t="s">
        <v>363</v>
      </c>
      <c r="B62" s="230" t="s">
        <v>309</v>
      </c>
      <c r="C62" s="237" t="s">
        <v>309</v>
      </c>
      <c r="D62" s="237" t="s">
        <v>309</v>
      </c>
      <c r="E62" s="237" t="s">
        <v>309</v>
      </c>
      <c r="F62" s="237" t="s">
        <v>309</v>
      </c>
      <c r="G62" s="237" t="s">
        <v>309</v>
      </c>
      <c r="H62" s="237" t="s">
        <v>309</v>
      </c>
      <c r="I62" s="237" t="s">
        <v>309</v>
      </c>
      <c r="J62" s="237" t="s">
        <v>309</v>
      </c>
      <c r="K62" s="237" t="s">
        <v>309</v>
      </c>
      <c r="L62" s="231" t="s">
        <v>309</v>
      </c>
      <c r="M62" s="251" t="s">
        <v>309</v>
      </c>
    </row>
    <row r="63" spans="1:13" ht="15.75" x14ac:dyDescent="0.25">
      <c r="A63" s="64" t="s">
        <v>364</v>
      </c>
      <c r="B63" s="230" t="s">
        <v>309</v>
      </c>
      <c r="C63" s="237" t="s">
        <v>309</v>
      </c>
      <c r="D63" s="237" t="s">
        <v>309</v>
      </c>
      <c r="E63" s="237" t="s">
        <v>309</v>
      </c>
      <c r="F63" s="237" t="s">
        <v>309</v>
      </c>
      <c r="G63" s="237">
        <v>3</v>
      </c>
      <c r="H63" s="237">
        <v>9</v>
      </c>
      <c r="I63" s="237">
        <v>8</v>
      </c>
      <c r="J63" s="237" t="s">
        <v>309</v>
      </c>
      <c r="K63" s="237">
        <v>1</v>
      </c>
      <c r="L63" s="231" t="s">
        <v>309</v>
      </c>
      <c r="M63" s="251">
        <v>21</v>
      </c>
    </row>
    <row r="64" spans="1:13" ht="15.75" x14ac:dyDescent="0.25">
      <c r="A64" s="64" t="s">
        <v>365</v>
      </c>
      <c r="B64" s="230" t="s">
        <v>309</v>
      </c>
      <c r="C64" s="237" t="s">
        <v>309</v>
      </c>
      <c r="D64" s="237" t="s">
        <v>309</v>
      </c>
      <c r="E64" s="237" t="s">
        <v>309</v>
      </c>
      <c r="F64" s="237" t="s">
        <v>309</v>
      </c>
      <c r="G64" s="237" t="s">
        <v>309</v>
      </c>
      <c r="H64" s="237" t="s">
        <v>309</v>
      </c>
      <c r="I64" s="237" t="s">
        <v>309</v>
      </c>
      <c r="J64" s="237" t="s">
        <v>309</v>
      </c>
      <c r="K64" s="237" t="s">
        <v>309</v>
      </c>
      <c r="L64" s="231" t="s">
        <v>309</v>
      </c>
      <c r="M64" s="251" t="s">
        <v>309</v>
      </c>
    </row>
    <row r="65" spans="1:13" ht="15.75" x14ac:dyDescent="0.25">
      <c r="A65" s="64" t="s">
        <v>366</v>
      </c>
      <c r="B65" s="230" t="s">
        <v>309</v>
      </c>
      <c r="C65" s="237" t="s">
        <v>309</v>
      </c>
      <c r="D65" s="237" t="s">
        <v>309</v>
      </c>
      <c r="E65" s="237" t="s">
        <v>309</v>
      </c>
      <c r="F65" s="237" t="s">
        <v>309</v>
      </c>
      <c r="G65" s="237" t="s">
        <v>309</v>
      </c>
      <c r="H65" s="237" t="s">
        <v>309</v>
      </c>
      <c r="I65" s="237" t="s">
        <v>309</v>
      </c>
      <c r="J65" s="237" t="s">
        <v>309</v>
      </c>
      <c r="K65" s="237" t="s">
        <v>309</v>
      </c>
      <c r="L65" s="231" t="s">
        <v>309</v>
      </c>
      <c r="M65" s="251" t="s">
        <v>309</v>
      </c>
    </row>
    <row r="66" spans="1:13" ht="15.75" x14ac:dyDescent="0.25">
      <c r="A66" s="64" t="s">
        <v>367</v>
      </c>
      <c r="B66" s="230" t="s">
        <v>309</v>
      </c>
      <c r="C66" s="237" t="s">
        <v>309</v>
      </c>
      <c r="D66" s="237" t="s">
        <v>309</v>
      </c>
      <c r="E66" s="237" t="s">
        <v>309</v>
      </c>
      <c r="F66" s="237">
        <v>1</v>
      </c>
      <c r="G66" s="237" t="s">
        <v>309</v>
      </c>
      <c r="H66" s="237" t="s">
        <v>309</v>
      </c>
      <c r="I66" s="237" t="s">
        <v>309</v>
      </c>
      <c r="J66" s="237" t="s">
        <v>309</v>
      </c>
      <c r="K66" s="237" t="s">
        <v>309</v>
      </c>
      <c r="L66" s="231" t="s">
        <v>309</v>
      </c>
      <c r="M66" s="251">
        <v>1</v>
      </c>
    </row>
    <row r="67" spans="1:13" ht="15.75" x14ac:dyDescent="0.25">
      <c r="A67" s="64" t="s">
        <v>368</v>
      </c>
      <c r="B67" s="230" t="s">
        <v>309</v>
      </c>
      <c r="C67" s="237">
        <v>1</v>
      </c>
      <c r="D67" s="237">
        <v>1</v>
      </c>
      <c r="E67" s="237">
        <v>27</v>
      </c>
      <c r="F67" s="237">
        <v>97</v>
      </c>
      <c r="G67" s="237">
        <v>109</v>
      </c>
      <c r="H67" s="237">
        <v>127</v>
      </c>
      <c r="I67" s="237">
        <v>102</v>
      </c>
      <c r="J67" s="237">
        <v>10</v>
      </c>
      <c r="K67" s="237">
        <v>10</v>
      </c>
      <c r="L67" s="231">
        <v>1</v>
      </c>
      <c r="M67" s="251">
        <v>485</v>
      </c>
    </row>
    <row r="68" spans="1:13" ht="15.75" x14ac:dyDescent="0.25">
      <c r="A68" s="64" t="s">
        <v>369</v>
      </c>
      <c r="B68" s="230" t="s">
        <v>309</v>
      </c>
      <c r="C68" s="237" t="s">
        <v>309</v>
      </c>
      <c r="D68" s="237" t="s">
        <v>309</v>
      </c>
      <c r="E68" s="237" t="s">
        <v>309</v>
      </c>
      <c r="F68" s="237" t="s">
        <v>309</v>
      </c>
      <c r="G68" s="237" t="s">
        <v>309</v>
      </c>
      <c r="H68" s="237">
        <v>3</v>
      </c>
      <c r="I68" s="237">
        <v>4</v>
      </c>
      <c r="J68" s="237">
        <v>2</v>
      </c>
      <c r="K68" s="237">
        <v>1</v>
      </c>
      <c r="L68" s="231">
        <v>1</v>
      </c>
      <c r="M68" s="251">
        <v>11</v>
      </c>
    </row>
    <row r="69" spans="1:13" ht="15.75" x14ac:dyDescent="0.25">
      <c r="A69" s="64" t="s">
        <v>370</v>
      </c>
      <c r="B69" s="230" t="s">
        <v>309</v>
      </c>
      <c r="C69" s="237" t="s">
        <v>309</v>
      </c>
      <c r="D69" s="237" t="s">
        <v>309</v>
      </c>
      <c r="E69" s="237" t="s">
        <v>309</v>
      </c>
      <c r="F69" s="237">
        <v>7</v>
      </c>
      <c r="G69" s="237">
        <v>5</v>
      </c>
      <c r="H69" s="237">
        <v>7</v>
      </c>
      <c r="I69" s="237">
        <v>7</v>
      </c>
      <c r="J69" s="237" t="s">
        <v>309</v>
      </c>
      <c r="K69" s="237">
        <v>1</v>
      </c>
      <c r="L69" s="231" t="s">
        <v>309</v>
      </c>
      <c r="M69" s="251">
        <v>27</v>
      </c>
    </row>
    <row r="70" spans="1:13" ht="15.75" x14ac:dyDescent="0.25">
      <c r="A70" s="64" t="s">
        <v>371</v>
      </c>
      <c r="B70" s="230" t="s">
        <v>309</v>
      </c>
      <c r="C70" s="237" t="s">
        <v>309</v>
      </c>
      <c r="D70" s="237" t="s">
        <v>309</v>
      </c>
      <c r="E70" s="237" t="s">
        <v>309</v>
      </c>
      <c r="F70" s="237" t="s">
        <v>309</v>
      </c>
      <c r="G70" s="237">
        <v>2</v>
      </c>
      <c r="H70" s="237">
        <v>1</v>
      </c>
      <c r="I70" s="237">
        <v>2</v>
      </c>
      <c r="J70" s="237">
        <v>2</v>
      </c>
      <c r="K70" s="237">
        <v>1</v>
      </c>
      <c r="L70" s="231" t="s">
        <v>309</v>
      </c>
      <c r="M70" s="251">
        <v>8</v>
      </c>
    </row>
    <row r="71" spans="1:13" ht="15.75" x14ac:dyDescent="0.25">
      <c r="A71" s="64" t="s">
        <v>372</v>
      </c>
      <c r="B71" s="230" t="s">
        <v>309</v>
      </c>
      <c r="C71" s="237" t="s">
        <v>309</v>
      </c>
      <c r="D71" s="237" t="s">
        <v>309</v>
      </c>
      <c r="E71" s="237" t="s">
        <v>309</v>
      </c>
      <c r="F71" s="237">
        <v>7</v>
      </c>
      <c r="G71" s="237">
        <v>23</v>
      </c>
      <c r="H71" s="237">
        <v>56</v>
      </c>
      <c r="I71" s="237">
        <v>43</v>
      </c>
      <c r="J71" s="237">
        <v>9</v>
      </c>
      <c r="K71" s="237">
        <v>2</v>
      </c>
      <c r="L71" s="231" t="s">
        <v>309</v>
      </c>
      <c r="M71" s="251">
        <v>140</v>
      </c>
    </row>
    <row r="72" spans="1:13" ht="31.5" x14ac:dyDescent="0.25">
      <c r="A72" s="64" t="s">
        <v>373</v>
      </c>
      <c r="B72" s="230" t="s">
        <v>309</v>
      </c>
      <c r="C72" s="237" t="s">
        <v>309</v>
      </c>
      <c r="D72" s="237" t="s">
        <v>309</v>
      </c>
      <c r="E72" s="237" t="s">
        <v>309</v>
      </c>
      <c r="F72" s="237" t="s">
        <v>309</v>
      </c>
      <c r="G72" s="237" t="s">
        <v>309</v>
      </c>
      <c r="H72" s="237" t="s">
        <v>309</v>
      </c>
      <c r="I72" s="237">
        <v>5</v>
      </c>
      <c r="J72" s="237" t="s">
        <v>309</v>
      </c>
      <c r="K72" s="237" t="s">
        <v>309</v>
      </c>
      <c r="L72" s="231" t="s">
        <v>309</v>
      </c>
      <c r="M72" s="251">
        <v>5</v>
      </c>
    </row>
    <row r="73" spans="1:13" ht="31.5" x14ac:dyDescent="0.25">
      <c r="A73" s="64" t="s">
        <v>374</v>
      </c>
      <c r="B73" s="230" t="s">
        <v>309</v>
      </c>
      <c r="C73" s="237" t="s">
        <v>309</v>
      </c>
      <c r="D73" s="237" t="s">
        <v>309</v>
      </c>
      <c r="E73" s="237" t="s">
        <v>309</v>
      </c>
      <c r="F73" s="237">
        <v>3</v>
      </c>
      <c r="G73" s="237">
        <v>8</v>
      </c>
      <c r="H73" s="237">
        <v>18</v>
      </c>
      <c r="I73" s="237">
        <v>20</v>
      </c>
      <c r="J73" s="237">
        <v>6</v>
      </c>
      <c r="K73" s="237" t="s">
        <v>309</v>
      </c>
      <c r="L73" s="231" t="s">
        <v>309</v>
      </c>
      <c r="M73" s="251">
        <v>55</v>
      </c>
    </row>
    <row r="74" spans="1:13" ht="15.75" x14ac:dyDescent="0.25">
      <c r="A74" s="64" t="s">
        <v>375</v>
      </c>
      <c r="B74" s="230" t="s">
        <v>309</v>
      </c>
      <c r="C74" s="237" t="s">
        <v>309</v>
      </c>
      <c r="D74" s="237" t="s">
        <v>309</v>
      </c>
      <c r="E74" s="237" t="s">
        <v>309</v>
      </c>
      <c r="F74" s="237">
        <v>1</v>
      </c>
      <c r="G74" s="237">
        <v>4</v>
      </c>
      <c r="H74" s="237">
        <v>10</v>
      </c>
      <c r="I74" s="237">
        <v>6</v>
      </c>
      <c r="J74" s="237">
        <v>3</v>
      </c>
      <c r="K74" s="237">
        <v>1</v>
      </c>
      <c r="L74" s="231" t="s">
        <v>309</v>
      </c>
      <c r="M74" s="251">
        <v>25</v>
      </c>
    </row>
    <row r="75" spans="1:13" ht="15.75" x14ac:dyDescent="0.25">
      <c r="A75" s="64" t="s">
        <v>376</v>
      </c>
      <c r="B75" s="230" t="s">
        <v>309</v>
      </c>
      <c r="C75" s="237" t="s">
        <v>309</v>
      </c>
      <c r="D75" s="237" t="s">
        <v>309</v>
      </c>
      <c r="E75" s="237" t="s">
        <v>309</v>
      </c>
      <c r="F75" s="237" t="s">
        <v>309</v>
      </c>
      <c r="G75" s="237" t="s">
        <v>309</v>
      </c>
      <c r="H75" s="237" t="s">
        <v>309</v>
      </c>
      <c r="I75" s="237" t="s">
        <v>309</v>
      </c>
      <c r="J75" s="237" t="s">
        <v>309</v>
      </c>
      <c r="K75" s="237" t="s">
        <v>309</v>
      </c>
      <c r="L75" s="231" t="s">
        <v>309</v>
      </c>
      <c r="M75" s="251" t="s">
        <v>309</v>
      </c>
    </row>
    <row r="76" spans="1:13" ht="15.75" x14ac:dyDescent="0.25">
      <c r="A76" s="64" t="s">
        <v>377</v>
      </c>
      <c r="B76" s="230" t="s">
        <v>309</v>
      </c>
      <c r="C76" s="237" t="s">
        <v>309</v>
      </c>
      <c r="D76" s="237" t="s">
        <v>309</v>
      </c>
      <c r="E76" s="237" t="s">
        <v>309</v>
      </c>
      <c r="F76" s="237" t="s">
        <v>309</v>
      </c>
      <c r="G76" s="237" t="s">
        <v>309</v>
      </c>
      <c r="H76" s="237" t="s">
        <v>309</v>
      </c>
      <c r="I76" s="237" t="s">
        <v>309</v>
      </c>
      <c r="J76" s="237" t="s">
        <v>309</v>
      </c>
      <c r="K76" s="237" t="s">
        <v>309</v>
      </c>
      <c r="L76" s="231" t="s">
        <v>309</v>
      </c>
      <c r="M76" s="251" t="s">
        <v>309</v>
      </c>
    </row>
    <row r="77" spans="1:13" ht="15.75" x14ac:dyDescent="0.25">
      <c r="A77" s="64" t="s">
        <v>378</v>
      </c>
      <c r="B77" s="230" t="s">
        <v>309</v>
      </c>
      <c r="C77" s="237" t="s">
        <v>309</v>
      </c>
      <c r="D77" s="237" t="s">
        <v>309</v>
      </c>
      <c r="E77" s="237" t="s">
        <v>309</v>
      </c>
      <c r="F77" s="237" t="s">
        <v>309</v>
      </c>
      <c r="G77" s="237">
        <v>1</v>
      </c>
      <c r="H77" s="237" t="s">
        <v>309</v>
      </c>
      <c r="I77" s="237" t="s">
        <v>309</v>
      </c>
      <c r="J77" s="237" t="s">
        <v>309</v>
      </c>
      <c r="K77" s="237" t="s">
        <v>309</v>
      </c>
      <c r="L77" s="231" t="s">
        <v>309</v>
      </c>
      <c r="M77" s="251">
        <v>1</v>
      </c>
    </row>
    <row r="78" spans="1:13" ht="15.75" x14ac:dyDescent="0.25">
      <c r="A78" s="64" t="s">
        <v>379</v>
      </c>
      <c r="B78" s="230" t="s">
        <v>309</v>
      </c>
      <c r="C78" s="237" t="s">
        <v>309</v>
      </c>
      <c r="D78" s="237" t="s">
        <v>309</v>
      </c>
      <c r="E78" s="237">
        <v>3</v>
      </c>
      <c r="F78" s="237">
        <v>9</v>
      </c>
      <c r="G78" s="237">
        <v>11</v>
      </c>
      <c r="H78" s="237">
        <v>10</v>
      </c>
      <c r="I78" s="237">
        <v>3</v>
      </c>
      <c r="J78" s="237">
        <v>1</v>
      </c>
      <c r="K78" s="237" t="s">
        <v>309</v>
      </c>
      <c r="L78" s="231" t="s">
        <v>309</v>
      </c>
      <c r="M78" s="251">
        <v>37</v>
      </c>
    </row>
    <row r="79" spans="1:13" ht="15.75" x14ac:dyDescent="0.25">
      <c r="A79" s="64" t="s">
        <v>380</v>
      </c>
      <c r="B79" s="230" t="s">
        <v>309</v>
      </c>
      <c r="C79" s="237" t="s">
        <v>309</v>
      </c>
      <c r="D79" s="237" t="s">
        <v>309</v>
      </c>
      <c r="E79" s="237" t="s">
        <v>309</v>
      </c>
      <c r="F79" s="237" t="s">
        <v>309</v>
      </c>
      <c r="G79" s="237" t="s">
        <v>309</v>
      </c>
      <c r="H79" s="237">
        <v>1</v>
      </c>
      <c r="I79" s="237" t="s">
        <v>309</v>
      </c>
      <c r="J79" s="237">
        <v>1</v>
      </c>
      <c r="K79" s="237" t="s">
        <v>309</v>
      </c>
      <c r="L79" s="231" t="s">
        <v>309</v>
      </c>
      <c r="M79" s="251">
        <v>2</v>
      </c>
    </row>
    <row r="80" spans="1:13" ht="15.75" x14ac:dyDescent="0.25">
      <c r="A80" s="64" t="s">
        <v>381</v>
      </c>
      <c r="B80" s="230" t="s">
        <v>309</v>
      </c>
      <c r="C80" s="237" t="s">
        <v>309</v>
      </c>
      <c r="D80" s="237" t="s">
        <v>309</v>
      </c>
      <c r="E80" s="237">
        <v>1</v>
      </c>
      <c r="F80" s="237">
        <v>2</v>
      </c>
      <c r="G80" s="237">
        <v>2</v>
      </c>
      <c r="H80" s="237">
        <v>1</v>
      </c>
      <c r="I80" s="237">
        <v>1</v>
      </c>
      <c r="J80" s="237">
        <v>1</v>
      </c>
      <c r="K80" s="237" t="s">
        <v>309</v>
      </c>
      <c r="L80" s="231" t="s">
        <v>309</v>
      </c>
      <c r="M80" s="251">
        <v>8</v>
      </c>
    </row>
    <row r="81" spans="1:13" ht="15.75" x14ac:dyDescent="0.25">
      <c r="A81" s="64" t="s">
        <v>382</v>
      </c>
      <c r="B81" s="230" t="s">
        <v>309</v>
      </c>
      <c r="C81" s="237" t="s">
        <v>309</v>
      </c>
      <c r="D81" s="237" t="s">
        <v>309</v>
      </c>
      <c r="E81" s="237" t="s">
        <v>309</v>
      </c>
      <c r="F81" s="237" t="s">
        <v>309</v>
      </c>
      <c r="G81" s="237">
        <v>6</v>
      </c>
      <c r="H81" s="237">
        <v>9</v>
      </c>
      <c r="I81" s="237">
        <v>6</v>
      </c>
      <c r="J81" s="237" t="s">
        <v>309</v>
      </c>
      <c r="K81" s="237" t="s">
        <v>309</v>
      </c>
      <c r="L81" s="231" t="s">
        <v>309</v>
      </c>
      <c r="M81" s="251">
        <v>21</v>
      </c>
    </row>
    <row r="82" spans="1:13" ht="15.75" x14ac:dyDescent="0.25">
      <c r="A82" s="64" t="s">
        <v>383</v>
      </c>
      <c r="B82" s="230" t="s">
        <v>309</v>
      </c>
      <c r="C82" s="237" t="s">
        <v>309</v>
      </c>
      <c r="D82" s="237" t="s">
        <v>309</v>
      </c>
      <c r="E82" s="237" t="s">
        <v>309</v>
      </c>
      <c r="F82" s="237">
        <v>1</v>
      </c>
      <c r="G82" s="237">
        <v>1</v>
      </c>
      <c r="H82" s="237">
        <v>3</v>
      </c>
      <c r="I82" s="237">
        <v>2</v>
      </c>
      <c r="J82" s="237">
        <v>1</v>
      </c>
      <c r="K82" s="237" t="s">
        <v>309</v>
      </c>
      <c r="L82" s="231" t="s">
        <v>309</v>
      </c>
      <c r="M82" s="251">
        <v>8</v>
      </c>
    </row>
    <row r="83" spans="1:13" ht="15.75" x14ac:dyDescent="0.25">
      <c r="A83" s="64" t="s">
        <v>384</v>
      </c>
      <c r="B83" s="230" t="s">
        <v>309</v>
      </c>
      <c r="C83" s="237" t="s">
        <v>309</v>
      </c>
      <c r="D83" s="237" t="s">
        <v>309</v>
      </c>
      <c r="E83" s="237" t="s">
        <v>309</v>
      </c>
      <c r="F83" s="237" t="s">
        <v>309</v>
      </c>
      <c r="G83" s="237" t="s">
        <v>309</v>
      </c>
      <c r="H83" s="237" t="s">
        <v>309</v>
      </c>
      <c r="I83" s="237" t="s">
        <v>309</v>
      </c>
      <c r="J83" s="237" t="s">
        <v>309</v>
      </c>
      <c r="K83" s="237" t="s">
        <v>309</v>
      </c>
      <c r="L83" s="231" t="s">
        <v>309</v>
      </c>
      <c r="M83" s="251" t="s">
        <v>309</v>
      </c>
    </row>
    <row r="84" spans="1:13" ht="15.75" x14ac:dyDescent="0.25">
      <c r="A84" s="64" t="s">
        <v>385</v>
      </c>
      <c r="B84" s="230" t="s">
        <v>309</v>
      </c>
      <c r="C84" s="237" t="s">
        <v>309</v>
      </c>
      <c r="D84" s="237" t="s">
        <v>309</v>
      </c>
      <c r="E84" s="237">
        <v>1</v>
      </c>
      <c r="F84" s="237" t="s">
        <v>309</v>
      </c>
      <c r="G84" s="237">
        <v>2</v>
      </c>
      <c r="H84" s="237">
        <v>2</v>
      </c>
      <c r="I84" s="237" t="s">
        <v>309</v>
      </c>
      <c r="J84" s="237" t="s">
        <v>309</v>
      </c>
      <c r="K84" s="237" t="s">
        <v>309</v>
      </c>
      <c r="L84" s="231" t="s">
        <v>309</v>
      </c>
      <c r="M84" s="251">
        <v>5</v>
      </c>
    </row>
    <row r="85" spans="1:13" ht="15.75" x14ac:dyDescent="0.25">
      <c r="A85" s="64" t="s">
        <v>386</v>
      </c>
      <c r="B85" s="230" t="s">
        <v>309</v>
      </c>
      <c r="C85" s="237" t="s">
        <v>309</v>
      </c>
      <c r="D85" s="237" t="s">
        <v>309</v>
      </c>
      <c r="E85" s="237" t="s">
        <v>309</v>
      </c>
      <c r="F85" s="237" t="s">
        <v>309</v>
      </c>
      <c r="G85" s="237" t="s">
        <v>309</v>
      </c>
      <c r="H85" s="237" t="s">
        <v>309</v>
      </c>
      <c r="I85" s="237" t="s">
        <v>309</v>
      </c>
      <c r="J85" s="237" t="s">
        <v>309</v>
      </c>
      <c r="K85" s="237" t="s">
        <v>309</v>
      </c>
      <c r="L85" s="231" t="s">
        <v>309</v>
      </c>
      <c r="M85" s="251" t="s">
        <v>309</v>
      </c>
    </row>
    <row r="86" spans="1:13" ht="15.75" x14ac:dyDescent="0.25">
      <c r="A86" s="64" t="s">
        <v>387</v>
      </c>
      <c r="B86" s="230" t="s">
        <v>309</v>
      </c>
      <c r="C86" s="237" t="s">
        <v>309</v>
      </c>
      <c r="D86" s="237" t="s">
        <v>309</v>
      </c>
      <c r="E86" s="237">
        <v>1</v>
      </c>
      <c r="F86" s="237" t="s">
        <v>309</v>
      </c>
      <c r="G86" s="237" t="s">
        <v>309</v>
      </c>
      <c r="H86" s="237" t="s">
        <v>309</v>
      </c>
      <c r="I86" s="237">
        <v>1</v>
      </c>
      <c r="J86" s="237" t="s">
        <v>309</v>
      </c>
      <c r="K86" s="237" t="s">
        <v>309</v>
      </c>
      <c r="L86" s="231">
        <v>1</v>
      </c>
      <c r="M86" s="251">
        <v>3</v>
      </c>
    </row>
    <row r="87" spans="1:13" ht="15.75" x14ac:dyDescent="0.25">
      <c r="A87" s="64" t="s">
        <v>388</v>
      </c>
      <c r="B87" s="230" t="s">
        <v>309</v>
      </c>
      <c r="C87" s="237" t="s">
        <v>309</v>
      </c>
      <c r="D87" s="237" t="s">
        <v>309</v>
      </c>
      <c r="E87" s="237" t="s">
        <v>309</v>
      </c>
      <c r="F87" s="237" t="s">
        <v>309</v>
      </c>
      <c r="G87" s="237">
        <v>3</v>
      </c>
      <c r="H87" s="237">
        <v>6</v>
      </c>
      <c r="I87" s="237">
        <v>17</v>
      </c>
      <c r="J87" s="237">
        <v>10</v>
      </c>
      <c r="K87" s="237">
        <v>2</v>
      </c>
      <c r="L87" s="231">
        <v>1</v>
      </c>
      <c r="M87" s="251">
        <v>39</v>
      </c>
    </row>
    <row r="88" spans="1:13" ht="15.75" x14ac:dyDescent="0.25">
      <c r="A88" s="64" t="s">
        <v>389</v>
      </c>
      <c r="B88" s="230" t="s">
        <v>309</v>
      </c>
      <c r="C88" s="237" t="s">
        <v>309</v>
      </c>
      <c r="D88" s="237">
        <v>2</v>
      </c>
      <c r="E88" s="237" t="s">
        <v>309</v>
      </c>
      <c r="F88" s="237" t="s">
        <v>309</v>
      </c>
      <c r="G88" s="237">
        <v>1</v>
      </c>
      <c r="H88" s="237">
        <v>3</v>
      </c>
      <c r="I88" s="237">
        <v>1</v>
      </c>
      <c r="J88" s="237" t="s">
        <v>309</v>
      </c>
      <c r="K88" s="237" t="s">
        <v>309</v>
      </c>
      <c r="L88" s="231" t="s">
        <v>309</v>
      </c>
      <c r="M88" s="251">
        <v>7</v>
      </c>
    </row>
    <row r="89" spans="1:13" ht="31.5" x14ac:dyDescent="0.25">
      <c r="A89" s="64" t="s">
        <v>390</v>
      </c>
      <c r="B89" s="230" t="s">
        <v>309</v>
      </c>
      <c r="C89" s="237" t="s">
        <v>309</v>
      </c>
      <c r="D89" s="237" t="s">
        <v>309</v>
      </c>
      <c r="E89" s="237" t="s">
        <v>309</v>
      </c>
      <c r="F89" s="237" t="s">
        <v>309</v>
      </c>
      <c r="G89" s="237" t="s">
        <v>309</v>
      </c>
      <c r="H89" s="237" t="s">
        <v>309</v>
      </c>
      <c r="I89" s="237" t="s">
        <v>309</v>
      </c>
      <c r="J89" s="237" t="s">
        <v>309</v>
      </c>
      <c r="K89" s="237" t="s">
        <v>309</v>
      </c>
      <c r="L89" s="231" t="s">
        <v>309</v>
      </c>
      <c r="M89" s="251" t="s">
        <v>309</v>
      </c>
    </row>
    <row r="90" spans="1:13" ht="15.75" x14ac:dyDescent="0.25">
      <c r="A90" s="64" t="s">
        <v>391</v>
      </c>
      <c r="B90" s="230" t="s">
        <v>309</v>
      </c>
      <c r="C90" s="237" t="s">
        <v>309</v>
      </c>
      <c r="D90" s="237" t="s">
        <v>309</v>
      </c>
      <c r="E90" s="237" t="s">
        <v>309</v>
      </c>
      <c r="F90" s="237" t="s">
        <v>309</v>
      </c>
      <c r="G90" s="237">
        <v>1</v>
      </c>
      <c r="H90" s="237">
        <v>1</v>
      </c>
      <c r="I90" s="237">
        <v>2</v>
      </c>
      <c r="J90" s="237">
        <v>4</v>
      </c>
      <c r="K90" s="237">
        <v>3</v>
      </c>
      <c r="L90" s="231" t="s">
        <v>309</v>
      </c>
      <c r="M90" s="251">
        <v>11</v>
      </c>
    </row>
    <row r="91" spans="1:13" ht="15.75" x14ac:dyDescent="0.25">
      <c r="A91" s="64" t="s">
        <v>392</v>
      </c>
      <c r="B91" s="230" t="s">
        <v>309</v>
      </c>
      <c r="C91" s="237" t="s">
        <v>309</v>
      </c>
      <c r="D91" s="237" t="s">
        <v>309</v>
      </c>
      <c r="E91" s="237" t="s">
        <v>309</v>
      </c>
      <c r="F91" s="237" t="s">
        <v>309</v>
      </c>
      <c r="G91" s="237">
        <v>2</v>
      </c>
      <c r="H91" s="237">
        <v>1</v>
      </c>
      <c r="I91" s="237" t="s">
        <v>309</v>
      </c>
      <c r="J91" s="237" t="s">
        <v>309</v>
      </c>
      <c r="K91" s="237" t="s">
        <v>309</v>
      </c>
      <c r="L91" s="231" t="s">
        <v>309</v>
      </c>
      <c r="M91" s="251">
        <v>3</v>
      </c>
    </row>
    <row r="92" spans="1:13" ht="15.75" x14ac:dyDescent="0.25">
      <c r="A92" s="64" t="s">
        <v>393</v>
      </c>
      <c r="B92" s="230" t="s">
        <v>309</v>
      </c>
      <c r="C92" s="237" t="s">
        <v>309</v>
      </c>
      <c r="D92" s="237" t="s">
        <v>309</v>
      </c>
      <c r="E92" s="237" t="s">
        <v>309</v>
      </c>
      <c r="F92" s="237">
        <v>1</v>
      </c>
      <c r="G92" s="237">
        <v>5</v>
      </c>
      <c r="H92" s="237">
        <v>10</v>
      </c>
      <c r="I92" s="237">
        <v>14</v>
      </c>
      <c r="J92" s="237">
        <v>5</v>
      </c>
      <c r="K92" s="237">
        <v>2</v>
      </c>
      <c r="L92" s="231" t="s">
        <v>309</v>
      </c>
      <c r="M92" s="251">
        <v>37</v>
      </c>
    </row>
    <row r="93" spans="1:13" ht="15.75" x14ac:dyDescent="0.25">
      <c r="A93" s="64" t="s">
        <v>394</v>
      </c>
      <c r="B93" s="230" t="s">
        <v>309</v>
      </c>
      <c r="C93" s="237" t="s">
        <v>309</v>
      </c>
      <c r="D93" s="237" t="s">
        <v>309</v>
      </c>
      <c r="E93" s="237" t="s">
        <v>309</v>
      </c>
      <c r="F93" s="237" t="s">
        <v>309</v>
      </c>
      <c r="G93" s="237" t="s">
        <v>309</v>
      </c>
      <c r="H93" s="237">
        <v>1</v>
      </c>
      <c r="I93" s="237">
        <v>2</v>
      </c>
      <c r="J93" s="237">
        <v>2</v>
      </c>
      <c r="K93" s="237" t="s">
        <v>309</v>
      </c>
      <c r="L93" s="231" t="s">
        <v>309</v>
      </c>
      <c r="M93" s="251">
        <v>5</v>
      </c>
    </row>
    <row r="94" spans="1:13" ht="15.75" x14ac:dyDescent="0.25">
      <c r="A94" s="64" t="s">
        <v>395</v>
      </c>
      <c r="B94" s="230" t="s">
        <v>309</v>
      </c>
      <c r="C94" s="237" t="s">
        <v>309</v>
      </c>
      <c r="D94" s="237" t="s">
        <v>309</v>
      </c>
      <c r="E94" s="237">
        <v>1</v>
      </c>
      <c r="F94" s="237">
        <v>2</v>
      </c>
      <c r="G94" s="237">
        <v>1</v>
      </c>
      <c r="H94" s="237">
        <v>2</v>
      </c>
      <c r="I94" s="237">
        <v>2</v>
      </c>
      <c r="J94" s="237" t="s">
        <v>309</v>
      </c>
      <c r="K94" s="237" t="s">
        <v>309</v>
      </c>
      <c r="L94" s="231" t="s">
        <v>309</v>
      </c>
      <c r="M94" s="251">
        <v>8</v>
      </c>
    </row>
    <row r="95" spans="1:13" ht="15.75" x14ac:dyDescent="0.25">
      <c r="A95" s="64" t="s">
        <v>396</v>
      </c>
      <c r="B95" s="230" t="s">
        <v>309</v>
      </c>
      <c r="C95" s="237" t="s">
        <v>309</v>
      </c>
      <c r="D95" s="237" t="s">
        <v>309</v>
      </c>
      <c r="E95" s="237" t="s">
        <v>309</v>
      </c>
      <c r="F95" s="237" t="s">
        <v>309</v>
      </c>
      <c r="G95" s="237" t="s">
        <v>309</v>
      </c>
      <c r="H95" s="237" t="s">
        <v>309</v>
      </c>
      <c r="I95" s="237" t="s">
        <v>309</v>
      </c>
      <c r="J95" s="237" t="s">
        <v>309</v>
      </c>
      <c r="K95" s="237" t="s">
        <v>309</v>
      </c>
      <c r="L95" s="231" t="s">
        <v>309</v>
      </c>
      <c r="M95" s="251" t="s">
        <v>309</v>
      </c>
    </row>
    <row r="96" spans="1:13" ht="15.75" x14ac:dyDescent="0.25">
      <c r="A96" s="64" t="s">
        <v>397</v>
      </c>
      <c r="B96" s="230" t="s">
        <v>309</v>
      </c>
      <c r="C96" s="237" t="s">
        <v>309</v>
      </c>
      <c r="D96" s="237" t="s">
        <v>309</v>
      </c>
      <c r="E96" s="237" t="s">
        <v>309</v>
      </c>
      <c r="F96" s="237">
        <v>7</v>
      </c>
      <c r="G96" s="237">
        <v>23</v>
      </c>
      <c r="H96" s="237">
        <v>34</v>
      </c>
      <c r="I96" s="237">
        <v>25</v>
      </c>
      <c r="J96" s="237">
        <v>2</v>
      </c>
      <c r="K96" s="237" t="s">
        <v>309</v>
      </c>
      <c r="L96" s="231" t="s">
        <v>309</v>
      </c>
      <c r="M96" s="251">
        <v>91</v>
      </c>
    </row>
    <row r="97" spans="1:13" ht="15.75" x14ac:dyDescent="0.25">
      <c r="A97" s="64" t="s">
        <v>398</v>
      </c>
      <c r="B97" s="230" t="s">
        <v>309</v>
      </c>
      <c r="C97" s="237" t="s">
        <v>309</v>
      </c>
      <c r="D97" s="237" t="s">
        <v>309</v>
      </c>
      <c r="E97" s="237" t="s">
        <v>309</v>
      </c>
      <c r="F97" s="237">
        <v>1</v>
      </c>
      <c r="G97" s="237" t="s">
        <v>309</v>
      </c>
      <c r="H97" s="237" t="s">
        <v>309</v>
      </c>
      <c r="I97" s="237">
        <v>2</v>
      </c>
      <c r="J97" s="237" t="s">
        <v>309</v>
      </c>
      <c r="K97" s="237" t="s">
        <v>309</v>
      </c>
      <c r="L97" s="231" t="s">
        <v>309</v>
      </c>
      <c r="M97" s="251">
        <v>3</v>
      </c>
    </row>
    <row r="98" spans="1:13" ht="15.75" x14ac:dyDescent="0.25">
      <c r="A98" s="64" t="s">
        <v>399</v>
      </c>
      <c r="B98" s="230" t="s">
        <v>309</v>
      </c>
      <c r="C98" s="237" t="s">
        <v>309</v>
      </c>
      <c r="D98" s="237" t="s">
        <v>309</v>
      </c>
      <c r="E98" s="237" t="s">
        <v>309</v>
      </c>
      <c r="F98" s="237" t="s">
        <v>309</v>
      </c>
      <c r="G98" s="237" t="s">
        <v>309</v>
      </c>
      <c r="H98" s="237" t="s">
        <v>309</v>
      </c>
      <c r="I98" s="237" t="s">
        <v>309</v>
      </c>
      <c r="J98" s="237" t="s">
        <v>309</v>
      </c>
      <c r="K98" s="237" t="s">
        <v>309</v>
      </c>
      <c r="L98" s="231" t="s">
        <v>309</v>
      </c>
      <c r="M98" s="251" t="s">
        <v>309</v>
      </c>
    </row>
    <row r="99" spans="1:13" ht="31.5" x14ac:dyDescent="0.25">
      <c r="A99" s="64" t="s">
        <v>400</v>
      </c>
      <c r="B99" s="230" t="s">
        <v>309</v>
      </c>
      <c r="C99" s="237" t="s">
        <v>309</v>
      </c>
      <c r="D99" s="237" t="s">
        <v>309</v>
      </c>
      <c r="E99" s="237" t="s">
        <v>309</v>
      </c>
      <c r="F99" s="237" t="s">
        <v>309</v>
      </c>
      <c r="G99" s="237" t="s">
        <v>309</v>
      </c>
      <c r="H99" s="237">
        <v>1</v>
      </c>
      <c r="I99" s="237" t="s">
        <v>309</v>
      </c>
      <c r="J99" s="237" t="s">
        <v>309</v>
      </c>
      <c r="K99" s="237" t="s">
        <v>309</v>
      </c>
      <c r="L99" s="231" t="s">
        <v>309</v>
      </c>
      <c r="M99" s="251">
        <v>1</v>
      </c>
    </row>
    <row r="100" spans="1:13" ht="15.75" x14ac:dyDescent="0.25">
      <c r="A100" s="64" t="s">
        <v>402</v>
      </c>
      <c r="B100" s="230" t="s">
        <v>309</v>
      </c>
      <c r="C100" s="237" t="s">
        <v>309</v>
      </c>
      <c r="D100" s="237" t="s">
        <v>309</v>
      </c>
      <c r="E100" s="237" t="s">
        <v>309</v>
      </c>
      <c r="F100" s="237">
        <v>3</v>
      </c>
      <c r="G100" s="237">
        <v>3</v>
      </c>
      <c r="H100" s="237">
        <v>12</v>
      </c>
      <c r="I100" s="237">
        <v>22</v>
      </c>
      <c r="J100" s="237">
        <v>8</v>
      </c>
      <c r="K100" s="237">
        <v>4</v>
      </c>
      <c r="L100" s="231" t="s">
        <v>309</v>
      </c>
      <c r="M100" s="251">
        <v>52</v>
      </c>
    </row>
    <row r="101" spans="1:13" ht="15.75" x14ac:dyDescent="0.25">
      <c r="A101" s="64" t="s">
        <v>403</v>
      </c>
      <c r="B101" s="230" t="s">
        <v>309</v>
      </c>
      <c r="C101" s="237" t="s">
        <v>309</v>
      </c>
      <c r="D101" s="237" t="s">
        <v>309</v>
      </c>
      <c r="E101" s="237">
        <v>1</v>
      </c>
      <c r="F101" s="237">
        <v>14</v>
      </c>
      <c r="G101" s="237">
        <v>56</v>
      </c>
      <c r="H101" s="237">
        <v>63</v>
      </c>
      <c r="I101" s="237">
        <v>30</v>
      </c>
      <c r="J101" s="237">
        <v>5</v>
      </c>
      <c r="K101" s="237">
        <v>1</v>
      </c>
      <c r="L101" s="231">
        <v>1</v>
      </c>
      <c r="M101" s="251">
        <v>171</v>
      </c>
    </row>
    <row r="102" spans="1:13" ht="15.75" x14ac:dyDescent="0.25">
      <c r="A102" s="64" t="s">
        <v>404</v>
      </c>
      <c r="B102" s="230" t="s">
        <v>309</v>
      </c>
      <c r="C102" s="237" t="s">
        <v>309</v>
      </c>
      <c r="D102" s="237" t="s">
        <v>309</v>
      </c>
      <c r="E102" s="237" t="s">
        <v>309</v>
      </c>
      <c r="F102" s="237">
        <v>2</v>
      </c>
      <c r="G102" s="237">
        <v>2</v>
      </c>
      <c r="H102" s="237">
        <v>14</v>
      </c>
      <c r="I102" s="237">
        <v>9</v>
      </c>
      <c r="J102" s="237">
        <v>2</v>
      </c>
      <c r="K102" s="237" t="s">
        <v>309</v>
      </c>
      <c r="L102" s="231" t="s">
        <v>309</v>
      </c>
      <c r="M102" s="251">
        <v>29</v>
      </c>
    </row>
    <row r="103" spans="1:13" ht="15.75" x14ac:dyDescent="0.25">
      <c r="A103" s="64" t="s">
        <v>405</v>
      </c>
      <c r="B103" s="230" t="s">
        <v>309</v>
      </c>
      <c r="C103" s="237" t="s">
        <v>309</v>
      </c>
      <c r="D103" s="237" t="s">
        <v>309</v>
      </c>
      <c r="E103" s="237">
        <v>5</v>
      </c>
      <c r="F103" s="237">
        <v>3</v>
      </c>
      <c r="G103" s="237">
        <v>3</v>
      </c>
      <c r="H103" s="237">
        <v>11</v>
      </c>
      <c r="I103" s="237">
        <v>4</v>
      </c>
      <c r="J103" s="237" t="s">
        <v>309</v>
      </c>
      <c r="K103" s="237" t="s">
        <v>309</v>
      </c>
      <c r="L103" s="231" t="s">
        <v>309</v>
      </c>
      <c r="M103" s="251">
        <v>26</v>
      </c>
    </row>
    <row r="104" spans="1:13" ht="15.75" x14ac:dyDescent="0.25">
      <c r="A104" s="64" t="s">
        <v>406</v>
      </c>
      <c r="B104" s="230" t="s">
        <v>309</v>
      </c>
      <c r="C104" s="237">
        <v>2</v>
      </c>
      <c r="D104" s="237">
        <v>4</v>
      </c>
      <c r="E104" s="237">
        <v>51</v>
      </c>
      <c r="F104" s="237">
        <v>91</v>
      </c>
      <c r="G104" s="237">
        <v>176</v>
      </c>
      <c r="H104" s="237">
        <v>199</v>
      </c>
      <c r="I104" s="237">
        <v>141</v>
      </c>
      <c r="J104" s="237">
        <v>15</v>
      </c>
      <c r="K104" s="237" t="s">
        <v>309</v>
      </c>
      <c r="L104" s="231" t="s">
        <v>309</v>
      </c>
      <c r="M104" s="251">
        <v>679</v>
      </c>
    </row>
    <row r="105" spans="1:13" ht="15.75" x14ac:dyDescent="0.25">
      <c r="A105" s="64" t="s">
        <v>407</v>
      </c>
      <c r="B105" s="230" t="s">
        <v>309</v>
      </c>
      <c r="C105" s="237" t="s">
        <v>309</v>
      </c>
      <c r="D105" s="237" t="s">
        <v>309</v>
      </c>
      <c r="E105" s="237" t="s">
        <v>309</v>
      </c>
      <c r="F105" s="237">
        <v>1</v>
      </c>
      <c r="G105" s="237" t="s">
        <v>309</v>
      </c>
      <c r="H105" s="237">
        <v>1</v>
      </c>
      <c r="I105" s="237" t="s">
        <v>309</v>
      </c>
      <c r="J105" s="237" t="s">
        <v>309</v>
      </c>
      <c r="K105" s="237" t="s">
        <v>309</v>
      </c>
      <c r="L105" s="231" t="s">
        <v>309</v>
      </c>
      <c r="M105" s="251">
        <v>2</v>
      </c>
    </row>
    <row r="106" spans="1:13" ht="15.75" x14ac:dyDescent="0.25">
      <c r="A106" s="64" t="s">
        <v>408</v>
      </c>
      <c r="B106" s="230" t="s">
        <v>309</v>
      </c>
      <c r="C106" s="237" t="s">
        <v>309</v>
      </c>
      <c r="D106" s="237" t="s">
        <v>309</v>
      </c>
      <c r="E106" s="237" t="s">
        <v>309</v>
      </c>
      <c r="F106" s="237" t="s">
        <v>309</v>
      </c>
      <c r="G106" s="237" t="s">
        <v>309</v>
      </c>
      <c r="H106" s="237" t="s">
        <v>309</v>
      </c>
      <c r="I106" s="237">
        <v>2</v>
      </c>
      <c r="J106" s="237" t="s">
        <v>309</v>
      </c>
      <c r="K106" s="237" t="s">
        <v>309</v>
      </c>
      <c r="L106" s="231" t="s">
        <v>309</v>
      </c>
      <c r="M106" s="251">
        <v>2</v>
      </c>
    </row>
    <row r="107" spans="1:13" ht="15.75" x14ac:dyDescent="0.25">
      <c r="A107" s="64" t="s">
        <v>409</v>
      </c>
      <c r="B107" s="230" t="s">
        <v>309</v>
      </c>
      <c r="C107" s="237" t="s">
        <v>309</v>
      </c>
      <c r="D107" s="237" t="s">
        <v>309</v>
      </c>
      <c r="E107" s="237">
        <v>5</v>
      </c>
      <c r="F107" s="237">
        <v>16</v>
      </c>
      <c r="G107" s="237">
        <v>59</v>
      </c>
      <c r="H107" s="237">
        <v>40</v>
      </c>
      <c r="I107" s="237">
        <v>22</v>
      </c>
      <c r="J107" s="237">
        <v>9</v>
      </c>
      <c r="K107" s="237" t="s">
        <v>309</v>
      </c>
      <c r="L107" s="231" t="s">
        <v>309</v>
      </c>
      <c r="M107" s="251">
        <v>151</v>
      </c>
    </row>
    <row r="108" spans="1:13" ht="15.75" x14ac:dyDescent="0.25">
      <c r="A108" s="64" t="s">
        <v>410</v>
      </c>
      <c r="B108" s="230" t="s">
        <v>309</v>
      </c>
      <c r="C108" s="237" t="s">
        <v>309</v>
      </c>
      <c r="D108" s="237" t="s">
        <v>309</v>
      </c>
      <c r="E108" s="237" t="s">
        <v>309</v>
      </c>
      <c r="F108" s="237">
        <v>2</v>
      </c>
      <c r="G108" s="237">
        <v>3</v>
      </c>
      <c r="H108" s="237">
        <v>7</v>
      </c>
      <c r="I108" s="237" t="s">
        <v>309</v>
      </c>
      <c r="J108" s="237" t="s">
        <v>309</v>
      </c>
      <c r="K108" s="237" t="s">
        <v>309</v>
      </c>
      <c r="L108" s="231" t="s">
        <v>309</v>
      </c>
      <c r="M108" s="251">
        <v>12</v>
      </c>
    </row>
    <row r="109" spans="1:13" s="349" customFormat="1" ht="15.75" x14ac:dyDescent="0.25">
      <c r="A109" s="64" t="s">
        <v>88</v>
      </c>
      <c r="B109" s="232" t="s">
        <v>309</v>
      </c>
      <c r="C109" s="290">
        <v>6</v>
      </c>
      <c r="D109" s="290">
        <v>14</v>
      </c>
      <c r="E109" s="290">
        <v>137</v>
      </c>
      <c r="F109" s="290">
        <v>678</v>
      </c>
      <c r="G109" s="290">
        <v>1197</v>
      </c>
      <c r="H109" s="290">
        <v>1461</v>
      </c>
      <c r="I109" s="290">
        <v>1111</v>
      </c>
      <c r="J109" s="290">
        <v>257</v>
      </c>
      <c r="K109" s="290">
        <v>63</v>
      </c>
      <c r="L109" s="233">
        <v>11</v>
      </c>
      <c r="M109" s="251">
        <v>4935</v>
      </c>
    </row>
    <row r="111" spans="1:13" ht="15.75" x14ac:dyDescent="0.25">
      <c r="A111" s="139" t="s">
        <v>89</v>
      </c>
      <c r="B111" s="71"/>
      <c r="C111" s="71"/>
      <c r="D111" s="71"/>
      <c r="E111" s="71"/>
      <c r="F111" s="71"/>
      <c r="G111" s="71"/>
      <c r="H111" s="71"/>
      <c r="I111" s="71"/>
      <c r="J111" s="71"/>
      <c r="K111" s="71"/>
      <c r="L111" s="71"/>
      <c r="M111" s="71"/>
    </row>
    <row r="112" spans="1:13" x14ac:dyDescent="0.25">
      <c r="A112" s="2"/>
    </row>
    <row r="113" spans="1:1" x14ac:dyDescent="0.25">
      <c r="A113" s="139" t="s">
        <v>142</v>
      </c>
    </row>
    <row r="114" spans="1:1" x14ac:dyDescent="0.25">
      <c r="A114" s="73" t="s">
        <v>198</v>
      </c>
    </row>
  </sheetData>
  <mergeCells count="3">
    <mergeCell ref="A3:A4"/>
    <mergeCell ref="B3:L3"/>
    <mergeCell ref="M3:M4"/>
  </mergeCells>
  <hyperlinks>
    <hyperlink ref="E1" location="'Table of Contents'!C2" display="Back to Table of Contents" xr:uid="{00000000-0004-0000-2B00-000000000000}"/>
  </hyperlinks>
  <pageMargins left="0.75" right="0.75" top="1" bottom="1" header="0.5" footer="0.5"/>
  <pageSetup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111"/>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4" width="14.140625" customWidth="1"/>
    <col min="15" max="15" width="9.85546875" customWidth="1"/>
  </cols>
  <sheetData>
    <row r="1" spans="1:15" x14ac:dyDescent="0.25">
      <c r="A1" s="22" t="s">
        <v>933</v>
      </c>
      <c r="D1" s="21" t="s">
        <v>78</v>
      </c>
    </row>
    <row r="2" spans="1:15" ht="15.75" thickBot="1" x14ac:dyDescent="0.3">
      <c r="A2" s="1"/>
    </row>
    <row r="3" spans="1:15" ht="15.75" thickBot="1" x14ac:dyDescent="0.3">
      <c r="A3" s="459" t="s">
        <v>1</v>
      </c>
      <c r="B3" s="461" t="s">
        <v>156</v>
      </c>
      <c r="C3" s="461"/>
      <c r="D3" s="461"/>
      <c r="E3" s="461"/>
      <c r="F3" s="461"/>
      <c r="G3" s="461"/>
      <c r="H3" s="461"/>
      <c r="I3" s="461"/>
      <c r="J3" s="461"/>
      <c r="K3" s="461"/>
      <c r="L3" s="461"/>
      <c r="M3" s="461"/>
      <c r="N3" s="461"/>
      <c r="O3" s="462" t="s">
        <v>88</v>
      </c>
    </row>
    <row r="4" spans="1:15" ht="45.75" thickBot="1" x14ac:dyDescent="0.3">
      <c r="A4" s="460"/>
      <c r="B4" s="150" t="s">
        <v>157</v>
      </c>
      <c r="C4" s="151" t="s">
        <v>158</v>
      </c>
      <c r="D4" s="151" t="s">
        <v>159</v>
      </c>
      <c r="E4" s="151" t="s">
        <v>160</v>
      </c>
      <c r="F4" s="151" t="s">
        <v>161</v>
      </c>
      <c r="G4" s="151" t="s">
        <v>162</v>
      </c>
      <c r="H4" s="152" t="s">
        <v>163</v>
      </c>
      <c r="I4" s="152" t="s">
        <v>164</v>
      </c>
      <c r="J4" s="151" t="s">
        <v>165</v>
      </c>
      <c r="K4" s="151" t="s">
        <v>166</v>
      </c>
      <c r="L4" s="151" t="s">
        <v>167</v>
      </c>
      <c r="M4" s="151" t="s">
        <v>168</v>
      </c>
      <c r="N4" s="153" t="s">
        <v>169</v>
      </c>
      <c r="O4" s="463"/>
    </row>
    <row r="5" spans="1:15" ht="15.75" x14ac:dyDescent="0.25">
      <c r="A5" s="64" t="s">
        <v>310</v>
      </c>
      <c r="B5" s="230">
        <v>141</v>
      </c>
      <c r="C5" s="237">
        <v>204</v>
      </c>
      <c r="D5" s="237">
        <v>135</v>
      </c>
      <c r="E5" s="237">
        <v>668</v>
      </c>
      <c r="F5" s="237">
        <v>35</v>
      </c>
      <c r="G5" s="237">
        <v>95</v>
      </c>
      <c r="H5" s="237">
        <v>66</v>
      </c>
      <c r="I5" s="237">
        <v>40</v>
      </c>
      <c r="J5" s="237">
        <v>95</v>
      </c>
      <c r="K5" s="237">
        <v>6</v>
      </c>
      <c r="L5" s="237">
        <v>16</v>
      </c>
      <c r="M5" s="237" t="s">
        <v>309</v>
      </c>
      <c r="N5" s="231">
        <v>5535</v>
      </c>
      <c r="O5" s="251">
        <v>7036</v>
      </c>
    </row>
    <row r="6" spans="1:15" ht="15.75" x14ac:dyDescent="0.25">
      <c r="A6" s="64" t="s">
        <v>311</v>
      </c>
      <c r="B6" s="230">
        <v>3</v>
      </c>
      <c r="C6" s="237">
        <v>14</v>
      </c>
      <c r="D6" s="237">
        <v>6</v>
      </c>
      <c r="E6" s="237">
        <v>56</v>
      </c>
      <c r="F6" s="237">
        <v>2</v>
      </c>
      <c r="G6" s="237">
        <v>5</v>
      </c>
      <c r="H6" s="237">
        <v>4</v>
      </c>
      <c r="I6" s="237" t="s">
        <v>309</v>
      </c>
      <c r="J6" s="237">
        <v>14</v>
      </c>
      <c r="K6" s="237" t="s">
        <v>309</v>
      </c>
      <c r="L6" s="237">
        <v>4</v>
      </c>
      <c r="M6" s="237" t="s">
        <v>309</v>
      </c>
      <c r="N6" s="231">
        <v>58</v>
      </c>
      <c r="O6" s="251">
        <v>166</v>
      </c>
    </row>
    <row r="7" spans="1:15" ht="31.5" x14ac:dyDescent="0.25">
      <c r="A7" s="64" t="s">
        <v>312</v>
      </c>
      <c r="B7" s="230">
        <v>38</v>
      </c>
      <c r="C7" s="237">
        <v>14</v>
      </c>
      <c r="D7" s="237">
        <v>9</v>
      </c>
      <c r="E7" s="237">
        <v>31</v>
      </c>
      <c r="F7" s="237" t="s">
        <v>309</v>
      </c>
      <c r="G7" s="237">
        <v>9</v>
      </c>
      <c r="H7" s="237">
        <v>1</v>
      </c>
      <c r="I7" s="237">
        <v>1</v>
      </c>
      <c r="J7" s="237">
        <v>5</v>
      </c>
      <c r="K7" s="237" t="s">
        <v>309</v>
      </c>
      <c r="L7" s="237" t="s">
        <v>309</v>
      </c>
      <c r="M7" s="237" t="s">
        <v>309</v>
      </c>
      <c r="N7" s="231">
        <v>145</v>
      </c>
      <c r="O7" s="251">
        <v>253</v>
      </c>
    </row>
    <row r="8" spans="1:15" ht="15.75" x14ac:dyDescent="0.25">
      <c r="A8" s="64" t="s">
        <v>313</v>
      </c>
      <c r="B8" s="230">
        <v>11</v>
      </c>
      <c r="C8" s="237">
        <v>56</v>
      </c>
      <c r="D8" s="237">
        <v>49</v>
      </c>
      <c r="E8" s="237">
        <v>199</v>
      </c>
      <c r="F8" s="237">
        <v>13</v>
      </c>
      <c r="G8" s="237">
        <v>20</v>
      </c>
      <c r="H8" s="237">
        <v>8</v>
      </c>
      <c r="I8" s="237">
        <v>3</v>
      </c>
      <c r="J8" s="237">
        <v>32</v>
      </c>
      <c r="K8" s="237">
        <v>3</v>
      </c>
      <c r="L8" s="237">
        <v>3</v>
      </c>
      <c r="M8" s="237" t="s">
        <v>309</v>
      </c>
      <c r="N8" s="231">
        <v>1906</v>
      </c>
      <c r="O8" s="251">
        <v>2303</v>
      </c>
    </row>
    <row r="9" spans="1:15" ht="15.75" x14ac:dyDescent="0.25">
      <c r="A9" s="64" t="s">
        <v>314</v>
      </c>
      <c r="B9" s="230">
        <v>5</v>
      </c>
      <c r="C9" s="237">
        <v>61</v>
      </c>
      <c r="D9" s="237">
        <v>66</v>
      </c>
      <c r="E9" s="237">
        <v>140</v>
      </c>
      <c r="F9" s="237">
        <v>16</v>
      </c>
      <c r="G9" s="237">
        <v>29</v>
      </c>
      <c r="H9" s="237">
        <v>14</v>
      </c>
      <c r="I9" s="237">
        <v>5</v>
      </c>
      <c r="J9" s="237">
        <v>54</v>
      </c>
      <c r="K9" s="237">
        <v>7</v>
      </c>
      <c r="L9" s="237">
        <v>9</v>
      </c>
      <c r="M9" s="237">
        <v>2</v>
      </c>
      <c r="N9" s="231">
        <v>811</v>
      </c>
      <c r="O9" s="251">
        <v>1219</v>
      </c>
    </row>
    <row r="10" spans="1:15" ht="15.75" x14ac:dyDescent="0.25">
      <c r="A10" s="64" t="s">
        <v>315</v>
      </c>
      <c r="B10" s="230">
        <v>8</v>
      </c>
      <c r="C10" s="237">
        <v>65</v>
      </c>
      <c r="D10" s="237">
        <v>25</v>
      </c>
      <c r="E10" s="237">
        <v>73</v>
      </c>
      <c r="F10" s="237">
        <v>2</v>
      </c>
      <c r="G10" s="237">
        <v>3</v>
      </c>
      <c r="H10" s="237">
        <v>1</v>
      </c>
      <c r="I10" s="237">
        <v>3</v>
      </c>
      <c r="J10" s="237">
        <v>6</v>
      </c>
      <c r="K10" s="237" t="s">
        <v>309</v>
      </c>
      <c r="L10" s="237" t="s">
        <v>309</v>
      </c>
      <c r="M10" s="237" t="s">
        <v>309</v>
      </c>
      <c r="N10" s="231">
        <v>26</v>
      </c>
      <c r="O10" s="251">
        <v>212</v>
      </c>
    </row>
    <row r="11" spans="1:15" ht="15.75" x14ac:dyDescent="0.25">
      <c r="A11" s="64" t="s">
        <v>316</v>
      </c>
      <c r="B11" s="230" t="s">
        <v>309</v>
      </c>
      <c r="C11" s="237">
        <v>1</v>
      </c>
      <c r="D11" s="237" t="s">
        <v>309</v>
      </c>
      <c r="E11" s="237">
        <v>1</v>
      </c>
      <c r="F11" s="237" t="s">
        <v>309</v>
      </c>
      <c r="G11" s="237" t="s">
        <v>309</v>
      </c>
      <c r="H11" s="237" t="s">
        <v>309</v>
      </c>
      <c r="I11" s="237" t="s">
        <v>309</v>
      </c>
      <c r="J11" s="237" t="s">
        <v>309</v>
      </c>
      <c r="K11" s="237" t="s">
        <v>309</v>
      </c>
      <c r="L11" s="237" t="s">
        <v>309</v>
      </c>
      <c r="M11" s="237" t="s">
        <v>309</v>
      </c>
      <c r="N11" s="231">
        <v>25</v>
      </c>
      <c r="O11" s="251">
        <v>27</v>
      </c>
    </row>
    <row r="12" spans="1:15" ht="15.75" x14ac:dyDescent="0.25">
      <c r="A12" s="64" t="s">
        <v>317</v>
      </c>
      <c r="B12" s="230">
        <v>1</v>
      </c>
      <c r="C12" s="237">
        <v>22</v>
      </c>
      <c r="D12" s="237">
        <v>18</v>
      </c>
      <c r="E12" s="237">
        <v>88</v>
      </c>
      <c r="F12" s="237">
        <v>10</v>
      </c>
      <c r="G12" s="237">
        <v>11</v>
      </c>
      <c r="H12" s="237">
        <v>2</v>
      </c>
      <c r="I12" s="237">
        <v>5</v>
      </c>
      <c r="J12" s="237">
        <v>20</v>
      </c>
      <c r="K12" s="237">
        <v>2</v>
      </c>
      <c r="L12" s="237">
        <v>3</v>
      </c>
      <c r="M12" s="237" t="s">
        <v>309</v>
      </c>
      <c r="N12" s="231">
        <v>1665</v>
      </c>
      <c r="O12" s="251">
        <v>1847</v>
      </c>
    </row>
    <row r="13" spans="1:15" ht="15.75" x14ac:dyDescent="0.25">
      <c r="A13" s="64" t="s">
        <v>318</v>
      </c>
      <c r="B13" s="230">
        <v>1</v>
      </c>
      <c r="C13" s="237">
        <v>11</v>
      </c>
      <c r="D13" s="237">
        <v>11</v>
      </c>
      <c r="E13" s="237">
        <v>34</v>
      </c>
      <c r="F13" s="237">
        <v>3</v>
      </c>
      <c r="G13" s="237">
        <v>8</v>
      </c>
      <c r="H13" s="237">
        <v>1</v>
      </c>
      <c r="I13" s="237">
        <v>1</v>
      </c>
      <c r="J13" s="237">
        <v>5</v>
      </c>
      <c r="K13" s="237">
        <v>1</v>
      </c>
      <c r="L13" s="237">
        <v>2</v>
      </c>
      <c r="M13" s="237" t="s">
        <v>309</v>
      </c>
      <c r="N13" s="231">
        <v>164</v>
      </c>
      <c r="O13" s="251">
        <v>242</v>
      </c>
    </row>
    <row r="14" spans="1:15" ht="15.75" x14ac:dyDescent="0.25">
      <c r="A14" s="64" t="s">
        <v>319</v>
      </c>
      <c r="B14" s="230">
        <v>6</v>
      </c>
      <c r="C14" s="237">
        <v>25</v>
      </c>
      <c r="D14" s="237">
        <v>33</v>
      </c>
      <c r="E14" s="237">
        <v>59</v>
      </c>
      <c r="F14" s="237">
        <v>4</v>
      </c>
      <c r="G14" s="237">
        <v>6</v>
      </c>
      <c r="H14" s="237">
        <v>3</v>
      </c>
      <c r="I14" s="237">
        <v>2</v>
      </c>
      <c r="J14" s="237">
        <v>13</v>
      </c>
      <c r="K14" s="237">
        <v>3</v>
      </c>
      <c r="L14" s="237" t="s">
        <v>309</v>
      </c>
      <c r="M14" s="237" t="s">
        <v>309</v>
      </c>
      <c r="N14" s="231">
        <v>38</v>
      </c>
      <c r="O14" s="251">
        <v>192</v>
      </c>
    </row>
    <row r="15" spans="1:15" ht="15.75" x14ac:dyDescent="0.25">
      <c r="A15" s="64" t="s">
        <v>320</v>
      </c>
      <c r="B15" s="230" t="s">
        <v>309</v>
      </c>
      <c r="C15" s="237">
        <v>12</v>
      </c>
      <c r="D15" s="237">
        <v>19</v>
      </c>
      <c r="E15" s="237">
        <v>40</v>
      </c>
      <c r="F15" s="237">
        <v>5</v>
      </c>
      <c r="G15" s="237">
        <v>10</v>
      </c>
      <c r="H15" s="237">
        <v>4</v>
      </c>
      <c r="I15" s="237">
        <v>1</v>
      </c>
      <c r="J15" s="237">
        <v>4</v>
      </c>
      <c r="K15" s="237">
        <v>1</v>
      </c>
      <c r="L15" s="237">
        <v>1</v>
      </c>
      <c r="M15" s="237" t="s">
        <v>309</v>
      </c>
      <c r="N15" s="231">
        <v>243</v>
      </c>
      <c r="O15" s="251">
        <v>340</v>
      </c>
    </row>
    <row r="16" spans="1:15" ht="15.75" x14ac:dyDescent="0.25">
      <c r="A16" s="64" t="s">
        <v>321</v>
      </c>
      <c r="B16" s="230">
        <v>2</v>
      </c>
      <c r="C16" s="237">
        <v>10</v>
      </c>
      <c r="D16" s="237">
        <v>24</v>
      </c>
      <c r="E16" s="237">
        <v>84</v>
      </c>
      <c r="F16" s="237">
        <v>2</v>
      </c>
      <c r="G16" s="237">
        <v>3</v>
      </c>
      <c r="H16" s="237">
        <v>1</v>
      </c>
      <c r="I16" s="237">
        <v>3</v>
      </c>
      <c r="J16" s="237">
        <v>9</v>
      </c>
      <c r="K16" s="237">
        <v>1</v>
      </c>
      <c r="L16" s="237" t="s">
        <v>309</v>
      </c>
      <c r="M16" s="237" t="s">
        <v>309</v>
      </c>
      <c r="N16" s="231">
        <v>378</v>
      </c>
      <c r="O16" s="251">
        <v>517</v>
      </c>
    </row>
    <row r="17" spans="1:15" ht="31.5" x14ac:dyDescent="0.25">
      <c r="A17" s="64" t="s">
        <v>322</v>
      </c>
      <c r="B17" s="230" t="s">
        <v>309</v>
      </c>
      <c r="C17" s="237">
        <v>4</v>
      </c>
      <c r="D17" s="237">
        <v>2</v>
      </c>
      <c r="E17" s="237">
        <v>14</v>
      </c>
      <c r="F17" s="237" t="s">
        <v>309</v>
      </c>
      <c r="G17" s="237">
        <v>2</v>
      </c>
      <c r="H17" s="237" t="s">
        <v>309</v>
      </c>
      <c r="I17" s="237">
        <v>1</v>
      </c>
      <c r="J17" s="237" t="s">
        <v>309</v>
      </c>
      <c r="K17" s="237" t="s">
        <v>309</v>
      </c>
      <c r="L17" s="237" t="s">
        <v>309</v>
      </c>
      <c r="M17" s="237" t="s">
        <v>309</v>
      </c>
      <c r="N17" s="231">
        <v>34</v>
      </c>
      <c r="O17" s="251">
        <v>57</v>
      </c>
    </row>
    <row r="18" spans="1:15" ht="15.75" x14ac:dyDescent="0.25">
      <c r="A18" s="64" t="s">
        <v>323</v>
      </c>
      <c r="B18" s="230">
        <v>3</v>
      </c>
      <c r="C18" s="237">
        <v>6</v>
      </c>
      <c r="D18" s="237">
        <v>10</v>
      </c>
      <c r="E18" s="237">
        <v>18</v>
      </c>
      <c r="F18" s="237" t="s">
        <v>309</v>
      </c>
      <c r="G18" s="237">
        <v>1</v>
      </c>
      <c r="H18" s="237" t="s">
        <v>309</v>
      </c>
      <c r="I18" s="237">
        <v>1</v>
      </c>
      <c r="J18" s="237" t="s">
        <v>309</v>
      </c>
      <c r="K18" s="237" t="s">
        <v>309</v>
      </c>
      <c r="L18" s="237" t="s">
        <v>309</v>
      </c>
      <c r="M18" s="237" t="s">
        <v>309</v>
      </c>
      <c r="N18" s="231">
        <v>113</v>
      </c>
      <c r="O18" s="251">
        <v>152</v>
      </c>
    </row>
    <row r="19" spans="1:15" ht="15.75" x14ac:dyDescent="0.25">
      <c r="A19" s="64" t="s">
        <v>324</v>
      </c>
      <c r="B19" s="230" t="s">
        <v>309</v>
      </c>
      <c r="C19" s="237" t="s">
        <v>309</v>
      </c>
      <c r="D19" s="237" t="s">
        <v>309</v>
      </c>
      <c r="E19" s="237">
        <v>2</v>
      </c>
      <c r="F19" s="237" t="s">
        <v>309</v>
      </c>
      <c r="G19" s="237" t="s">
        <v>309</v>
      </c>
      <c r="H19" s="237" t="s">
        <v>309</v>
      </c>
      <c r="I19" s="237" t="s">
        <v>309</v>
      </c>
      <c r="J19" s="237" t="s">
        <v>309</v>
      </c>
      <c r="K19" s="237" t="s">
        <v>309</v>
      </c>
      <c r="L19" s="237" t="s">
        <v>309</v>
      </c>
      <c r="M19" s="237" t="s">
        <v>309</v>
      </c>
      <c r="N19" s="231">
        <v>2</v>
      </c>
      <c r="O19" s="251">
        <v>4</v>
      </c>
    </row>
    <row r="20" spans="1:15" ht="15.75" x14ac:dyDescent="0.25">
      <c r="A20" s="64" t="s">
        <v>325</v>
      </c>
      <c r="B20" s="230">
        <v>78</v>
      </c>
      <c r="C20" s="237">
        <v>248</v>
      </c>
      <c r="D20" s="237">
        <v>115</v>
      </c>
      <c r="E20" s="237">
        <v>477</v>
      </c>
      <c r="F20" s="237">
        <v>20</v>
      </c>
      <c r="G20" s="237">
        <v>42</v>
      </c>
      <c r="H20" s="237">
        <v>25</v>
      </c>
      <c r="I20" s="237">
        <v>14</v>
      </c>
      <c r="J20" s="237">
        <v>72</v>
      </c>
      <c r="K20" s="237">
        <v>3</v>
      </c>
      <c r="L20" s="237">
        <v>7</v>
      </c>
      <c r="M20" s="237" t="s">
        <v>309</v>
      </c>
      <c r="N20" s="231">
        <v>4682</v>
      </c>
      <c r="O20" s="251">
        <v>5783</v>
      </c>
    </row>
    <row r="21" spans="1:15" ht="15.75" x14ac:dyDescent="0.25">
      <c r="A21" s="64" t="s">
        <v>326</v>
      </c>
      <c r="B21" s="230">
        <v>272</v>
      </c>
      <c r="C21" s="237">
        <v>301</v>
      </c>
      <c r="D21" s="237">
        <v>208</v>
      </c>
      <c r="E21" s="237">
        <v>779</v>
      </c>
      <c r="F21" s="237">
        <v>43</v>
      </c>
      <c r="G21" s="237">
        <v>156</v>
      </c>
      <c r="H21" s="237">
        <v>64</v>
      </c>
      <c r="I21" s="237">
        <v>8</v>
      </c>
      <c r="J21" s="237">
        <v>87</v>
      </c>
      <c r="K21" s="237">
        <v>8</v>
      </c>
      <c r="L21" s="237">
        <v>7</v>
      </c>
      <c r="M21" s="237" t="s">
        <v>309</v>
      </c>
      <c r="N21" s="231">
        <v>48</v>
      </c>
      <c r="O21" s="251">
        <v>1981</v>
      </c>
    </row>
    <row r="22" spans="1:15" ht="15.75" x14ac:dyDescent="0.25">
      <c r="A22" s="64" t="s">
        <v>327</v>
      </c>
      <c r="B22" s="230">
        <v>5</v>
      </c>
      <c r="C22" s="237">
        <v>13</v>
      </c>
      <c r="D22" s="237">
        <v>10</v>
      </c>
      <c r="E22" s="237">
        <v>39</v>
      </c>
      <c r="F22" s="237">
        <v>1</v>
      </c>
      <c r="G22" s="237">
        <v>5</v>
      </c>
      <c r="H22" s="237">
        <v>2</v>
      </c>
      <c r="I22" s="237">
        <v>3</v>
      </c>
      <c r="J22" s="237">
        <v>7</v>
      </c>
      <c r="K22" s="237" t="s">
        <v>309</v>
      </c>
      <c r="L22" s="237">
        <v>1</v>
      </c>
      <c r="M22" s="237" t="s">
        <v>309</v>
      </c>
      <c r="N22" s="231">
        <v>421</v>
      </c>
      <c r="O22" s="251">
        <v>507</v>
      </c>
    </row>
    <row r="23" spans="1:15" ht="15.75" x14ac:dyDescent="0.25">
      <c r="A23" s="64" t="s">
        <v>328</v>
      </c>
      <c r="B23" s="230" t="s">
        <v>309</v>
      </c>
      <c r="C23" s="237">
        <v>2</v>
      </c>
      <c r="D23" s="237">
        <v>2</v>
      </c>
      <c r="E23" s="237">
        <v>6</v>
      </c>
      <c r="F23" s="237">
        <v>1</v>
      </c>
      <c r="G23" s="237" t="s">
        <v>309</v>
      </c>
      <c r="H23" s="237">
        <v>1</v>
      </c>
      <c r="I23" s="237" t="s">
        <v>309</v>
      </c>
      <c r="J23" s="237">
        <v>2</v>
      </c>
      <c r="K23" s="237" t="s">
        <v>309</v>
      </c>
      <c r="L23" s="237" t="s">
        <v>309</v>
      </c>
      <c r="M23" s="237" t="s">
        <v>309</v>
      </c>
      <c r="N23" s="231">
        <v>55</v>
      </c>
      <c r="O23" s="251">
        <v>69</v>
      </c>
    </row>
    <row r="24" spans="1:15" ht="15.75" x14ac:dyDescent="0.25">
      <c r="A24" s="64" t="s">
        <v>329</v>
      </c>
      <c r="B24" s="230">
        <v>5</v>
      </c>
      <c r="C24" s="237">
        <v>9</v>
      </c>
      <c r="D24" s="237">
        <v>5</v>
      </c>
      <c r="E24" s="237">
        <v>27</v>
      </c>
      <c r="F24" s="237">
        <v>2</v>
      </c>
      <c r="G24" s="237">
        <v>6</v>
      </c>
      <c r="H24" s="237">
        <v>3</v>
      </c>
      <c r="I24" s="237">
        <v>9</v>
      </c>
      <c r="J24" s="237">
        <v>2</v>
      </c>
      <c r="K24" s="237" t="s">
        <v>309</v>
      </c>
      <c r="L24" s="237" t="s">
        <v>309</v>
      </c>
      <c r="M24" s="237" t="s">
        <v>309</v>
      </c>
      <c r="N24" s="231">
        <v>166</v>
      </c>
      <c r="O24" s="251">
        <v>234</v>
      </c>
    </row>
    <row r="25" spans="1:15" ht="15.75" x14ac:dyDescent="0.25">
      <c r="A25" s="64" t="s">
        <v>330</v>
      </c>
      <c r="B25" s="230">
        <v>27</v>
      </c>
      <c r="C25" s="237">
        <v>35</v>
      </c>
      <c r="D25" s="237">
        <v>15</v>
      </c>
      <c r="E25" s="237">
        <v>53</v>
      </c>
      <c r="F25" s="237">
        <v>1</v>
      </c>
      <c r="G25" s="237">
        <v>10</v>
      </c>
      <c r="H25" s="237">
        <v>2</v>
      </c>
      <c r="I25" s="237">
        <v>2</v>
      </c>
      <c r="J25" s="237">
        <v>5</v>
      </c>
      <c r="K25" s="237" t="s">
        <v>309</v>
      </c>
      <c r="L25" s="237" t="s">
        <v>309</v>
      </c>
      <c r="M25" s="237" t="s">
        <v>309</v>
      </c>
      <c r="N25" s="231">
        <v>226</v>
      </c>
      <c r="O25" s="251">
        <v>376</v>
      </c>
    </row>
    <row r="26" spans="1:15" ht="15.75" x14ac:dyDescent="0.25">
      <c r="A26" s="64" t="s">
        <v>331</v>
      </c>
      <c r="B26" s="230">
        <v>876</v>
      </c>
      <c r="C26" s="237">
        <v>2055</v>
      </c>
      <c r="D26" s="237">
        <v>407</v>
      </c>
      <c r="E26" s="237">
        <v>4424</v>
      </c>
      <c r="F26" s="237">
        <v>60</v>
      </c>
      <c r="G26" s="237">
        <v>334</v>
      </c>
      <c r="H26" s="237">
        <v>777</v>
      </c>
      <c r="I26" s="237">
        <v>1572</v>
      </c>
      <c r="J26" s="237">
        <v>1343</v>
      </c>
      <c r="K26" s="237">
        <v>51</v>
      </c>
      <c r="L26" s="237">
        <v>299</v>
      </c>
      <c r="M26" s="237">
        <v>8</v>
      </c>
      <c r="N26" s="231">
        <v>8586</v>
      </c>
      <c r="O26" s="251">
        <v>20792</v>
      </c>
    </row>
    <row r="27" spans="1:15" ht="15.75" x14ac:dyDescent="0.25">
      <c r="A27" s="64" t="s">
        <v>415</v>
      </c>
      <c r="B27" s="230">
        <v>2</v>
      </c>
      <c r="C27" s="237">
        <v>13</v>
      </c>
      <c r="D27" s="237">
        <v>1</v>
      </c>
      <c r="E27" s="237">
        <v>12</v>
      </c>
      <c r="F27" s="237">
        <v>1</v>
      </c>
      <c r="G27" s="237">
        <v>3</v>
      </c>
      <c r="H27" s="237">
        <v>2</v>
      </c>
      <c r="I27" s="237">
        <v>6</v>
      </c>
      <c r="J27" s="237" t="s">
        <v>309</v>
      </c>
      <c r="K27" s="237" t="s">
        <v>309</v>
      </c>
      <c r="L27" s="237">
        <v>1</v>
      </c>
      <c r="M27" s="237" t="s">
        <v>309</v>
      </c>
      <c r="N27" s="231">
        <v>34</v>
      </c>
      <c r="O27" s="251">
        <v>75</v>
      </c>
    </row>
    <row r="28" spans="1:15" ht="15.75" x14ac:dyDescent="0.25">
      <c r="A28" s="64" t="s">
        <v>332</v>
      </c>
      <c r="B28" s="230">
        <v>34</v>
      </c>
      <c r="C28" s="237">
        <v>116</v>
      </c>
      <c r="D28" s="237">
        <v>16</v>
      </c>
      <c r="E28" s="237">
        <v>277</v>
      </c>
      <c r="F28" s="237">
        <v>2</v>
      </c>
      <c r="G28" s="237">
        <v>7</v>
      </c>
      <c r="H28" s="237">
        <v>22</v>
      </c>
      <c r="I28" s="237">
        <v>53</v>
      </c>
      <c r="J28" s="237">
        <v>56</v>
      </c>
      <c r="K28" s="237">
        <v>2</v>
      </c>
      <c r="L28" s="237">
        <v>3</v>
      </c>
      <c r="M28" s="237" t="s">
        <v>309</v>
      </c>
      <c r="N28" s="231">
        <v>327</v>
      </c>
      <c r="O28" s="251">
        <v>915</v>
      </c>
    </row>
    <row r="29" spans="1:15" ht="15.75" x14ac:dyDescent="0.25">
      <c r="A29" s="64" t="s">
        <v>333</v>
      </c>
      <c r="B29" s="230">
        <v>1</v>
      </c>
      <c r="C29" s="237">
        <v>8</v>
      </c>
      <c r="D29" s="237">
        <v>9</v>
      </c>
      <c r="E29" s="237">
        <v>14</v>
      </c>
      <c r="F29" s="237">
        <v>3</v>
      </c>
      <c r="G29" s="237">
        <v>7</v>
      </c>
      <c r="H29" s="237">
        <v>2</v>
      </c>
      <c r="I29" s="237">
        <v>5</v>
      </c>
      <c r="J29" s="237">
        <v>14</v>
      </c>
      <c r="K29" s="237">
        <v>2</v>
      </c>
      <c r="L29" s="237">
        <v>5</v>
      </c>
      <c r="M29" s="237" t="s">
        <v>309</v>
      </c>
      <c r="N29" s="231">
        <v>581</v>
      </c>
      <c r="O29" s="251">
        <v>651</v>
      </c>
    </row>
    <row r="30" spans="1:15" ht="15.75" x14ac:dyDescent="0.25">
      <c r="A30" s="64" t="s">
        <v>9</v>
      </c>
      <c r="B30" s="230">
        <v>101</v>
      </c>
      <c r="C30" s="237">
        <v>256</v>
      </c>
      <c r="D30" s="237">
        <v>208</v>
      </c>
      <c r="E30" s="237">
        <v>552</v>
      </c>
      <c r="F30" s="237">
        <v>43</v>
      </c>
      <c r="G30" s="237">
        <v>81</v>
      </c>
      <c r="H30" s="237">
        <v>50</v>
      </c>
      <c r="I30" s="237">
        <v>17</v>
      </c>
      <c r="J30" s="237">
        <v>140</v>
      </c>
      <c r="K30" s="237">
        <v>5</v>
      </c>
      <c r="L30" s="237">
        <v>9</v>
      </c>
      <c r="M30" s="237" t="s">
        <v>309</v>
      </c>
      <c r="N30" s="231">
        <v>313</v>
      </c>
      <c r="O30" s="251">
        <v>1775</v>
      </c>
    </row>
    <row r="31" spans="1:15" ht="15.75" x14ac:dyDescent="0.25">
      <c r="A31" s="64" t="s">
        <v>334</v>
      </c>
      <c r="B31" s="230">
        <v>3</v>
      </c>
      <c r="C31" s="237">
        <v>6</v>
      </c>
      <c r="D31" s="237">
        <v>2</v>
      </c>
      <c r="E31" s="237">
        <v>11</v>
      </c>
      <c r="F31" s="237" t="s">
        <v>309</v>
      </c>
      <c r="G31" s="237">
        <v>1</v>
      </c>
      <c r="H31" s="237">
        <v>1</v>
      </c>
      <c r="I31" s="237" t="s">
        <v>309</v>
      </c>
      <c r="J31" s="237">
        <v>9</v>
      </c>
      <c r="K31" s="237" t="s">
        <v>309</v>
      </c>
      <c r="L31" s="237" t="s">
        <v>309</v>
      </c>
      <c r="M31" s="237" t="s">
        <v>309</v>
      </c>
      <c r="N31" s="231">
        <v>91</v>
      </c>
      <c r="O31" s="251">
        <v>124</v>
      </c>
    </row>
    <row r="32" spans="1:15" ht="15.75" x14ac:dyDescent="0.25">
      <c r="A32" s="64" t="s">
        <v>335</v>
      </c>
      <c r="B32" s="230">
        <v>2</v>
      </c>
      <c r="C32" s="237">
        <v>4</v>
      </c>
      <c r="D32" s="237">
        <v>1</v>
      </c>
      <c r="E32" s="237">
        <v>5</v>
      </c>
      <c r="F32" s="237" t="s">
        <v>309</v>
      </c>
      <c r="G32" s="237">
        <v>4</v>
      </c>
      <c r="H32" s="237" t="s">
        <v>309</v>
      </c>
      <c r="I32" s="237" t="s">
        <v>309</v>
      </c>
      <c r="J32" s="237" t="s">
        <v>309</v>
      </c>
      <c r="K32" s="237" t="s">
        <v>309</v>
      </c>
      <c r="L32" s="237" t="s">
        <v>309</v>
      </c>
      <c r="M32" s="237" t="s">
        <v>309</v>
      </c>
      <c r="N32" s="231">
        <v>102</v>
      </c>
      <c r="O32" s="251">
        <v>118</v>
      </c>
    </row>
    <row r="33" spans="1:15" ht="15.75" x14ac:dyDescent="0.25">
      <c r="A33" s="64" t="s">
        <v>336</v>
      </c>
      <c r="B33" s="230">
        <v>105</v>
      </c>
      <c r="C33" s="237">
        <v>498</v>
      </c>
      <c r="D33" s="237">
        <v>376</v>
      </c>
      <c r="E33" s="237">
        <v>1132</v>
      </c>
      <c r="F33" s="237">
        <v>95</v>
      </c>
      <c r="G33" s="237">
        <v>292</v>
      </c>
      <c r="H33" s="237">
        <v>251</v>
      </c>
      <c r="I33" s="237">
        <v>60</v>
      </c>
      <c r="J33" s="237">
        <v>445</v>
      </c>
      <c r="K33" s="237">
        <v>24</v>
      </c>
      <c r="L33" s="237">
        <v>38</v>
      </c>
      <c r="M33" s="237">
        <v>3</v>
      </c>
      <c r="N33" s="231">
        <v>882</v>
      </c>
      <c r="O33" s="251">
        <v>4201</v>
      </c>
    </row>
    <row r="34" spans="1:15" ht="15.75" x14ac:dyDescent="0.25">
      <c r="A34" s="64" t="s">
        <v>337</v>
      </c>
      <c r="B34" s="230">
        <v>2</v>
      </c>
      <c r="C34" s="237">
        <v>1</v>
      </c>
      <c r="D34" s="237" t="s">
        <v>309</v>
      </c>
      <c r="E34" s="237">
        <v>4</v>
      </c>
      <c r="F34" s="237">
        <v>1</v>
      </c>
      <c r="G34" s="237" t="s">
        <v>309</v>
      </c>
      <c r="H34" s="237" t="s">
        <v>309</v>
      </c>
      <c r="I34" s="237" t="s">
        <v>309</v>
      </c>
      <c r="J34" s="237" t="s">
        <v>309</v>
      </c>
      <c r="K34" s="237" t="s">
        <v>309</v>
      </c>
      <c r="L34" s="237" t="s">
        <v>309</v>
      </c>
      <c r="M34" s="237" t="s">
        <v>309</v>
      </c>
      <c r="N34" s="231">
        <v>15</v>
      </c>
      <c r="O34" s="251">
        <v>23</v>
      </c>
    </row>
    <row r="35" spans="1:15" ht="15.75" x14ac:dyDescent="0.25">
      <c r="A35" s="64" t="s">
        <v>338</v>
      </c>
      <c r="B35" s="230">
        <v>1</v>
      </c>
      <c r="C35" s="237">
        <v>19</v>
      </c>
      <c r="D35" s="237">
        <v>7</v>
      </c>
      <c r="E35" s="237">
        <v>38</v>
      </c>
      <c r="F35" s="237">
        <v>4</v>
      </c>
      <c r="G35" s="237">
        <v>13</v>
      </c>
      <c r="H35" s="237">
        <v>14</v>
      </c>
      <c r="I35" s="237">
        <v>6</v>
      </c>
      <c r="J35" s="237">
        <v>7</v>
      </c>
      <c r="K35" s="237" t="s">
        <v>309</v>
      </c>
      <c r="L35" s="237">
        <v>2</v>
      </c>
      <c r="M35" s="237" t="s">
        <v>309</v>
      </c>
      <c r="N35" s="231">
        <v>136</v>
      </c>
      <c r="O35" s="251">
        <v>247</v>
      </c>
    </row>
    <row r="36" spans="1:15" ht="15.75" x14ac:dyDescent="0.25">
      <c r="A36" s="64" t="s">
        <v>339</v>
      </c>
      <c r="B36" s="230">
        <v>4</v>
      </c>
      <c r="C36" s="237">
        <v>30</v>
      </c>
      <c r="D36" s="237">
        <v>17</v>
      </c>
      <c r="E36" s="237">
        <v>95</v>
      </c>
      <c r="F36" s="237">
        <v>11</v>
      </c>
      <c r="G36" s="237">
        <v>11</v>
      </c>
      <c r="H36" s="237">
        <v>19</v>
      </c>
      <c r="I36" s="237">
        <v>26</v>
      </c>
      <c r="J36" s="237">
        <v>23</v>
      </c>
      <c r="K36" s="237">
        <v>1</v>
      </c>
      <c r="L36" s="237">
        <v>1</v>
      </c>
      <c r="M36" s="237" t="s">
        <v>309</v>
      </c>
      <c r="N36" s="231">
        <v>550</v>
      </c>
      <c r="O36" s="251">
        <v>788</v>
      </c>
    </row>
    <row r="37" spans="1:15" ht="15.75" x14ac:dyDescent="0.25">
      <c r="A37" s="64" t="s">
        <v>340</v>
      </c>
      <c r="B37" s="230">
        <v>1</v>
      </c>
      <c r="C37" s="237">
        <v>11</v>
      </c>
      <c r="D37" s="237">
        <v>10</v>
      </c>
      <c r="E37" s="237">
        <v>26</v>
      </c>
      <c r="F37" s="237">
        <v>1</v>
      </c>
      <c r="G37" s="237">
        <v>3</v>
      </c>
      <c r="H37" s="237" t="s">
        <v>309</v>
      </c>
      <c r="I37" s="237">
        <v>1</v>
      </c>
      <c r="J37" s="237">
        <v>7</v>
      </c>
      <c r="K37" s="237">
        <v>1</v>
      </c>
      <c r="L37" s="237" t="s">
        <v>309</v>
      </c>
      <c r="M37" s="237" t="s">
        <v>309</v>
      </c>
      <c r="N37" s="231">
        <v>316</v>
      </c>
      <c r="O37" s="251">
        <v>377</v>
      </c>
    </row>
    <row r="38" spans="1:15" ht="15.75" x14ac:dyDescent="0.25">
      <c r="A38" s="64" t="s">
        <v>341</v>
      </c>
      <c r="B38" s="230">
        <v>10</v>
      </c>
      <c r="C38" s="237">
        <v>79</v>
      </c>
      <c r="D38" s="237">
        <v>123</v>
      </c>
      <c r="E38" s="237">
        <v>304</v>
      </c>
      <c r="F38" s="237">
        <v>31</v>
      </c>
      <c r="G38" s="237">
        <v>92</v>
      </c>
      <c r="H38" s="237">
        <v>33</v>
      </c>
      <c r="I38" s="237">
        <v>12</v>
      </c>
      <c r="J38" s="237">
        <v>62</v>
      </c>
      <c r="K38" s="237">
        <v>3</v>
      </c>
      <c r="L38" s="237">
        <v>2</v>
      </c>
      <c r="M38" s="237" t="s">
        <v>309</v>
      </c>
      <c r="N38" s="231">
        <v>298</v>
      </c>
      <c r="O38" s="251">
        <v>1049</v>
      </c>
    </row>
    <row r="39" spans="1:15" ht="15.75" x14ac:dyDescent="0.25">
      <c r="A39" s="64" t="s">
        <v>342</v>
      </c>
      <c r="B39" s="230">
        <v>9</v>
      </c>
      <c r="C39" s="237">
        <v>18</v>
      </c>
      <c r="D39" s="237">
        <v>16</v>
      </c>
      <c r="E39" s="237">
        <v>51</v>
      </c>
      <c r="F39" s="237">
        <v>3</v>
      </c>
      <c r="G39" s="237">
        <v>1</v>
      </c>
      <c r="H39" s="237" t="s">
        <v>309</v>
      </c>
      <c r="I39" s="237">
        <v>3</v>
      </c>
      <c r="J39" s="237">
        <v>8</v>
      </c>
      <c r="K39" s="237" t="s">
        <v>309</v>
      </c>
      <c r="L39" s="237" t="s">
        <v>309</v>
      </c>
      <c r="M39" s="237" t="s">
        <v>309</v>
      </c>
      <c r="N39" s="231">
        <v>27</v>
      </c>
      <c r="O39" s="251">
        <v>136</v>
      </c>
    </row>
    <row r="40" spans="1:15" ht="15.75" x14ac:dyDescent="0.25">
      <c r="A40" s="64" t="s">
        <v>343</v>
      </c>
      <c r="B40" s="230">
        <v>22</v>
      </c>
      <c r="C40" s="237">
        <v>150</v>
      </c>
      <c r="D40" s="237">
        <v>108</v>
      </c>
      <c r="E40" s="237">
        <v>342</v>
      </c>
      <c r="F40" s="237">
        <v>22</v>
      </c>
      <c r="G40" s="237">
        <v>56</v>
      </c>
      <c r="H40" s="237">
        <v>27</v>
      </c>
      <c r="I40" s="237">
        <v>15</v>
      </c>
      <c r="J40" s="237">
        <v>68</v>
      </c>
      <c r="K40" s="237">
        <v>2</v>
      </c>
      <c r="L40" s="237">
        <v>8</v>
      </c>
      <c r="M40" s="237">
        <v>1</v>
      </c>
      <c r="N40" s="231">
        <v>1464</v>
      </c>
      <c r="O40" s="251">
        <v>2285</v>
      </c>
    </row>
    <row r="41" spans="1:15" ht="15.75" x14ac:dyDescent="0.25">
      <c r="A41" s="64" t="s">
        <v>344</v>
      </c>
      <c r="B41" s="230">
        <v>1</v>
      </c>
      <c r="C41" s="237">
        <v>43</v>
      </c>
      <c r="D41" s="237">
        <v>41</v>
      </c>
      <c r="E41" s="237">
        <v>168</v>
      </c>
      <c r="F41" s="237">
        <v>6</v>
      </c>
      <c r="G41" s="237">
        <v>40</v>
      </c>
      <c r="H41" s="237">
        <v>18</v>
      </c>
      <c r="I41" s="237">
        <v>21</v>
      </c>
      <c r="J41" s="237">
        <v>74</v>
      </c>
      <c r="K41" s="237">
        <v>11</v>
      </c>
      <c r="L41" s="237">
        <v>19</v>
      </c>
      <c r="M41" s="237">
        <v>1</v>
      </c>
      <c r="N41" s="231">
        <v>1295</v>
      </c>
      <c r="O41" s="251">
        <v>1738</v>
      </c>
    </row>
    <row r="42" spans="1:15" ht="15.75" x14ac:dyDescent="0.25">
      <c r="A42" s="64" t="s">
        <v>345</v>
      </c>
      <c r="B42" s="230">
        <v>6</v>
      </c>
      <c r="C42" s="237">
        <v>36</v>
      </c>
      <c r="D42" s="237">
        <v>19</v>
      </c>
      <c r="E42" s="237">
        <v>44</v>
      </c>
      <c r="F42" s="237">
        <v>4</v>
      </c>
      <c r="G42" s="237">
        <v>14</v>
      </c>
      <c r="H42" s="237">
        <v>11</v>
      </c>
      <c r="I42" s="237">
        <v>4</v>
      </c>
      <c r="J42" s="237">
        <v>7</v>
      </c>
      <c r="K42" s="237" t="s">
        <v>309</v>
      </c>
      <c r="L42" s="237">
        <v>2</v>
      </c>
      <c r="M42" s="237">
        <v>1</v>
      </c>
      <c r="N42" s="231">
        <v>233</v>
      </c>
      <c r="O42" s="251">
        <v>381</v>
      </c>
    </row>
    <row r="43" spans="1:15" ht="15.75" x14ac:dyDescent="0.25">
      <c r="A43" s="64" t="s">
        <v>346</v>
      </c>
      <c r="B43" s="230">
        <v>6</v>
      </c>
      <c r="C43" s="237">
        <v>54</v>
      </c>
      <c r="D43" s="237">
        <v>38</v>
      </c>
      <c r="E43" s="237">
        <v>85</v>
      </c>
      <c r="F43" s="237">
        <v>2</v>
      </c>
      <c r="G43" s="237">
        <v>12</v>
      </c>
      <c r="H43" s="237">
        <v>5</v>
      </c>
      <c r="I43" s="237">
        <v>3</v>
      </c>
      <c r="J43" s="237">
        <v>11</v>
      </c>
      <c r="K43" s="237">
        <v>1</v>
      </c>
      <c r="L43" s="237" t="s">
        <v>309</v>
      </c>
      <c r="M43" s="237" t="s">
        <v>309</v>
      </c>
      <c r="N43" s="231">
        <v>130</v>
      </c>
      <c r="O43" s="251">
        <v>347</v>
      </c>
    </row>
    <row r="44" spans="1:15" ht="15.75" x14ac:dyDescent="0.25">
      <c r="A44" s="64" t="s">
        <v>347</v>
      </c>
      <c r="B44" s="230">
        <v>1</v>
      </c>
      <c r="C44" s="237">
        <v>4</v>
      </c>
      <c r="D44" s="237">
        <v>4</v>
      </c>
      <c r="E44" s="237">
        <v>6</v>
      </c>
      <c r="F44" s="237" t="s">
        <v>309</v>
      </c>
      <c r="G44" s="237">
        <v>1</v>
      </c>
      <c r="H44" s="237" t="s">
        <v>309</v>
      </c>
      <c r="I44" s="237" t="s">
        <v>309</v>
      </c>
      <c r="J44" s="237">
        <v>3</v>
      </c>
      <c r="K44" s="237" t="s">
        <v>309</v>
      </c>
      <c r="L44" s="237" t="s">
        <v>309</v>
      </c>
      <c r="M44" s="237" t="s">
        <v>309</v>
      </c>
      <c r="N44" s="231">
        <v>44</v>
      </c>
      <c r="O44" s="251">
        <v>63</v>
      </c>
    </row>
    <row r="45" spans="1:15" ht="15.75" x14ac:dyDescent="0.25">
      <c r="A45" s="64" t="s">
        <v>348</v>
      </c>
      <c r="B45" s="230">
        <v>1</v>
      </c>
      <c r="C45" s="237">
        <v>6</v>
      </c>
      <c r="D45" s="237">
        <v>2</v>
      </c>
      <c r="E45" s="237">
        <v>17</v>
      </c>
      <c r="F45" s="237">
        <v>2</v>
      </c>
      <c r="G45" s="237">
        <v>4</v>
      </c>
      <c r="H45" s="237">
        <v>1</v>
      </c>
      <c r="I45" s="237" t="s">
        <v>309</v>
      </c>
      <c r="J45" s="237">
        <v>7</v>
      </c>
      <c r="K45" s="237" t="s">
        <v>309</v>
      </c>
      <c r="L45" s="237" t="s">
        <v>309</v>
      </c>
      <c r="M45" s="237" t="s">
        <v>309</v>
      </c>
      <c r="N45" s="231">
        <v>33</v>
      </c>
      <c r="O45" s="251">
        <v>73</v>
      </c>
    </row>
    <row r="46" spans="1:15" ht="15.75" x14ac:dyDescent="0.25">
      <c r="A46" s="64" t="s">
        <v>401</v>
      </c>
      <c r="B46" s="230">
        <v>64</v>
      </c>
      <c r="C46" s="237">
        <v>886</v>
      </c>
      <c r="D46" s="237">
        <v>554</v>
      </c>
      <c r="E46" s="237">
        <v>3289</v>
      </c>
      <c r="F46" s="237">
        <v>203</v>
      </c>
      <c r="G46" s="237">
        <v>2537</v>
      </c>
      <c r="H46" s="237">
        <v>533</v>
      </c>
      <c r="I46" s="237">
        <v>152</v>
      </c>
      <c r="J46" s="237">
        <v>1055</v>
      </c>
      <c r="K46" s="237">
        <v>172</v>
      </c>
      <c r="L46" s="237">
        <v>304</v>
      </c>
      <c r="M46" s="237">
        <v>35</v>
      </c>
      <c r="N46" s="231">
        <v>23681</v>
      </c>
      <c r="O46" s="251">
        <v>33465</v>
      </c>
    </row>
    <row r="47" spans="1:15" ht="15.75" x14ac:dyDescent="0.25">
      <c r="A47" s="64" t="s">
        <v>349</v>
      </c>
      <c r="B47" s="230">
        <v>76</v>
      </c>
      <c r="C47" s="237">
        <v>652</v>
      </c>
      <c r="D47" s="237">
        <v>230</v>
      </c>
      <c r="E47" s="237">
        <v>798</v>
      </c>
      <c r="F47" s="237">
        <v>32</v>
      </c>
      <c r="G47" s="237">
        <v>74</v>
      </c>
      <c r="H47" s="237">
        <v>32</v>
      </c>
      <c r="I47" s="237">
        <v>18</v>
      </c>
      <c r="J47" s="237">
        <v>124</v>
      </c>
      <c r="K47" s="237">
        <v>17</v>
      </c>
      <c r="L47" s="237">
        <v>6</v>
      </c>
      <c r="M47" s="237" t="s">
        <v>309</v>
      </c>
      <c r="N47" s="231">
        <v>3206</v>
      </c>
      <c r="O47" s="251">
        <v>5265</v>
      </c>
    </row>
    <row r="48" spans="1:15" ht="31.5" x14ac:dyDescent="0.25">
      <c r="A48" s="64" t="s">
        <v>350</v>
      </c>
      <c r="B48" s="230">
        <v>3</v>
      </c>
      <c r="C48" s="237">
        <v>3</v>
      </c>
      <c r="D48" s="237">
        <v>3</v>
      </c>
      <c r="E48" s="237">
        <v>8</v>
      </c>
      <c r="F48" s="237">
        <v>1</v>
      </c>
      <c r="G48" s="237">
        <v>3</v>
      </c>
      <c r="H48" s="237">
        <v>1</v>
      </c>
      <c r="I48" s="237" t="s">
        <v>309</v>
      </c>
      <c r="J48" s="237">
        <v>4</v>
      </c>
      <c r="K48" s="237">
        <v>1</v>
      </c>
      <c r="L48" s="237" t="s">
        <v>309</v>
      </c>
      <c r="M48" s="237" t="s">
        <v>309</v>
      </c>
      <c r="N48" s="231">
        <v>30</v>
      </c>
      <c r="O48" s="251">
        <v>57</v>
      </c>
    </row>
    <row r="49" spans="1:15" ht="15.75" x14ac:dyDescent="0.25">
      <c r="A49" s="64" t="s">
        <v>351</v>
      </c>
      <c r="B49" s="230">
        <v>2</v>
      </c>
      <c r="C49" s="237">
        <v>44</v>
      </c>
      <c r="D49" s="237">
        <v>17</v>
      </c>
      <c r="E49" s="237">
        <v>75</v>
      </c>
      <c r="F49" s="237">
        <v>7</v>
      </c>
      <c r="G49" s="237">
        <v>5</v>
      </c>
      <c r="H49" s="237">
        <v>2</v>
      </c>
      <c r="I49" s="237" t="s">
        <v>309</v>
      </c>
      <c r="J49" s="237">
        <v>10</v>
      </c>
      <c r="K49" s="237" t="s">
        <v>309</v>
      </c>
      <c r="L49" s="237">
        <v>1</v>
      </c>
      <c r="M49" s="237" t="s">
        <v>309</v>
      </c>
      <c r="N49" s="231">
        <v>569</v>
      </c>
      <c r="O49" s="251">
        <v>732</v>
      </c>
    </row>
    <row r="50" spans="1:15" ht="15.75" x14ac:dyDescent="0.25">
      <c r="A50" s="64" t="s">
        <v>352</v>
      </c>
      <c r="B50" s="230">
        <v>511</v>
      </c>
      <c r="C50" s="237">
        <v>1077</v>
      </c>
      <c r="D50" s="237">
        <v>538</v>
      </c>
      <c r="E50" s="237">
        <v>2469</v>
      </c>
      <c r="F50" s="237">
        <v>105</v>
      </c>
      <c r="G50" s="237">
        <v>335</v>
      </c>
      <c r="H50" s="237">
        <v>242</v>
      </c>
      <c r="I50" s="237">
        <v>117</v>
      </c>
      <c r="J50" s="237">
        <v>820</v>
      </c>
      <c r="K50" s="237">
        <v>69</v>
      </c>
      <c r="L50" s="237">
        <v>101</v>
      </c>
      <c r="M50" s="237">
        <v>4</v>
      </c>
      <c r="N50" s="231">
        <v>945</v>
      </c>
      <c r="O50" s="251">
        <v>7333</v>
      </c>
    </row>
    <row r="51" spans="1:15" ht="15.75" x14ac:dyDescent="0.25">
      <c r="A51" s="64" t="s">
        <v>353</v>
      </c>
      <c r="B51" s="230">
        <v>30</v>
      </c>
      <c r="C51" s="237">
        <v>303</v>
      </c>
      <c r="D51" s="237">
        <v>269</v>
      </c>
      <c r="E51" s="237">
        <v>570</v>
      </c>
      <c r="F51" s="237">
        <v>81</v>
      </c>
      <c r="G51" s="237">
        <v>198</v>
      </c>
      <c r="H51" s="237">
        <v>69</v>
      </c>
      <c r="I51" s="237">
        <v>41</v>
      </c>
      <c r="J51" s="237">
        <v>174</v>
      </c>
      <c r="K51" s="237">
        <v>15</v>
      </c>
      <c r="L51" s="237">
        <v>19</v>
      </c>
      <c r="M51" s="237" t="s">
        <v>309</v>
      </c>
      <c r="N51" s="231">
        <v>278</v>
      </c>
      <c r="O51" s="251">
        <v>2047</v>
      </c>
    </row>
    <row r="52" spans="1:15" ht="15.75" x14ac:dyDescent="0.25">
      <c r="A52" s="64" t="s">
        <v>1005</v>
      </c>
      <c r="B52" s="230">
        <v>21</v>
      </c>
      <c r="C52" s="237">
        <v>84</v>
      </c>
      <c r="D52" s="237">
        <v>21</v>
      </c>
      <c r="E52" s="237">
        <v>73</v>
      </c>
      <c r="F52" s="237">
        <v>2</v>
      </c>
      <c r="G52" s="237">
        <v>4</v>
      </c>
      <c r="H52" s="237">
        <v>2</v>
      </c>
      <c r="I52" s="237">
        <v>1</v>
      </c>
      <c r="J52" s="237">
        <v>17</v>
      </c>
      <c r="K52" s="237" t="s">
        <v>309</v>
      </c>
      <c r="L52" s="237">
        <v>1</v>
      </c>
      <c r="M52" s="237" t="s">
        <v>309</v>
      </c>
      <c r="N52" s="231">
        <v>46</v>
      </c>
      <c r="O52" s="251">
        <v>272</v>
      </c>
    </row>
    <row r="53" spans="1:15" ht="31.5" x14ac:dyDescent="0.25">
      <c r="A53" s="64" t="s">
        <v>354</v>
      </c>
      <c r="B53" s="230">
        <v>13</v>
      </c>
      <c r="C53" s="237">
        <v>55</v>
      </c>
      <c r="D53" s="237">
        <v>14</v>
      </c>
      <c r="E53" s="237">
        <v>42</v>
      </c>
      <c r="F53" s="237">
        <v>2</v>
      </c>
      <c r="G53" s="237">
        <v>1</v>
      </c>
      <c r="H53" s="237">
        <v>1</v>
      </c>
      <c r="I53" s="237">
        <v>1</v>
      </c>
      <c r="J53" s="237">
        <v>1</v>
      </c>
      <c r="K53" s="237" t="s">
        <v>309</v>
      </c>
      <c r="L53" s="237">
        <v>1</v>
      </c>
      <c r="M53" s="237" t="s">
        <v>309</v>
      </c>
      <c r="N53" s="231">
        <v>25</v>
      </c>
      <c r="O53" s="251">
        <v>156</v>
      </c>
    </row>
    <row r="54" spans="1:15" ht="15.75" x14ac:dyDescent="0.25">
      <c r="A54" s="64" t="s">
        <v>355</v>
      </c>
      <c r="B54" s="230">
        <v>8</v>
      </c>
      <c r="C54" s="237">
        <v>49</v>
      </c>
      <c r="D54" s="237">
        <v>23</v>
      </c>
      <c r="E54" s="237">
        <v>84</v>
      </c>
      <c r="F54" s="237">
        <v>7</v>
      </c>
      <c r="G54" s="237">
        <v>25</v>
      </c>
      <c r="H54" s="237">
        <v>5</v>
      </c>
      <c r="I54" s="237">
        <v>8</v>
      </c>
      <c r="J54" s="237">
        <v>19</v>
      </c>
      <c r="K54" s="237">
        <v>1</v>
      </c>
      <c r="L54" s="237">
        <v>1</v>
      </c>
      <c r="M54" s="237" t="s">
        <v>309</v>
      </c>
      <c r="N54" s="231">
        <v>483</v>
      </c>
      <c r="O54" s="251">
        <v>713</v>
      </c>
    </row>
    <row r="55" spans="1:15" ht="15.75" x14ac:dyDescent="0.25">
      <c r="A55" s="64" t="s">
        <v>356</v>
      </c>
      <c r="B55" s="230">
        <v>52</v>
      </c>
      <c r="C55" s="237">
        <v>123</v>
      </c>
      <c r="D55" s="237">
        <v>66</v>
      </c>
      <c r="E55" s="237">
        <v>189</v>
      </c>
      <c r="F55" s="237">
        <v>3</v>
      </c>
      <c r="G55" s="237">
        <v>9</v>
      </c>
      <c r="H55" s="237">
        <v>6</v>
      </c>
      <c r="I55" s="237" t="s">
        <v>309</v>
      </c>
      <c r="J55" s="237">
        <v>25</v>
      </c>
      <c r="K55" s="237" t="s">
        <v>309</v>
      </c>
      <c r="L55" s="237">
        <v>4</v>
      </c>
      <c r="M55" s="237" t="s">
        <v>309</v>
      </c>
      <c r="N55" s="231">
        <v>264</v>
      </c>
      <c r="O55" s="251">
        <v>741</v>
      </c>
    </row>
    <row r="56" spans="1:15" ht="31.5" x14ac:dyDescent="0.25">
      <c r="A56" s="64" t="s">
        <v>357</v>
      </c>
      <c r="B56" s="230">
        <v>16</v>
      </c>
      <c r="C56" s="237">
        <v>10</v>
      </c>
      <c r="D56" s="237">
        <v>9</v>
      </c>
      <c r="E56" s="237">
        <v>28</v>
      </c>
      <c r="F56" s="237">
        <v>1</v>
      </c>
      <c r="G56" s="237">
        <v>4</v>
      </c>
      <c r="H56" s="237">
        <v>1</v>
      </c>
      <c r="I56" s="237">
        <v>3</v>
      </c>
      <c r="J56" s="237">
        <v>4</v>
      </c>
      <c r="K56" s="237" t="s">
        <v>309</v>
      </c>
      <c r="L56" s="237" t="s">
        <v>309</v>
      </c>
      <c r="M56" s="237" t="s">
        <v>309</v>
      </c>
      <c r="N56" s="231">
        <v>117</v>
      </c>
      <c r="O56" s="251">
        <v>193</v>
      </c>
    </row>
    <row r="57" spans="1:15" ht="15.75" x14ac:dyDescent="0.25">
      <c r="A57" s="64" t="s">
        <v>358</v>
      </c>
      <c r="B57" s="230" t="s">
        <v>309</v>
      </c>
      <c r="C57" s="237">
        <v>5</v>
      </c>
      <c r="D57" s="237" t="s">
        <v>309</v>
      </c>
      <c r="E57" s="237">
        <v>6</v>
      </c>
      <c r="F57" s="237">
        <v>1</v>
      </c>
      <c r="G57" s="237" t="s">
        <v>309</v>
      </c>
      <c r="H57" s="237">
        <v>1</v>
      </c>
      <c r="I57" s="237" t="s">
        <v>309</v>
      </c>
      <c r="J57" s="237">
        <v>3</v>
      </c>
      <c r="K57" s="237" t="s">
        <v>309</v>
      </c>
      <c r="L57" s="237" t="s">
        <v>309</v>
      </c>
      <c r="M57" s="237" t="s">
        <v>309</v>
      </c>
      <c r="N57" s="231">
        <v>64</v>
      </c>
      <c r="O57" s="251">
        <v>80</v>
      </c>
    </row>
    <row r="58" spans="1:15" ht="15.75" x14ac:dyDescent="0.25">
      <c r="A58" s="64" t="s">
        <v>359</v>
      </c>
      <c r="B58" s="230">
        <v>8</v>
      </c>
      <c r="C58" s="237">
        <v>9</v>
      </c>
      <c r="D58" s="237">
        <v>6</v>
      </c>
      <c r="E58" s="237">
        <v>23</v>
      </c>
      <c r="F58" s="237" t="s">
        <v>309</v>
      </c>
      <c r="G58" s="237">
        <v>4</v>
      </c>
      <c r="H58" s="237" t="s">
        <v>309</v>
      </c>
      <c r="I58" s="237" t="s">
        <v>309</v>
      </c>
      <c r="J58" s="237">
        <v>2</v>
      </c>
      <c r="K58" s="237" t="s">
        <v>309</v>
      </c>
      <c r="L58" s="237" t="s">
        <v>309</v>
      </c>
      <c r="M58" s="237" t="s">
        <v>309</v>
      </c>
      <c r="N58" s="231">
        <v>66</v>
      </c>
      <c r="O58" s="251">
        <v>118</v>
      </c>
    </row>
    <row r="59" spans="1:15" ht="15.75" x14ac:dyDescent="0.25">
      <c r="A59" s="64" t="s">
        <v>360</v>
      </c>
      <c r="B59" s="230">
        <v>2</v>
      </c>
      <c r="C59" s="237">
        <v>3</v>
      </c>
      <c r="D59" s="237">
        <v>4</v>
      </c>
      <c r="E59" s="237">
        <v>17</v>
      </c>
      <c r="F59" s="237" t="s">
        <v>309</v>
      </c>
      <c r="G59" s="237">
        <v>3</v>
      </c>
      <c r="H59" s="237" t="s">
        <v>309</v>
      </c>
      <c r="I59" s="237" t="s">
        <v>309</v>
      </c>
      <c r="J59" s="237">
        <v>5</v>
      </c>
      <c r="K59" s="237">
        <v>1</v>
      </c>
      <c r="L59" s="237" t="s">
        <v>309</v>
      </c>
      <c r="M59" s="237" t="s">
        <v>309</v>
      </c>
      <c r="N59" s="231">
        <v>58</v>
      </c>
      <c r="O59" s="251">
        <v>93</v>
      </c>
    </row>
    <row r="60" spans="1:15" ht="15.75" x14ac:dyDescent="0.25">
      <c r="A60" s="64" t="s">
        <v>361</v>
      </c>
      <c r="B60" s="230">
        <v>11</v>
      </c>
      <c r="C60" s="237">
        <v>206</v>
      </c>
      <c r="D60" s="237">
        <v>105</v>
      </c>
      <c r="E60" s="237">
        <v>534</v>
      </c>
      <c r="F60" s="237">
        <v>40</v>
      </c>
      <c r="G60" s="237">
        <v>247</v>
      </c>
      <c r="H60" s="237">
        <v>73</v>
      </c>
      <c r="I60" s="237">
        <v>30</v>
      </c>
      <c r="J60" s="237">
        <v>101</v>
      </c>
      <c r="K60" s="237">
        <v>10</v>
      </c>
      <c r="L60" s="237">
        <v>13</v>
      </c>
      <c r="M60" s="237">
        <v>1</v>
      </c>
      <c r="N60" s="231">
        <v>9580</v>
      </c>
      <c r="O60" s="251">
        <v>10951</v>
      </c>
    </row>
    <row r="61" spans="1:15" ht="15.75" x14ac:dyDescent="0.25">
      <c r="A61" s="64" t="s">
        <v>362</v>
      </c>
      <c r="B61" s="230">
        <v>10</v>
      </c>
      <c r="C61" s="237">
        <v>13</v>
      </c>
      <c r="D61" s="237">
        <v>6</v>
      </c>
      <c r="E61" s="237">
        <v>21</v>
      </c>
      <c r="F61" s="237">
        <v>2</v>
      </c>
      <c r="G61" s="237">
        <v>2</v>
      </c>
      <c r="H61" s="237" t="s">
        <v>309</v>
      </c>
      <c r="I61" s="237" t="s">
        <v>309</v>
      </c>
      <c r="J61" s="237">
        <v>6</v>
      </c>
      <c r="K61" s="237" t="s">
        <v>309</v>
      </c>
      <c r="L61" s="237" t="s">
        <v>309</v>
      </c>
      <c r="M61" s="237" t="s">
        <v>309</v>
      </c>
      <c r="N61" s="231">
        <v>223</v>
      </c>
      <c r="O61" s="251">
        <v>283</v>
      </c>
    </row>
    <row r="62" spans="1:15" ht="15.75" x14ac:dyDescent="0.25">
      <c r="A62" s="64" t="s">
        <v>363</v>
      </c>
      <c r="B62" s="230" t="s">
        <v>309</v>
      </c>
      <c r="C62" s="237">
        <v>6</v>
      </c>
      <c r="D62" s="237">
        <v>1</v>
      </c>
      <c r="E62" s="237">
        <v>11</v>
      </c>
      <c r="F62" s="237" t="s">
        <v>309</v>
      </c>
      <c r="G62" s="237">
        <v>1</v>
      </c>
      <c r="H62" s="237">
        <v>1</v>
      </c>
      <c r="I62" s="237" t="s">
        <v>309</v>
      </c>
      <c r="J62" s="237">
        <v>1</v>
      </c>
      <c r="K62" s="237" t="s">
        <v>309</v>
      </c>
      <c r="L62" s="237" t="s">
        <v>309</v>
      </c>
      <c r="M62" s="237" t="s">
        <v>309</v>
      </c>
      <c r="N62" s="231">
        <v>13</v>
      </c>
      <c r="O62" s="251">
        <v>34</v>
      </c>
    </row>
    <row r="63" spans="1:15" ht="15.75" x14ac:dyDescent="0.25">
      <c r="A63" s="64" t="s">
        <v>364</v>
      </c>
      <c r="B63" s="230">
        <v>4</v>
      </c>
      <c r="C63" s="237">
        <v>14</v>
      </c>
      <c r="D63" s="237">
        <v>14</v>
      </c>
      <c r="E63" s="237">
        <v>53</v>
      </c>
      <c r="F63" s="237">
        <v>6</v>
      </c>
      <c r="G63" s="237">
        <v>24</v>
      </c>
      <c r="H63" s="237">
        <v>7</v>
      </c>
      <c r="I63" s="237">
        <v>1</v>
      </c>
      <c r="J63" s="237">
        <v>17</v>
      </c>
      <c r="K63" s="237">
        <v>3</v>
      </c>
      <c r="L63" s="237">
        <v>3</v>
      </c>
      <c r="M63" s="237" t="s">
        <v>309</v>
      </c>
      <c r="N63" s="231">
        <v>830</v>
      </c>
      <c r="O63" s="251">
        <v>976</v>
      </c>
    </row>
    <row r="64" spans="1:15" ht="15.75" x14ac:dyDescent="0.25">
      <c r="A64" s="64" t="s">
        <v>365</v>
      </c>
      <c r="B64" s="230">
        <v>2</v>
      </c>
      <c r="C64" s="237">
        <v>3</v>
      </c>
      <c r="D64" s="237">
        <v>2</v>
      </c>
      <c r="E64" s="237">
        <v>9</v>
      </c>
      <c r="F64" s="237" t="s">
        <v>309</v>
      </c>
      <c r="G64" s="237">
        <v>1</v>
      </c>
      <c r="H64" s="237" t="s">
        <v>309</v>
      </c>
      <c r="I64" s="237" t="s">
        <v>309</v>
      </c>
      <c r="J64" s="237">
        <v>2</v>
      </c>
      <c r="K64" s="237" t="s">
        <v>309</v>
      </c>
      <c r="L64" s="237" t="s">
        <v>309</v>
      </c>
      <c r="M64" s="237" t="s">
        <v>309</v>
      </c>
      <c r="N64" s="231">
        <v>2</v>
      </c>
      <c r="O64" s="251">
        <v>21</v>
      </c>
    </row>
    <row r="65" spans="1:15" ht="15.75" x14ac:dyDescent="0.25">
      <c r="A65" s="64" t="s">
        <v>366</v>
      </c>
      <c r="B65" s="230">
        <v>1</v>
      </c>
      <c r="C65" s="237">
        <v>2</v>
      </c>
      <c r="D65" s="237">
        <v>2</v>
      </c>
      <c r="E65" s="237">
        <v>9</v>
      </c>
      <c r="F65" s="237" t="s">
        <v>309</v>
      </c>
      <c r="G65" s="237">
        <v>1</v>
      </c>
      <c r="H65" s="237" t="s">
        <v>309</v>
      </c>
      <c r="I65" s="237" t="s">
        <v>309</v>
      </c>
      <c r="J65" s="237">
        <v>1</v>
      </c>
      <c r="K65" s="237" t="s">
        <v>309</v>
      </c>
      <c r="L65" s="237" t="s">
        <v>309</v>
      </c>
      <c r="M65" s="237" t="s">
        <v>309</v>
      </c>
      <c r="N65" s="231">
        <v>17</v>
      </c>
      <c r="O65" s="251">
        <v>33</v>
      </c>
    </row>
    <row r="66" spans="1:15" ht="15.75" x14ac:dyDescent="0.25">
      <c r="A66" s="64" t="s">
        <v>367</v>
      </c>
      <c r="B66" s="230" t="s">
        <v>309</v>
      </c>
      <c r="C66" s="237">
        <v>9</v>
      </c>
      <c r="D66" s="237">
        <v>9</v>
      </c>
      <c r="E66" s="237">
        <v>13</v>
      </c>
      <c r="F66" s="237" t="s">
        <v>309</v>
      </c>
      <c r="G66" s="237">
        <v>1</v>
      </c>
      <c r="H66" s="237">
        <v>1</v>
      </c>
      <c r="I66" s="237" t="s">
        <v>309</v>
      </c>
      <c r="J66" s="237">
        <v>4</v>
      </c>
      <c r="K66" s="237" t="s">
        <v>309</v>
      </c>
      <c r="L66" s="237">
        <v>1</v>
      </c>
      <c r="M66" s="237" t="s">
        <v>309</v>
      </c>
      <c r="N66" s="231">
        <v>21</v>
      </c>
      <c r="O66" s="251">
        <v>59</v>
      </c>
    </row>
    <row r="67" spans="1:15" ht="15.75" x14ac:dyDescent="0.25">
      <c r="A67" s="64" t="s">
        <v>368</v>
      </c>
      <c r="B67" s="230">
        <v>37</v>
      </c>
      <c r="C67" s="237">
        <v>509</v>
      </c>
      <c r="D67" s="237">
        <v>326</v>
      </c>
      <c r="E67" s="237">
        <v>1984</v>
      </c>
      <c r="F67" s="237">
        <v>238</v>
      </c>
      <c r="G67" s="237">
        <v>499</v>
      </c>
      <c r="H67" s="237">
        <v>180</v>
      </c>
      <c r="I67" s="237">
        <v>78</v>
      </c>
      <c r="J67" s="237">
        <v>771</v>
      </c>
      <c r="K67" s="237">
        <v>73</v>
      </c>
      <c r="L67" s="237">
        <v>119</v>
      </c>
      <c r="M67" s="237">
        <v>5</v>
      </c>
      <c r="N67" s="231">
        <v>11597</v>
      </c>
      <c r="O67" s="251">
        <v>16416</v>
      </c>
    </row>
    <row r="68" spans="1:15" ht="15.75" x14ac:dyDescent="0.25">
      <c r="A68" s="64" t="s">
        <v>369</v>
      </c>
      <c r="B68" s="230">
        <v>19</v>
      </c>
      <c r="C68" s="237">
        <v>125</v>
      </c>
      <c r="D68" s="237">
        <v>82</v>
      </c>
      <c r="E68" s="237">
        <v>317</v>
      </c>
      <c r="F68" s="237">
        <v>26</v>
      </c>
      <c r="G68" s="237">
        <v>100</v>
      </c>
      <c r="H68" s="237">
        <v>20</v>
      </c>
      <c r="I68" s="237">
        <v>19</v>
      </c>
      <c r="J68" s="237">
        <v>97</v>
      </c>
      <c r="K68" s="237">
        <v>11</v>
      </c>
      <c r="L68" s="237">
        <v>13</v>
      </c>
      <c r="M68" s="237" t="s">
        <v>309</v>
      </c>
      <c r="N68" s="231">
        <v>173</v>
      </c>
      <c r="O68" s="251">
        <v>1002</v>
      </c>
    </row>
    <row r="69" spans="1:15" ht="15.75" x14ac:dyDescent="0.25">
      <c r="A69" s="64" t="s">
        <v>370</v>
      </c>
      <c r="B69" s="230">
        <v>22</v>
      </c>
      <c r="C69" s="237">
        <v>192</v>
      </c>
      <c r="D69" s="237">
        <v>106</v>
      </c>
      <c r="E69" s="237">
        <v>308</v>
      </c>
      <c r="F69" s="237">
        <v>22</v>
      </c>
      <c r="G69" s="237">
        <v>87</v>
      </c>
      <c r="H69" s="237">
        <v>13</v>
      </c>
      <c r="I69" s="237" t="s">
        <v>309</v>
      </c>
      <c r="J69" s="237">
        <v>69</v>
      </c>
      <c r="K69" s="237">
        <v>3</v>
      </c>
      <c r="L69" s="237">
        <v>5</v>
      </c>
      <c r="M69" s="237">
        <v>1</v>
      </c>
      <c r="N69" s="231">
        <v>57</v>
      </c>
      <c r="O69" s="251">
        <v>885</v>
      </c>
    </row>
    <row r="70" spans="1:15" ht="15.75" x14ac:dyDescent="0.25">
      <c r="A70" s="64" t="s">
        <v>371</v>
      </c>
      <c r="B70" s="230">
        <v>6</v>
      </c>
      <c r="C70" s="237">
        <v>18</v>
      </c>
      <c r="D70" s="237">
        <v>13</v>
      </c>
      <c r="E70" s="237">
        <v>44</v>
      </c>
      <c r="F70" s="237">
        <v>2</v>
      </c>
      <c r="G70" s="237">
        <v>5</v>
      </c>
      <c r="H70" s="237">
        <v>2</v>
      </c>
      <c r="I70" s="237">
        <v>4</v>
      </c>
      <c r="J70" s="237">
        <v>19</v>
      </c>
      <c r="K70" s="237">
        <v>1</v>
      </c>
      <c r="L70" s="237">
        <v>3</v>
      </c>
      <c r="M70" s="237" t="s">
        <v>309</v>
      </c>
      <c r="N70" s="231">
        <v>293</v>
      </c>
      <c r="O70" s="251">
        <v>410</v>
      </c>
    </row>
    <row r="71" spans="1:15" ht="15.75" x14ac:dyDescent="0.25">
      <c r="A71" s="64" t="s">
        <v>372</v>
      </c>
      <c r="B71" s="230">
        <v>178</v>
      </c>
      <c r="C71" s="237">
        <v>247</v>
      </c>
      <c r="D71" s="237">
        <v>124</v>
      </c>
      <c r="E71" s="237">
        <v>556</v>
      </c>
      <c r="F71" s="237">
        <v>26</v>
      </c>
      <c r="G71" s="237">
        <v>82</v>
      </c>
      <c r="H71" s="237">
        <v>28</v>
      </c>
      <c r="I71" s="237">
        <v>14</v>
      </c>
      <c r="J71" s="237">
        <v>116</v>
      </c>
      <c r="K71" s="237">
        <v>9</v>
      </c>
      <c r="L71" s="237">
        <v>11</v>
      </c>
      <c r="M71" s="237" t="s">
        <v>309</v>
      </c>
      <c r="N71" s="231">
        <v>4138</v>
      </c>
      <c r="O71" s="251">
        <v>5529</v>
      </c>
    </row>
    <row r="72" spans="1:15" ht="31.5" x14ac:dyDescent="0.25">
      <c r="A72" s="64" t="s">
        <v>373</v>
      </c>
      <c r="B72" s="230">
        <v>10</v>
      </c>
      <c r="C72" s="237">
        <v>46</v>
      </c>
      <c r="D72" s="237">
        <v>26</v>
      </c>
      <c r="E72" s="237">
        <v>76</v>
      </c>
      <c r="F72" s="237">
        <v>5</v>
      </c>
      <c r="G72" s="237">
        <v>15</v>
      </c>
      <c r="H72" s="237">
        <v>4</v>
      </c>
      <c r="I72" s="237">
        <v>2</v>
      </c>
      <c r="J72" s="237">
        <v>3</v>
      </c>
      <c r="K72" s="237">
        <v>1</v>
      </c>
      <c r="L72" s="237">
        <v>1</v>
      </c>
      <c r="M72" s="237" t="s">
        <v>309</v>
      </c>
      <c r="N72" s="231" t="s">
        <v>309</v>
      </c>
      <c r="O72" s="251">
        <v>189</v>
      </c>
    </row>
    <row r="73" spans="1:15" ht="31.5" x14ac:dyDescent="0.25">
      <c r="A73" s="64" t="s">
        <v>374</v>
      </c>
      <c r="B73" s="230">
        <v>37</v>
      </c>
      <c r="C73" s="237">
        <v>264</v>
      </c>
      <c r="D73" s="237">
        <v>167</v>
      </c>
      <c r="E73" s="237">
        <v>726</v>
      </c>
      <c r="F73" s="237">
        <v>39</v>
      </c>
      <c r="G73" s="237">
        <v>75</v>
      </c>
      <c r="H73" s="237">
        <v>68</v>
      </c>
      <c r="I73" s="237">
        <v>28</v>
      </c>
      <c r="J73" s="237">
        <v>213</v>
      </c>
      <c r="K73" s="237">
        <v>7</v>
      </c>
      <c r="L73" s="237">
        <v>23</v>
      </c>
      <c r="M73" s="237">
        <v>1</v>
      </c>
      <c r="N73" s="231">
        <v>672</v>
      </c>
      <c r="O73" s="251">
        <v>2320</v>
      </c>
    </row>
    <row r="74" spans="1:15" ht="15.75" x14ac:dyDescent="0.25">
      <c r="A74" s="64" t="s">
        <v>375</v>
      </c>
      <c r="B74" s="230">
        <v>8</v>
      </c>
      <c r="C74" s="237">
        <v>46</v>
      </c>
      <c r="D74" s="237">
        <v>30</v>
      </c>
      <c r="E74" s="237">
        <v>108</v>
      </c>
      <c r="F74" s="237">
        <v>6</v>
      </c>
      <c r="G74" s="237">
        <v>19</v>
      </c>
      <c r="H74" s="237">
        <v>6</v>
      </c>
      <c r="I74" s="237">
        <v>6</v>
      </c>
      <c r="J74" s="237">
        <v>17</v>
      </c>
      <c r="K74" s="237">
        <v>1</v>
      </c>
      <c r="L74" s="237">
        <v>2</v>
      </c>
      <c r="M74" s="237" t="s">
        <v>309</v>
      </c>
      <c r="N74" s="231">
        <v>491</v>
      </c>
      <c r="O74" s="251">
        <v>740</v>
      </c>
    </row>
    <row r="75" spans="1:15" ht="15.75" x14ac:dyDescent="0.25">
      <c r="A75" s="64" t="s">
        <v>376</v>
      </c>
      <c r="B75" s="230" t="s">
        <v>309</v>
      </c>
      <c r="C75" s="237">
        <v>1</v>
      </c>
      <c r="D75" s="237">
        <v>4</v>
      </c>
      <c r="E75" s="237">
        <v>9</v>
      </c>
      <c r="F75" s="237" t="s">
        <v>309</v>
      </c>
      <c r="G75" s="237">
        <v>4</v>
      </c>
      <c r="H75" s="237">
        <v>1</v>
      </c>
      <c r="I75" s="237" t="s">
        <v>309</v>
      </c>
      <c r="J75" s="237" t="s">
        <v>309</v>
      </c>
      <c r="K75" s="237" t="s">
        <v>309</v>
      </c>
      <c r="L75" s="237">
        <v>1</v>
      </c>
      <c r="M75" s="237" t="s">
        <v>309</v>
      </c>
      <c r="N75" s="231">
        <v>117</v>
      </c>
      <c r="O75" s="251">
        <v>137</v>
      </c>
    </row>
    <row r="76" spans="1:15" ht="15.75" x14ac:dyDescent="0.25">
      <c r="A76" s="64" t="s">
        <v>377</v>
      </c>
      <c r="B76" s="230">
        <v>1</v>
      </c>
      <c r="C76" s="237">
        <v>5</v>
      </c>
      <c r="D76" s="237">
        <v>5</v>
      </c>
      <c r="E76" s="237">
        <v>16</v>
      </c>
      <c r="F76" s="237">
        <v>1</v>
      </c>
      <c r="G76" s="237">
        <v>2</v>
      </c>
      <c r="H76" s="237">
        <v>1</v>
      </c>
      <c r="I76" s="237">
        <v>1</v>
      </c>
      <c r="J76" s="237">
        <v>5</v>
      </c>
      <c r="K76" s="237" t="s">
        <v>309</v>
      </c>
      <c r="L76" s="237" t="s">
        <v>309</v>
      </c>
      <c r="M76" s="237" t="s">
        <v>309</v>
      </c>
      <c r="N76" s="231">
        <v>86</v>
      </c>
      <c r="O76" s="251">
        <v>123</v>
      </c>
    </row>
    <row r="77" spans="1:15" ht="15.75" x14ac:dyDescent="0.25">
      <c r="A77" s="64" t="s">
        <v>378</v>
      </c>
      <c r="B77" s="230" t="s">
        <v>309</v>
      </c>
      <c r="C77" s="237">
        <v>8</v>
      </c>
      <c r="D77" s="237">
        <v>3</v>
      </c>
      <c r="E77" s="237">
        <v>7</v>
      </c>
      <c r="F77" s="237">
        <v>1</v>
      </c>
      <c r="G77" s="237">
        <v>1</v>
      </c>
      <c r="H77" s="237">
        <v>1</v>
      </c>
      <c r="I77" s="237" t="s">
        <v>309</v>
      </c>
      <c r="J77" s="237" t="s">
        <v>309</v>
      </c>
      <c r="K77" s="237" t="s">
        <v>309</v>
      </c>
      <c r="L77" s="237" t="s">
        <v>309</v>
      </c>
      <c r="M77" s="237" t="s">
        <v>309</v>
      </c>
      <c r="N77" s="231">
        <v>8</v>
      </c>
      <c r="O77" s="251">
        <v>29</v>
      </c>
    </row>
    <row r="78" spans="1:15" ht="15.75" x14ac:dyDescent="0.25">
      <c r="A78" s="64" t="s">
        <v>379</v>
      </c>
      <c r="B78" s="230">
        <v>2</v>
      </c>
      <c r="C78" s="237">
        <v>11</v>
      </c>
      <c r="D78" s="237">
        <v>8</v>
      </c>
      <c r="E78" s="237">
        <v>27</v>
      </c>
      <c r="F78" s="237">
        <v>2</v>
      </c>
      <c r="G78" s="237">
        <v>1</v>
      </c>
      <c r="H78" s="237">
        <v>4</v>
      </c>
      <c r="I78" s="237">
        <v>1</v>
      </c>
      <c r="J78" s="237">
        <v>7</v>
      </c>
      <c r="K78" s="237">
        <v>2</v>
      </c>
      <c r="L78" s="237">
        <v>1</v>
      </c>
      <c r="M78" s="237" t="s">
        <v>309</v>
      </c>
      <c r="N78" s="231">
        <v>378</v>
      </c>
      <c r="O78" s="251">
        <v>444</v>
      </c>
    </row>
    <row r="79" spans="1:15" ht="15.75" x14ac:dyDescent="0.25">
      <c r="A79" s="64" t="s">
        <v>380</v>
      </c>
      <c r="B79" s="230" t="s">
        <v>309</v>
      </c>
      <c r="C79" s="237">
        <v>4</v>
      </c>
      <c r="D79" s="237">
        <v>4</v>
      </c>
      <c r="E79" s="237">
        <v>9</v>
      </c>
      <c r="F79" s="237" t="s">
        <v>309</v>
      </c>
      <c r="G79" s="237">
        <v>2</v>
      </c>
      <c r="H79" s="237" t="s">
        <v>309</v>
      </c>
      <c r="I79" s="237" t="s">
        <v>309</v>
      </c>
      <c r="J79" s="237" t="s">
        <v>309</v>
      </c>
      <c r="K79" s="237" t="s">
        <v>309</v>
      </c>
      <c r="L79" s="237" t="s">
        <v>309</v>
      </c>
      <c r="M79" s="237" t="s">
        <v>309</v>
      </c>
      <c r="N79" s="231">
        <v>55</v>
      </c>
      <c r="O79" s="251">
        <v>74</v>
      </c>
    </row>
    <row r="80" spans="1:15" ht="15.75" x14ac:dyDescent="0.25">
      <c r="A80" s="64" t="s">
        <v>381</v>
      </c>
      <c r="B80" s="230" t="s">
        <v>309</v>
      </c>
      <c r="C80" s="237">
        <v>5</v>
      </c>
      <c r="D80" s="237">
        <v>1</v>
      </c>
      <c r="E80" s="237">
        <v>14</v>
      </c>
      <c r="F80" s="237" t="s">
        <v>309</v>
      </c>
      <c r="G80" s="237">
        <v>1</v>
      </c>
      <c r="H80" s="237" t="s">
        <v>309</v>
      </c>
      <c r="I80" s="237" t="s">
        <v>309</v>
      </c>
      <c r="J80" s="237">
        <v>3</v>
      </c>
      <c r="K80" s="237" t="s">
        <v>309</v>
      </c>
      <c r="L80" s="237" t="s">
        <v>309</v>
      </c>
      <c r="M80" s="237" t="s">
        <v>309</v>
      </c>
      <c r="N80" s="231">
        <v>262</v>
      </c>
      <c r="O80" s="251">
        <v>286</v>
      </c>
    </row>
    <row r="81" spans="1:15" ht="15.75" x14ac:dyDescent="0.25">
      <c r="A81" s="64" t="s">
        <v>382</v>
      </c>
      <c r="B81" s="230">
        <v>4</v>
      </c>
      <c r="C81" s="237">
        <v>13</v>
      </c>
      <c r="D81" s="237">
        <v>21</v>
      </c>
      <c r="E81" s="237">
        <v>32</v>
      </c>
      <c r="F81" s="237">
        <v>3</v>
      </c>
      <c r="G81" s="237">
        <v>1</v>
      </c>
      <c r="H81" s="237">
        <v>5</v>
      </c>
      <c r="I81" s="237" t="s">
        <v>309</v>
      </c>
      <c r="J81" s="237">
        <v>10</v>
      </c>
      <c r="K81" s="237" t="s">
        <v>309</v>
      </c>
      <c r="L81" s="237">
        <v>1</v>
      </c>
      <c r="M81" s="237" t="s">
        <v>309</v>
      </c>
      <c r="N81" s="231">
        <v>330</v>
      </c>
      <c r="O81" s="251">
        <v>420</v>
      </c>
    </row>
    <row r="82" spans="1:15" ht="15.75" x14ac:dyDescent="0.25">
      <c r="A82" s="64" t="s">
        <v>383</v>
      </c>
      <c r="B82" s="230">
        <v>6</v>
      </c>
      <c r="C82" s="237">
        <v>35</v>
      </c>
      <c r="D82" s="237">
        <v>20</v>
      </c>
      <c r="E82" s="237">
        <v>55</v>
      </c>
      <c r="F82" s="237">
        <v>10</v>
      </c>
      <c r="G82" s="237">
        <v>14</v>
      </c>
      <c r="H82" s="237">
        <v>3</v>
      </c>
      <c r="I82" s="237">
        <v>2</v>
      </c>
      <c r="J82" s="237">
        <v>19</v>
      </c>
      <c r="K82" s="237" t="s">
        <v>309</v>
      </c>
      <c r="L82" s="237" t="s">
        <v>309</v>
      </c>
      <c r="M82" s="237" t="s">
        <v>309</v>
      </c>
      <c r="N82" s="231">
        <v>153</v>
      </c>
      <c r="O82" s="251">
        <v>317</v>
      </c>
    </row>
    <row r="83" spans="1:15" ht="15.75" x14ac:dyDescent="0.25">
      <c r="A83" s="64" t="s">
        <v>384</v>
      </c>
      <c r="B83" s="230" t="s">
        <v>309</v>
      </c>
      <c r="C83" s="237">
        <v>3</v>
      </c>
      <c r="D83" s="237">
        <v>1</v>
      </c>
      <c r="E83" s="237">
        <v>4</v>
      </c>
      <c r="F83" s="237" t="s">
        <v>309</v>
      </c>
      <c r="G83" s="237" t="s">
        <v>309</v>
      </c>
      <c r="H83" s="237" t="s">
        <v>309</v>
      </c>
      <c r="I83" s="237" t="s">
        <v>309</v>
      </c>
      <c r="J83" s="237" t="s">
        <v>309</v>
      </c>
      <c r="K83" s="237" t="s">
        <v>309</v>
      </c>
      <c r="L83" s="237" t="s">
        <v>309</v>
      </c>
      <c r="M83" s="237" t="s">
        <v>309</v>
      </c>
      <c r="N83" s="231">
        <v>60</v>
      </c>
      <c r="O83" s="251">
        <v>68</v>
      </c>
    </row>
    <row r="84" spans="1:15" ht="15.75" x14ac:dyDescent="0.25">
      <c r="A84" s="64" t="s">
        <v>385</v>
      </c>
      <c r="B84" s="230" t="s">
        <v>309</v>
      </c>
      <c r="C84" s="237">
        <v>4</v>
      </c>
      <c r="D84" s="237">
        <v>1</v>
      </c>
      <c r="E84" s="237">
        <v>8</v>
      </c>
      <c r="F84" s="237" t="s">
        <v>309</v>
      </c>
      <c r="G84" s="237" t="s">
        <v>309</v>
      </c>
      <c r="H84" s="237">
        <v>1</v>
      </c>
      <c r="I84" s="237" t="s">
        <v>309</v>
      </c>
      <c r="J84" s="237">
        <v>1</v>
      </c>
      <c r="K84" s="237" t="s">
        <v>309</v>
      </c>
      <c r="L84" s="237" t="s">
        <v>309</v>
      </c>
      <c r="M84" s="237" t="s">
        <v>309</v>
      </c>
      <c r="N84" s="231">
        <v>149</v>
      </c>
      <c r="O84" s="251">
        <v>164</v>
      </c>
    </row>
    <row r="85" spans="1:15" ht="15.75" x14ac:dyDescent="0.25">
      <c r="A85" s="64" t="s">
        <v>386</v>
      </c>
      <c r="B85" s="230" t="s">
        <v>309</v>
      </c>
      <c r="C85" s="237" t="s">
        <v>309</v>
      </c>
      <c r="D85" s="237" t="s">
        <v>309</v>
      </c>
      <c r="E85" s="237" t="s">
        <v>309</v>
      </c>
      <c r="F85" s="237" t="s">
        <v>309</v>
      </c>
      <c r="G85" s="237" t="s">
        <v>309</v>
      </c>
      <c r="H85" s="237" t="s">
        <v>309</v>
      </c>
      <c r="I85" s="237" t="s">
        <v>309</v>
      </c>
      <c r="J85" s="237" t="s">
        <v>309</v>
      </c>
      <c r="K85" s="237" t="s">
        <v>309</v>
      </c>
      <c r="L85" s="237" t="s">
        <v>309</v>
      </c>
      <c r="M85" s="237" t="s">
        <v>309</v>
      </c>
      <c r="N85" s="231">
        <v>3</v>
      </c>
      <c r="O85" s="251">
        <v>3</v>
      </c>
    </row>
    <row r="86" spans="1:15" ht="15.75" x14ac:dyDescent="0.25">
      <c r="A86" s="64" t="s">
        <v>387</v>
      </c>
      <c r="B86" s="230">
        <v>13</v>
      </c>
      <c r="C86" s="237">
        <v>54</v>
      </c>
      <c r="D86" s="237">
        <v>46</v>
      </c>
      <c r="E86" s="237">
        <v>104</v>
      </c>
      <c r="F86" s="237">
        <v>15</v>
      </c>
      <c r="G86" s="237">
        <v>64</v>
      </c>
      <c r="H86" s="237">
        <v>7</v>
      </c>
      <c r="I86" s="237">
        <v>5</v>
      </c>
      <c r="J86" s="237">
        <v>40</v>
      </c>
      <c r="K86" s="237">
        <v>5</v>
      </c>
      <c r="L86" s="237">
        <v>9</v>
      </c>
      <c r="M86" s="237" t="s">
        <v>309</v>
      </c>
      <c r="N86" s="231">
        <v>145</v>
      </c>
      <c r="O86" s="251">
        <v>507</v>
      </c>
    </row>
    <row r="87" spans="1:15" ht="15.75" x14ac:dyDescent="0.25">
      <c r="A87" s="64" t="s">
        <v>388</v>
      </c>
      <c r="B87" s="230">
        <v>16</v>
      </c>
      <c r="C87" s="237">
        <v>73</v>
      </c>
      <c r="D87" s="237">
        <v>48</v>
      </c>
      <c r="E87" s="237">
        <v>211</v>
      </c>
      <c r="F87" s="237">
        <v>7</v>
      </c>
      <c r="G87" s="237">
        <v>18</v>
      </c>
      <c r="H87" s="237">
        <v>6</v>
      </c>
      <c r="I87" s="237">
        <v>6</v>
      </c>
      <c r="J87" s="237">
        <v>33</v>
      </c>
      <c r="K87" s="237" t="s">
        <v>309</v>
      </c>
      <c r="L87" s="237">
        <v>2</v>
      </c>
      <c r="M87" s="237" t="s">
        <v>309</v>
      </c>
      <c r="N87" s="231">
        <v>925</v>
      </c>
      <c r="O87" s="251">
        <v>1345</v>
      </c>
    </row>
    <row r="88" spans="1:15" ht="15.75" x14ac:dyDescent="0.25">
      <c r="A88" s="64" t="s">
        <v>389</v>
      </c>
      <c r="B88" s="230" t="s">
        <v>309</v>
      </c>
      <c r="C88" s="237">
        <v>16</v>
      </c>
      <c r="D88" s="237">
        <v>20</v>
      </c>
      <c r="E88" s="237">
        <v>46</v>
      </c>
      <c r="F88" s="237">
        <v>6</v>
      </c>
      <c r="G88" s="237">
        <v>30</v>
      </c>
      <c r="H88" s="237">
        <v>32</v>
      </c>
      <c r="I88" s="237">
        <v>25</v>
      </c>
      <c r="J88" s="237">
        <v>76</v>
      </c>
      <c r="K88" s="237">
        <v>24</v>
      </c>
      <c r="L88" s="237">
        <v>55</v>
      </c>
      <c r="M88" s="237">
        <v>13</v>
      </c>
      <c r="N88" s="231">
        <v>181</v>
      </c>
      <c r="O88" s="251">
        <v>524</v>
      </c>
    </row>
    <row r="89" spans="1:15" ht="31.5" x14ac:dyDescent="0.25">
      <c r="A89" s="64" t="s">
        <v>390</v>
      </c>
      <c r="B89" s="230">
        <v>9</v>
      </c>
      <c r="C89" s="237">
        <v>22</v>
      </c>
      <c r="D89" s="237">
        <v>22</v>
      </c>
      <c r="E89" s="237">
        <v>38</v>
      </c>
      <c r="F89" s="237">
        <v>3</v>
      </c>
      <c r="G89" s="237">
        <v>27</v>
      </c>
      <c r="H89" s="237">
        <v>10</v>
      </c>
      <c r="I89" s="237" t="s">
        <v>309</v>
      </c>
      <c r="J89" s="237">
        <v>13</v>
      </c>
      <c r="K89" s="237">
        <v>2</v>
      </c>
      <c r="L89" s="237">
        <v>4</v>
      </c>
      <c r="M89" s="237" t="s">
        <v>309</v>
      </c>
      <c r="N89" s="231">
        <v>19</v>
      </c>
      <c r="O89" s="251">
        <v>169</v>
      </c>
    </row>
    <row r="90" spans="1:15" ht="15.75" x14ac:dyDescent="0.25">
      <c r="A90" s="64" t="s">
        <v>391</v>
      </c>
      <c r="B90" s="230">
        <v>9</v>
      </c>
      <c r="C90" s="237">
        <v>38</v>
      </c>
      <c r="D90" s="237">
        <v>14</v>
      </c>
      <c r="E90" s="237">
        <v>73</v>
      </c>
      <c r="F90" s="237">
        <v>3</v>
      </c>
      <c r="G90" s="237">
        <v>2</v>
      </c>
      <c r="H90" s="237" t="s">
        <v>309</v>
      </c>
      <c r="I90" s="237" t="s">
        <v>309</v>
      </c>
      <c r="J90" s="237">
        <v>3</v>
      </c>
      <c r="K90" s="237">
        <v>1</v>
      </c>
      <c r="L90" s="237" t="s">
        <v>309</v>
      </c>
      <c r="M90" s="237" t="s">
        <v>309</v>
      </c>
      <c r="N90" s="231">
        <v>293</v>
      </c>
      <c r="O90" s="251">
        <v>436</v>
      </c>
    </row>
    <row r="91" spans="1:15" ht="15.75" x14ac:dyDescent="0.25">
      <c r="A91" s="64" t="s">
        <v>392</v>
      </c>
      <c r="B91" s="230">
        <v>12</v>
      </c>
      <c r="C91" s="237">
        <v>44</v>
      </c>
      <c r="D91" s="237">
        <v>24</v>
      </c>
      <c r="E91" s="237">
        <v>89</v>
      </c>
      <c r="F91" s="237">
        <v>5</v>
      </c>
      <c r="G91" s="237">
        <v>17</v>
      </c>
      <c r="H91" s="237">
        <v>8</v>
      </c>
      <c r="I91" s="237">
        <v>4</v>
      </c>
      <c r="J91" s="237">
        <v>9</v>
      </c>
      <c r="K91" s="237" t="s">
        <v>309</v>
      </c>
      <c r="L91" s="237" t="s">
        <v>309</v>
      </c>
      <c r="M91" s="237" t="s">
        <v>309</v>
      </c>
      <c r="N91" s="231">
        <v>182</v>
      </c>
      <c r="O91" s="251">
        <v>394</v>
      </c>
    </row>
    <row r="92" spans="1:15" ht="15.75" x14ac:dyDescent="0.25">
      <c r="A92" s="64" t="s">
        <v>393</v>
      </c>
      <c r="B92" s="230">
        <v>10</v>
      </c>
      <c r="C92" s="237">
        <v>52</v>
      </c>
      <c r="D92" s="237">
        <v>54</v>
      </c>
      <c r="E92" s="237">
        <v>152</v>
      </c>
      <c r="F92" s="237">
        <v>15</v>
      </c>
      <c r="G92" s="237">
        <v>43</v>
      </c>
      <c r="H92" s="237">
        <v>21</v>
      </c>
      <c r="I92" s="237">
        <v>13</v>
      </c>
      <c r="J92" s="237">
        <v>50</v>
      </c>
      <c r="K92" s="237">
        <v>3</v>
      </c>
      <c r="L92" s="237">
        <v>12</v>
      </c>
      <c r="M92" s="237">
        <v>2</v>
      </c>
      <c r="N92" s="231">
        <v>1064</v>
      </c>
      <c r="O92" s="251">
        <v>1491</v>
      </c>
    </row>
    <row r="93" spans="1:15" ht="15.75" x14ac:dyDescent="0.25">
      <c r="A93" s="64" t="s">
        <v>394</v>
      </c>
      <c r="B93" s="230">
        <v>17</v>
      </c>
      <c r="C93" s="237">
        <v>39</v>
      </c>
      <c r="D93" s="237">
        <v>13</v>
      </c>
      <c r="E93" s="237">
        <v>81</v>
      </c>
      <c r="F93" s="237">
        <v>2</v>
      </c>
      <c r="G93" s="237">
        <v>1</v>
      </c>
      <c r="H93" s="237">
        <v>3</v>
      </c>
      <c r="I93" s="237">
        <v>1</v>
      </c>
      <c r="J93" s="237">
        <v>7</v>
      </c>
      <c r="K93" s="237" t="s">
        <v>309</v>
      </c>
      <c r="L93" s="237" t="s">
        <v>309</v>
      </c>
      <c r="M93" s="237" t="s">
        <v>309</v>
      </c>
      <c r="N93" s="231">
        <v>283</v>
      </c>
      <c r="O93" s="251">
        <v>447</v>
      </c>
    </row>
    <row r="94" spans="1:15" ht="15.75" x14ac:dyDescent="0.25">
      <c r="A94" s="64" t="s">
        <v>395</v>
      </c>
      <c r="B94" s="230">
        <v>2</v>
      </c>
      <c r="C94" s="237">
        <v>5</v>
      </c>
      <c r="D94" s="237">
        <v>3</v>
      </c>
      <c r="E94" s="237">
        <v>11</v>
      </c>
      <c r="F94" s="237">
        <v>2</v>
      </c>
      <c r="G94" s="237">
        <v>19</v>
      </c>
      <c r="H94" s="237">
        <v>7</v>
      </c>
      <c r="I94" s="237">
        <v>10</v>
      </c>
      <c r="J94" s="237">
        <v>25</v>
      </c>
      <c r="K94" s="237" t="s">
        <v>309</v>
      </c>
      <c r="L94" s="237">
        <v>5</v>
      </c>
      <c r="M94" s="237" t="s">
        <v>309</v>
      </c>
      <c r="N94" s="231">
        <v>71</v>
      </c>
      <c r="O94" s="251">
        <v>160</v>
      </c>
    </row>
    <row r="95" spans="1:15" ht="15.75" x14ac:dyDescent="0.25">
      <c r="A95" s="64" t="s">
        <v>396</v>
      </c>
      <c r="B95" s="230">
        <v>4</v>
      </c>
      <c r="C95" s="237">
        <v>8</v>
      </c>
      <c r="D95" s="237">
        <v>3</v>
      </c>
      <c r="E95" s="237">
        <v>16</v>
      </c>
      <c r="F95" s="237">
        <v>1</v>
      </c>
      <c r="G95" s="237">
        <v>5</v>
      </c>
      <c r="H95" s="237" t="s">
        <v>309</v>
      </c>
      <c r="I95" s="237" t="s">
        <v>309</v>
      </c>
      <c r="J95" s="237">
        <v>1</v>
      </c>
      <c r="K95" s="237" t="s">
        <v>309</v>
      </c>
      <c r="L95" s="237" t="s">
        <v>309</v>
      </c>
      <c r="M95" s="237" t="s">
        <v>309</v>
      </c>
      <c r="N95" s="231">
        <v>11</v>
      </c>
      <c r="O95" s="251">
        <v>49</v>
      </c>
    </row>
    <row r="96" spans="1:15" ht="15.75" x14ac:dyDescent="0.25">
      <c r="A96" s="64" t="s">
        <v>397</v>
      </c>
      <c r="B96" s="230">
        <v>15</v>
      </c>
      <c r="C96" s="237">
        <v>67</v>
      </c>
      <c r="D96" s="237">
        <v>51</v>
      </c>
      <c r="E96" s="237">
        <v>238</v>
      </c>
      <c r="F96" s="237">
        <v>18</v>
      </c>
      <c r="G96" s="237">
        <v>82</v>
      </c>
      <c r="H96" s="237">
        <v>27</v>
      </c>
      <c r="I96" s="237">
        <v>19</v>
      </c>
      <c r="J96" s="237">
        <v>77</v>
      </c>
      <c r="K96" s="237">
        <v>7</v>
      </c>
      <c r="L96" s="237">
        <v>21</v>
      </c>
      <c r="M96" s="237" t="s">
        <v>309</v>
      </c>
      <c r="N96" s="231">
        <v>1834</v>
      </c>
      <c r="O96" s="251">
        <v>2456</v>
      </c>
    </row>
    <row r="97" spans="1:15" ht="15.75" x14ac:dyDescent="0.25">
      <c r="A97" s="64" t="s">
        <v>398</v>
      </c>
      <c r="B97" s="230">
        <v>25</v>
      </c>
      <c r="C97" s="237">
        <v>19</v>
      </c>
      <c r="D97" s="237">
        <v>7</v>
      </c>
      <c r="E97" s="237">
        <v>35</v>
      </c>
      <c r="F97" s="237">
        <v>3</v>
      </c>
      <c r="G97" s="237">
        <v>2</v>
      </c>
      <c r="H97" s="237" t="s">
        <v>309</v>
      </c>
      <c r="I97" s="237" t="s">
        <v>309</v>
      </c>
      <c r="J97" s="237">
        <v>1</v>
      </c>
      <c r="K97" s="237" t="s">
        <v>309</v>
      </c>
      <c r="L97" s="237" t="s">
        <v>309</v>
      </c>
      <c r="M97" s="237" t="s">
        <v>309</v>
      </c>
      <c r="N97" s="231">
        <v>16</v>
      </c>
      <c r="O97" s="251">
        <v>108</v>
      </c>
    </row>
    <row r="98" spans="1:15" ht="15.75" x14ac:dyDescent="0.25">
      <c r="A98" s="64" t="s">
        <v>399</v>
      </c>
      <c r="B98" s="230">
        <v>1</v>
      </c>
      <c r="C98" s="237">
        <v>1</v>
      </c>
      <c r="D98" s="237" t="s">
        <v>309</v>
      </c>
      <c r="E98" s="237">
        <v>1</v>
      </c>
      <c r="F98" s="237" t="s">
        <v>309</v>
      </c>
      <c r="G98" s="237">
        <v>3</v>
      </c>
      <c r="H98" s="237" t="s">
        <v>309</v>
      </c>
      <c r="I98" s="237" t="s">
        <v>309</v>
      </c>
      <c r="J98" s="237">
        <v>1</v>
      </c>
      <c r="K98" s="237" t="s">
        <v>309</v>
      </c>
      <c r="L98" s="237" t="s">
        <v>309</v>
      </c>
      <c r="M98" s="237" t="s">
        <v>309</v>
      </c>
      <c r="N98" s="231">
        <v>19</v>
      </c>
      <c r="O98" s="251">
        <v>26</v>
      </c>
    </row>
    <row r="99" spans="1:15" ht="31.5" x14ac:dyDescent="0.25">
      <c r="A99" s="64" t="s">
        <v>400</v>
      </c>
      <c r="B99" s="230" t="s">
        <v>309</v>
      </c>
      <c r="C99" s="237">
        <v>2</v>
      </c>
      <c r="D99" s="237" t="s">
        <v>309</v>
      </c>
      <c r="E99" s="237">
        <v>1</v>
      </c>
      <c r="F99" s="237" t="s">
        <v>309</v>
      </c>
      <c r="G99" s="237" t="s">
        <v>309</v>
      </c>
      <c r="H99" s="237">
        <v>2</v>
      </c>
      <c r="I99" s="237" t="s">
        <v>309</v>
      </c>
      <c r="J99" s="237" t="s">
        <v>309</v>
      </c>
      <c r="K99" s="237" t="s">
        <v>309</v>
      </c>
      <c r="L99" s="237" t="s">
        <v>309</v>
      </c>
      <c r="M99" s="237" t="s">
        <v>309</v>
      </c>
      <c r="N99" s="231">
        <v>9</v>
      </c>
      <c r="O99" s="251">
        <v>14</v>
      </c>
    </row>
    <row r="100" spans="1:15" ht="15.75" x14ac:dyDescent="0.25">
      <c r="A100" s="64" t="s">
        <v>402</v>
      </c>
      <c r="B100" s="230">
        <v>29</v>
      </c>
      <c r="C100" s="237">
        <v>166</v>
      </c>
      <c r="D100" s="237">
        <v>86</v>
      </c>
      <c r="E100" s="237">
        <v>422</v>
      </c>
      <c r="F100" s="237">
        <v>7</v>
      </c>
      <c r="G100" s="237">
        <v>52</v>
      </c>
      <c r="H100" s="237">
        <v>24</v>
      </c>
      <c r="I100" s="237">
        <v>20</v>
      </c>
      <c r="J100" s="237">
        <v>56</v>
      </c>
      <c r="K100" s="237">
        <v>3</v>
      </c>
      <c r="L100" s="237">
        <v>7</v>
      </c>
      <c r="M100" s="237" t="s">
        <v>309</v>
      </c>
      <c r="N100" s="231">
        <v>1350</v>
      </c>
      <c r="O100" s="251">
        <v>2222</v>
      </c>
    </row>
    <row r="101" spans="1:15" ht="15.75" x14ac:dyDescent="0.25">
      <c r="A101" s="64" t="s">
        <v>403</v>
      </c>
      <c r="B101" s="230">
        <v>55</v>
      </c>
      <c r="C101" s="237">
        <v>148</v>
      </c>
      <c r="D101" s="237">
        <v>158</v>
      </c>
      <c r="E101" s="237">
        <v>588</v>
      </c>
      <c r="F101" s="237">
        <v>8</v>
      </c>
      <c r="G101" s="237">
        <v>56</v>
      </c>
      <c r="H101" s="237">
        <v>16</v>
      </c>
      <c r="I101" s="237">
        <v>16</v>
      </c>
      <c r="J101" s="237">
        <v>73</v>
      </c>
      <c r="K101" s="237">
        <v>7</v>
      </c>
      <c r="L101" s="237">
        <v>13</v>
      </c>
      <c r="M101" s="237" t="s">
        <v>309</v>
      </c>
      <c r="N101" s="231">
        <v>2990</v>
      </c>
      <c r="O101" s="251">
        <v>4128</v>
      </c>
    </row>
    <row r="102" spans="1:15" ht="15.75" x14ac:dyDescent="0.25">
      <c r="A102" s="64" t="s">
        <v>404</v>
      </c>
      <c r="B102" s="230">
        <v>36</v>
      </c>
      <c r="C102" s="237">
        <v>141</v>
      </c>
      <c r="D102" s="237">
        <v>110</v>
      </c>
      <c r="E102" s="237">
        <v>569</v>
      </c>
      <c r="F102" s="237">
        <v>13</v>
      </c>
      <c r="G102" s="237">
        <v>32</v>
      </c>
      <c r="H102" s="237">
        <v>11</v>
      </c>
      <c r="I102" s="237">
        <v>12</v>
      </c>
      <c r="J102" s="237">
        <v>25</v>
      </c>
      <c r="K102" s="237">
        <v>1</v>
      </c>
      <c r="L102" s="237">
        <v>2</v>
      </c>
      <c r="M102" s="237" t="s">
        <v>309</v>
      </c>
      <c r="N102" s="231">
        <v>996</v>
      </c>
      <c r="O102" s="251">
        <v>1948</v>
      </c>
    </row>
    <row r="103" spans="1:15" ht="15.75" x14ac:dyDescent="0.25">
      <c r="A103" s="64" t="s">
        <v>405</v>
      </c>
      <c r="B103" s="230">
        <v>2</v>
      </c>
      <c r="C103" s="237">
        <v>22</v>
      </c>
      <c r="D103" s="237">
        <v>10</v>
      </c>
      <c r="E103" s="237">
        <v>37</v>
      </c>
      <c r="F103" s="237">
        <v>4</v>
      </c>
      <c r="G103" s="237">
        <v>11</v>
      </c>
      <c r="H103" s="237">
        <v>10</v>
      </c>
      <c r="I103" s="237">
        <v>2</v>
      </c>
      <c r="J103" s="237">
        <v>6</v>
      </c>
      <c r="K103" s="237">
        <v>1</v>
      </c>
      <c r="L103" s="237">
        <v>2</v>
      </c>
      <c r="M103" s="237" t="s">
        <v>309</v>
      </c>
      <c r="N103" s="231">
        <v>367</v>
      </c>
      <c r="O103" s="251">
        <v>474</v>
      </c>
    </row>
    <row r="104" spans="1:15" ht="15.75" x14ac:dyDescent="0.25">
      <c r="A104" s="64" t="s">
        <v>406</v>
      </c>
      <c r="B104" s="230">
        <v>136</v>
      </c>
      <c r="C104" s="237">
        <v>2956</v>
      </c>
      <c r="D104" s="237">
        <v>1333</v>
      </c>
      <c r="E104" s="237">
        <v>7135</v>
      </c>
      <c r="F104" s="237">
        <v>228</v>
      </c>
      <c r="G104" s="237">
        <v>969</v>
      </c>
      <c r="H104" s="237">
        <v>759</v>
      </c>
      <c r="I104" s="237">
        <v>237</v>
      </c>
      <c r="J104" s="237">
        <v>962</v>
      </c>
      <c r="K104" s="237">
        <v>97</v>
      </c>
      <c r="L104" s="237">
        <v>154</v>
      </c>
      <c r="M104" s="237">
        <v>7</v>
      </c>
      <c r="N104" s="231">
        <v>7362</v>
      </c>
      <c r="O104" s="251">
        <v>22335</v>
      </c>
    </row>
    <row r="105" spans="1:15" ht="15.75" x14ac:dyDescent="0.25">
      <c r="A105" s="64" t="s">
        <v>407</v>
      </c>
      <c r="B105" s="230" t="s">
        <v>309</v>
      </c>
      <c r="C105" s="237">
        <v>6</v>
      </c>
      <c r="D105" s="237">
        <v>1</v>
      </c>
      <c r="E105" s="237">
        <v>12</v>
      </c>
      <c r="F105" s="237" t="s">
        <v>309</v>
      </c>
      <c r="G105" s="237">
        <v>1</v>
      </c>
      <c r="H105" s="237">
        <v>1</v>
      </c>
      <c r="I105" s="237" t="s">
        <v>309</v>
      </c>
      <c r="J105" s="237" t="s">
        <v>309</v>
      </c>
      <c r="K105" s="237" t="s">
        <v>309</v>
      </c>
      <c r="L105" s="237" t="s">
        <v>309</v>
      </c>
      <c r="M105" s="237" t="s">
        <v>309</v>
      </c>
      <c r="N105" s="231">
        <v>16</v>
      </c>
      <c r="O105" s="251">
        <v>37</v>
      </c>
    </row>
    <row r="106" spans="1:15" ht="15.75" x14ac:dyDescent="0.25">
      <c r="A106" s="64" t="s">
        <v>408</v>
      </c>
      <c r="B106" s="230">
        <v>8</v>
      </c>
      <c r="C106" s="237">
        <v>12</v>
      </c>
      <c r="D106" s="237">
        <v>9</v>
      </c>
      <c r="E106" s="237">
        <v>30</v>
      </c>
      <c r="F106" s="237">
        <v>1</v>
      </c>
      <c r="G106" s="237">
        <v>2</v>
      </c>
      <c r="H106" s="237">
        <v>2</v>
      </c>
      <c r="I106" s="237" t="s">
        <v>309</v>
      </c>
      <c r="J106" s="237">
        <v>3</v>
      </c>
      <c r="K106" s="237">
        <v>1</v>
      </c>
      <c r="L106" s="237">
        <v>1</v>
      </c>
      <c r="M106" s="237" t="s">
        <v>309</v>
      </c>
      <c r="N106" s="231">
        <v>92</v>
      </c>
      <c r="O106" s="251">
        <v>161</v>
      </c>
    </row>
    <row r="107" spans="1:15" ht="15.75" x14ac:dyDescent="0.25">
      <c r="A107" s="64" t="s">
        <v>409</v>
      </c>
      <c r="B107" s="230">
        <v>10</v>
      </c>
      <c r="C107" s="237">
        <v>137</v>
      </c>
      <c r="D107" s="237">
        <v>66</v>
      </c>
      <c r="E107" s="237">
        <v>309</v>
      </c>
      <c r="F107" s="237">
        <v>17</v>
      </c>
      <c r="G107" s="237">
        <v>94</v>
      </c>
      <c r="H107" s="237">
        <v>32</v>
      </c>
      <c r="I107" s="237">
        <v>14</v>
      </c>
      <c r="J107" s="237">
        <v>147</v>
      </c>
      <c r="K107" s="237">
        <v>19</v>
      </c>
      <c r="L107" s="237">
        <v>27</v>
      </c>
      <c r="M107" s="237">
        <v>2</v>
      </c>
      <c r="N107" s="231">
        <v>2779</v>
      </c>
      <c r="O107" s="251">
        <v>3653</v>
      </c>
    </row>
    <row r="108" spans="1:15" ht="15.75" x14ac:dyDescent="0.25">
      <c r="A108" s="64" t="s">
        <v>410</v>
      </c>
      <c r="B108" s="230">
        <v>1</v>
      </c>
      <c r="C108" s="237">
        <v>2</v>
      </c>
      <c r="D108" s="237">
        <v>3</v>
      </c>
      <c r="E108" s="237">
        <v>19</v>
      </c>
      <c r="F108" s="237">
        <v>1</v>
      </c>
      <c r="G108" s="237" t="s">
        <v>309</v>
      </c>
      <c r="H108" s="237">
        <v>2</v>
      </c>
      <c r="I108" s="237">
        <v>1</v>
      </c>
      <c r="J108" s="237">
        <v>7</v>
      </c>
      <c r="K108" s="237" t="s">
        <v>309</v>
      </c>
      <c r="L108" s="237" t="s">
        <v>309</v>
      </c>
      <c r="M108" s="237" t="s">
        <v>309</v>
      </c>
      <c r="N108" s="231">
        <v>349</v>
      </c>
      <c r="O108" s="251">
        <v>385</v>
      </c>
    </row>
    <row r="109" spans="1:15" ht="16.5" thickBot="1" x14ac:dyDescent="0.3">
      <c r="A109" s="68" t="s">
        <v>88</v>
      </c>
      <c r="B109" s="234">
        <v>3368</v>
      </c>
      <c r="C109" s="245">
        <v>13642</v>
      </c>
      <c r="D109" s="245">
        <v>7083</v>
      </c>
      <c r="E109" s="245">
        <v>33333</v>
      </c>
      <c r="F109" s="245">
        <v>1684</v>
      </c>
      <c r="G109" s="245">
        <v>7314</v>
      </c>
      <c r="H109" s="245">
        <v>3729</v>
      </c>
      <c r="I109" s="245">
        <v>2818</v>
      </c>
      <c r="J109" s="245">
        <v>8076</v>
      </c>
      <c r="K109" s="245">
        <v>706</v>
      </c>
      <c r="L109" s="245">
        <v>1391</v>
      </c>
      <c r="M109" s="245">
        <v>87</v>
      </c>
      <c r="N109" s="235">
        <v>113091</v>
      </c>
      <c r="O109" s="255">
        <v>196322</v>
      </c>
    </row>
    <row r="111" spans="1:15" x14ac:dyDescent="0.25">
      <c r="A111" s="23" t="s">
        <v>89</v>
      </c>
    </row>
  </sheetData>
  <mergeCells count="3">
    <mergeCell ref="A3:A4"/>
    <mergeCell ref="B3:N3"/>
    <mergeCell ref="O3:O4"/>
  </mergeCells>
  <hyperlinks>
    <hyperlink ref="D1" location="'Table of Contents'!C2" display="Back to Table of Contents" xr:uid="{00000000-0004-0000-2C00-000000000000}"/>
  </hyperlinks>
  <pageMargins left="0.75" right="0.75" top="1" bottom="1" header="0.5" footer="0.5"/>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112"/>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3" width="14.85546875" customWidth="1"/>
  </cols>
  <sheetData>
    <row r="1" spans="1:13" x14ac:dyDescent="0.25">
      <c r="A1" s="22" t="s">
        <v>934</v>
      </c>
      <c r="F1" s="21" t="s">
        <v>78</v>
      </c>
    </row>
    <row r="2" spans="1:13" ht="15.75" thickBot="1" x14ac:dyDescent="0.3">
      <c r="A2" s="1"/>
    </row>
    <row r="3" spans="1:13" x14ac:dyDescent="0.25">
      <c r="A3" s="464" t="s">
        <v>1</v>
      </c>
      <c r="B3" s="466" t="s">
        <v>214</v>
      </c>
      <c r="C3" s="467"/>
      <c r="D3" s="468"/>
      <c r="E3" s="466" t="s">
        <v>140</v>
      </c>
      <c r="F3" s="467"/>
      <c r="G3" s="468"/>
      <c r="H3" s="466" t="s">
        <v>141</v>
      </c>
      <c r="I3" s="467"/>
      <c r="J3" s="468"/>
      <c r="K3" s="466" t="s">
        <v>88</v>
      </c>
      <c r="L3" s="467"/>
      <c r="M3" s="468"/>
    </row>
    <row r="4" spans="1:13" s="348" customFormat="1" ht="30.75" thickBot="1" x14ac:dyDescent="0.3">
      <c r="A4" s="465"/>
      <c r="B4" s="345" t="s">
        <v>215</v>
      </c>
      <c r="C4" s="346" t="s">
        <v>216</v>
      </c>
      <c r="D4" s="347" t="s">
        <v>217</v>
      </c>
      <c r="E4" s="345" t="s">
        <v>215</v>
      </c>
      <c r="F4" s="346" t="s">
        <v>216</v>
      </c>
      <c r="G4" s="347" t="s">
        <v>217</v>
      </c>
      <c r="H4" s="345" t="s">
        <v>215</v>
      </c>
      <c r="I4" s="346" t="s">
        <v>216</v>
      </c>
      <c r="J4" s="347" t="s">
        <v>217</v>
      </c>
      <c r="K4" s="345" t="s">
        <v>215</v>
      </c>
      <c r="L4" s="346" t="s">
        <v>216</v>
      </c>
      <c r="M4" s="347" t="s">
        <v>217</v>
      </c>
    </row>
    <row r="5" spans="1:13" ht="15.75" x14ac:dyDescent="0.25">
      <c r="A5" s="70" t="s">
        <v>310</v>
      </c>
      <c r="B5" s="226">
        <v>3751</v>
      </c>
      <c r="C5" s="239">
        <v>693</v>
      </c>
      <c r="D5" s="227">
        <v>312</v>
      </c>
      <c r="E5" s="226">
        <v>968</v>
      </c>
      <c r="F5" s="239">
        <v>413</v>
      </c>
      <c r="G5" s="227">
        <v>454</v>
      </c>
      <c r="H5" s="226">
        <v>30</v>
      </c>
      <c r="I5" s="239">
        <v>25</v>
      </c>
      <c r="J5" s="227">
        <v>41</v>
      </c>
      <c r="K5" s="228">
        <v>4749</v>
      </c>
      <c r="L5" s="344">
        <v>1131</v>
      </c>
      <c r="M5" s="229">
        <v>807</v>
      </c>
    </row>
    <row r="6" spans="1:13" ht="15.75" x14ac:dyDescent="0.25">
      <c r="A6" s="64" t="s">
        <v>311</v>
      </c>
      <c r="B6" s="230">
        <v>45</v>
      </c>
      <c r="C6" s="237">
        <v>27</v>
      </c>
      <c r="D6" s="231">
        <v>14</v>
      </c>
      <c r="E6" s="230">
        <v>24</v>
      </c>
      <c r="F6" s="237">
        <v>9</v>
      </c>
      <c r="G6" s="231">
        <v>16</v>
      </c>
      <c r="H6" s="230">
        <v>1</v>
      </c>
      <c r="I6" s="237" t="s">
        <v>309</v>
      </c>
      <c r="J6" s="231">
        <v>2</v>
      </c>
      <c r="K6" s="232">
        <v>70</v>
      </c>
      <c r="L6" s="290">
        <v>36</v>
      </c>
      <c r="M6" s="233">
        <v>32</v>
      </c>
    </row>
    <row r="7" spans="1:13" ht="31.5" x14ac:dyDescent="0.25">
      <c r="A7" s="64" t="s">
        <v>312</v>
      </c>
      <c r="B7" s="230">
        <v>100</v>
      </c>
      <c r="C7" s="237">
        <v>25</v>
      </c>
      <c r="D7" s="231">
        <v>8</v>
      </c>
      <c r="E7" s="230">
        <v>58</v>
      </c>
      <c r="F7" s="237">
        <v>28</v>
      </c>
      <c r="G7" s="231">
        <v>18</v>
      </c>
      <c r="H7" s="230">
        <v>1</v>
      </c>
      <c r="I7" s="237">
        <v>1</v>
      </c>
      <c r="J7" s="231">
        <v>1</v>
      </c>
      <c r="K7" s="232">
        <v>159</v>
      </c>
      <c r="L7" s="290">
        <v>54</v>
      </c>
      <c r="M7" s="233">
        <v>27</v>
      </c>
    </row>
    <row r="8" spans="1:13" ht="15.75" x14ac:dyDescent="0.25">
      <c r="A8" s="64" t="s">
        <v>313</v>
      </c>
      <c r="B8" s="230">
        <v>620</v>
      </c>
      <c r="C8" s="237">
        <v>243</v>
      </c>
      <c r="D8" s="231">
        <v>121</v>
      </c>
      <c r="E8" s="230">
        <v>377</v>
      </c>
      <c r="F8" s="237">
        <v>328</v>
      </c>
      <c r="G8" s="231">
        <v>267</v>
      </c>
      <c r="H8" s="230">
        <v>67</v>
      </c>
      <c r="I8" s="237">
        <v>67</v>
      </c>
      <c r="J8" s="231">
        <v>49</v>
      </c>
      <c r="K8" s="232">
        <v>1064</v>
      </c>
      <c r="L8" s="290">
        <v>638</v>
      </c>
      <c r="M8" s="233">
        <v>437</v>
      </c>
    </row>
    <row r="9" spans="1:13" ht="15.75" x14ac:dyDescent="0.25">
      <c r="A9" s="64" t="s">
        <v>314</v>
      </c>
      <c r="B9" s="230">
        <v>632</v>
      </c>
      <c r="C9" s="237">
        <v>201</v>
      </c>
      <c r="D9" s="231">
        <v>71</v>
      </c>
      <c r="E9" s="230">
        <v>112</v>
      </c>
      <c r="F9" s="237">
        <v>58</v>
      </c>
      <c r="G9" s="231">
        <v>47</v>
      </c>
      <c r="H9" s="230">
        <v>1</v>
      </c>
      <c r="I9" s="237">
        <v>1</v>
      </c>
      <c r="J9" s="231">
        <v>5</v>
      </c>
      <c r="K9" s="232">
        <v>745</v>
      </c>
      <c r="L9" s="290">
        <v>260</v>
      </c>
      <c r="M9" s="233">
        <v>123</v>
      </c>
    </row>
    <row r="10" spans="1:13" ht="15.75" x14ac:dyDescent="0.25">
      <c r="A10" s="64" t="s">
        <v>315</v>
      </c>
      <c r="B10" s="230">
        <v>61</v>
      </c>
      <c r="C10" s="237">
        <v>17</v>
      </c>
      <c r="D10" s="231">
        <v>3</v>
      </c>
      <c r="E10" s="230">
        <v>41</v>
      </c>
      <c r="F10" s="237">
        <v>16</v>
      </c>
      <c r="G10" s="231">
        <v>12</v>
      </c>
      <c r="H10" s="230">
        <v>2</v>
      </c>
      <c r="I10" s="237">
        <v>1</v>
      </c>
      <c r="J10" s="231" t="s">
        <v>309</v>
      </c>
      <c r="K10" s="232">
        <v>104</v>
      </c>
      <c r="L10" s="290">
        <v>34</v>
      </c>
      <c r="M10" s="233">
        <v>15</v>
      </c>
    </row>
    <row r="11" spans="1:13" ht="15.75" x14ac:dyDescent="0.25">
      <c r="A11" s="64" t="s">
        <v>316</v>
      </c>
      <c r="B11" s="230">
        <v>4</v>
      </c>
      <c r="C11" s="237" t="s">
        <v>309</v>
      </c>
      <c r="D11" s="231" t="s">
        <v>309</v>
      </c>
      <c r="E11" s="230">
        <v>4</v>
      </c>
      <c r="F11" s="237">
        <v>2</v>
      </c>
      <c r="G11" s="231">
        <v>2</v>
      </c>
      <c r="H11" s="230">
        <v>1</v>
      </c>
      <c r="I11" s="237" t="s">
        <v>309</v>
      </c>
      <c r="J11" s="231" t="s">
        <v>309</v>
      </c>
      <c r="K11" s="232">
        <v>9</v>
      </c>
      <c r="L11" s="290">
        <v>2</v>
      </c>
      <c r="M11" s="233">
        <v>2</v>
      </c>
    </row>
    <row r="12" spans="1:13" ht="15.75" x14ac:dyDescent="0.25">
      <c r="A12" s="64" t="s">
        <v>317</v>
      </c>
      <c r="B12" s="230">
        <v>533</v>
      </c>
      <c r="C12" s="237">
        <v>108</v>
      </c>
      <c r="D12" s="231">
        <v>32</v>
      </c>
      <c r="E12" s="230">
        <v>344</v>
      </c>
      <c r="F12" s="237">
        <v>65</v>
      </c>
      <c r="G12" s="231">
        <v>32</v>
      </c>
      <c r="H12" s="230">
        <v>7</v>
      </c>
      <c r="I12" s="237">
        <v>4</v>
      </c>
      <c r="J12" s="231">
        <v>5</v>
      </c>
      <c r="K12" s="232">
        <v>884</v>
      </c>
      <c r="L12" s="290">
        <v>177</v>
      </c>
      <c r="M12" s="233">
        <v>69</v>
      </c>
    </row>
    <row r="13" spans="1:13" ht="15.75" x14ac:dyDescent="0.25">
      <c r="A13" s="64" t="s">
        <v>318</v>
      </c>
      <c r="B13" s="230">
        <v>45</v>
      </c>
      <c r="C13" s="237">
        <v>45</v>
      </c>
      <c r="D13" s="231">
        <v>30</v>
      </c>
      <c r="E13" s="230">
        <v>44</v>
      </c>
      <c r="F13" s="237">
        <v>30</v>
      </c>
      <c r="G13" s="231">
        <v>40</v>
      </c>
      <c r="H13" s="230">
        <v>2</v>
      </c>
      <c r="I13" s="237">
        <v>1</v>
      </c>
      <c r="J13" s="231">
        <v>2</v>
      </c>
      <c r="K13" s="232">
        <v>91</v>
      </c>
      <c r="L13" s="290">
        <v>76</v>
      </c>
      <c r="M13" s="233">
        <v>72</v>
      </c>
    </row>
    <row r="14" spans="1:13" ht="15.75" x14ac:dyDescent="0.25">
      <c r="A14" s="64" t="s">
        <v>319</v>
      </c>
      <c r="B14" s="230">
        <v>33</v>
      </c>
      <c r="C14" s="237">
        <v>31</v>
      </c>
      <c r="D14" s="231">
        <v>21</v>
      </c>
      <c r="E14" s="230">
        <v>30</v>
      </c>
      <c r="F14" s="237">
        <v>24</v>
      </c>
      <c r="G14" s="231">
        <v>19</v>
      </c>
      <c r="H14" s="230" t="s">
        <v>309</v>
      </c>
      <c r="I14" s="237">
        <v>2</v>
      </c>
      <c r="J14" s="231">
        <v>6</v>
      </c>
      <c r="K14" s="232">
        <v>63</v>
      </c>
      <c r="L14" s="290">
        <v>57</v>
      </c>
      <c r="M14" s="233">
        <v>46</v>
      </c>
    </row>
    <row r="15" spans="1:13" ht="15.75" x14ac:dyDescent="0.25">
      <c r="A15" s="64" t="s">
        <v>320</v>
      </c>
      <c r="B15" s="230">
        <v>107</v>
      </c>
      <c r="C15" s="237">
        <v>73</v>
      </c>
      <c r="D15" s="231">
        <v>42</v>
      </c>
      <c r="E15" s="230">
        <v>33</v>
      </c>
      <c r="F15" s="237">
        <v>35</v>
      </c>
      <c r="G15" s="231">
        <v>31</v>
      </c>
      <c r="H15" s="230">
        <v>2</v>
      </c>
      <c r="I15" s="237">
        <v>2</v>
      </c>
      <c r="J15" s="231">
        <v>2</v>
      </c>
      <c r="K15" s="232">
        <v>142</v>
      </c>
      <c r="L15" s="290">
        <v>110</v>
      </c>
      <c r="M15" s="233">
        <v>75</v>
      </c>
    </row>
    <row r="16" spans="1:13" ht="15.75" x14ac:dyDescent="0.25">
      <c r="A16" s="64" t="s">
        <v>321</v>
      </c>
      <c r="B16" s="230">
        <v>156</v>
      </c>
      <c r="C16" s="237">
        <v>35</v>
      </c>
      <c r="D16" s="231">
        <v>23</v>
      </c>
      <c r="E16" s="230">
        <v>158</v>
      </c>
      <c r="F16" s="237">
        <v>45</v>
      </c>
      <c r="G16" s="231">
        <v>38</v>
      </c>
      <c r="H16" s="230">
        <v>11</v>
      </c>
      <c r="I16" s="237">
        <v>10</v>
      </c>
      <c r="J16" s="231">
        <v>4</v>
      </c>
      <c r="K16" s="232">
        <v>325</v>
      </c>
      <c r="L16" s="290">
        <v>90</v>
      </c>
      <c r="M16" s="233">
        <v>65</v>
      </c>
    </row>
    <row r="17" spans="1:13" ht="31.5" x14ac:dyDescent="0.25">
      <c r="A17" s="64" t="s">
        <v>322</v>
      </c>
      <c r="B17" s="230">
        <v>8</v>
      </c>
      <c r="C17" s="237">
        <v>10</v>
      </c>
      <c r="D17" s="231">
        <v>5</v>
      </c>
      <c r="E17" s="230">
        <v>6</v>
      </c>
      <c r="F17" s="237">
        <v>8</v>
      </c>
      <c r="G17" s="231">
        <v>16</v>
      </c>
      <c r="H17" s="230">
        <v>1</v>
      </c>
      <c r="I17" s="237" t="s">
        <v>309</v>
      </c>
      <c r="J17" s="231">
        <v>3</v>
      </c>
      <c r="K17" s="232">
        <v>15</v>
      </c>
      <c r="L17" s="290">
        <v>18</v>
      </c>
      <c r="M17" s="233">
        <v>24</v>
      </c>
    </row>
    <row r="18" spans="1:13" ht="15.75" x14ac:dyDescent="0.25">
      <c r="A18" s="64" t="s">
        <v>323</v>
      </c>
      <c r="B18" s="230">
        <v>31</v>
      </c>
      <c r="C18" s="237">
        <v>13</v>
      </c>
      <c r="D18" s="231">
        <v>11</v>
      </c>
      <c r="E18" s="230">
        <v>14</v>
      </c>
      <c r="F18" s="237">
        <v>15</v>
      </c>
      <c r="G18" s="231">
        <v>33</v>
      </c>
      <c r="H18" s="230">
        <v>9</v>
      </c>
      <c r="I18" s="237">
        <v>11</v>
      </c>
      <c r="J18" s="231">
        <v>6</v>
      </c>
      <c r="K18" s="232">
        <v>54</v>
      </c>
      <c r="L18" s="290">
        <v>39</v>
      </c>
      <c r="M18" s="233">
        <v>50</v>
      </c>
    </row>
    <row r="19" spans="1:13" ht="15.75" x14ac:dyDescent="0.25">
      <c r="A19" s="64" t="s">
        <v>324</v>
      </c>
      <c r="B19" s="230" t="s">
        <v>309</v>
      </c>
      <c r="C19" s="237" t="s">
        <v>309</v>
      </c>
      <c r="D19" s="231" t="s">
        <v>309</v>
      </c>
      <c r="E19" s="230" t="s">
        <v>309</v>
      </c>
      <c r="F19" s="237" t="s">
        <v>309</v>
      </c>
      <c r="G19" s="231" t="s">
        <v>309</v>
      </c>
      <c r="H19" s="230" t="s">
        <v>309</v>
      </c>
      <c r="I19" s="237">
        <v>1</v>
      </c>
      <c r="J19" s="231">
        <v>2</v>
      </c>
      <c r="K19" s="232" t="s">
        <v>309</v>
      </c>
      <c r="L19" s="290">
        <v>1</v>
      </c>
      <c r="M19" s="233">
        <v>2</v>
      </c>
    </row>
    <row r="20" spans="1:13" ht="15.75" x14ac:dyDescent="0.25">
      <c r="A20" s="64" t="s">
        <v>325</v>
      </c>
      <c r="B20" s="230">
        <v>1525</v>
      </c>
      <c r="C20" s="237">
        <v>663</v>
      </c>
      <c r="D20" s="231">
        <v>385</v>
      </c>
      <c r="E20" s="230">
        <v>856</v>
      </c>
      <c r="F20" s="237">
        <v>718</v>
      </c>
      <c r="G20" s="231">
        <v>774</v>
      </c>
      <c r="H20" s="230">
        <v>24</v>
      </c>
      <c r="I20" s="237">
        <v>26</v>
      </c>
      <c r="J20" s="231">
        <v>92</v>
      </c>
      <c r="K20" s="232">
        <v>2405</v>
      </c>
      <c r="L20" s="290">
        <v>1407</v>
      </c>
      <c r="M20" s="233">
        <v>1251</v>
      </c>
    </row>
    <row r="21" spans="1:13" ht="15.75" x14ac:dyDescent="0.25">
      <c r="A21" s="64" t="s">
        <v>326</v>
      </c>
      <c r="B21" s="230">
        <v>636</v>
      </c>
      <c r="C21" s="237">
        <v>72</v>
      </c>
      <c r="D21" s="231">
        <v>28</v>
      </c>
      <c r="E21" s="230">
        <v>917</v>
      </c>
      <c r="F21" s="237">
        <v>113</v>
      </c>
      <c r="G21" s="231">
        <v>60</v>
      </c>
      <c r="H21" s="230">
        <v>20</v>
      </c>
      <c r="I21" s="237">
        <v>2</v>
      </c>
      <c r="J21" s="231">
        <v>3</v>
      </c>
      <c r="K21" s="232">
        <v>1573</v>
      </c>
      <c r="L21" s="290">
        <v>187</v>
      </c>
      <c r="M21" s="233">
        <v>91</v>
      </c>
    </row>
    <row r="22" spans="1:13" ht="15.75" x14ac:dyDescent="0.25">
      <c r="A22" s="64" t="s">
        <v>327</v>
      </c>
      <c r="B22" s="230">
        <v>164</v>
      </c>
      <c r="C22" s="237">
        <v>92</v>
      </c>
      <c r="D22" s="231">
        <v>40</v>
      </c>
      <c r="E22" s="230">
        <v>58</v>
      </c>
      <c r="F22" s="237">
        <v>54</v>
      </c>
      <c r="G22" s="231">
        <v>65</v>
      </c>
      <c r="H22" s="230">
        <v>3</v>
      </c>
      <c r="I22" s="237">
        <v>1</v>
      </c>
      <c r="J22" s="231">
        <v>8</v>
      </c>
      <c r="K22" s="232">
        <v>225</v>
      </c>
      <c r="L22" s="290">
        <v>147</v>
      </c>
      <c r="M22" s="233">
        <v>113</v>
      </c>
    </row>
    <row r="23" spans="1:13" ht="15.75" x14ac:dyDescent="0.25">
      <c r="A23" s="64" t="s">
        <v>328</v>
      </c>
      <c r="B23" s="230">
        <v>6</v>
      </c>
      <c r="C23" s="237">
        <v>12</v>
      </c>
      <c r="D23" s="231">
        <v>5</v>
      </c>
      <c r="E23" s="230">
        <v>1</v>
      </c>
      <c r="F23" s="237">
        <v>15</v>
      </c>
      <c r="G23" s="231">
        <v>18</v>
      </c>
      <c r="H23" s="230" t="s">
        <v>309</v>
      </c>
      <c r="I23" s="237" t="s">
        <v>309</v>
      </c>
      <c r="J23" s="231">
        <v>2</v>
      </c>
      <c r="K23" s="232">
        <v>7</v>
      </c>
      <c r="L23" s="290">
        <v>27</v>
      </c>
      <c r="M23" s="233">
        <v>25</v>
      </c>
    </row>
    <row r="24" spans="1:13" ht="15.75" x14ac:dyDescent="0.25">
      <c r="A24" s="64" t="s">
        <v>329</v>
      </c>
      <c r="B24" s="230">
        <v>135</v>
      </c>
      <c r="C24" s="237">
        <v>17</v>
      </c>
      <c r="D24" s="231">
        <v>8</v>
      </c>
      <c r="E24" s="230">
        <v>46</v>
      </c>
      <c r="F24" s="237">
        <v>12</v>
      </c>
      <c r="G24" s="231">
        <v>7</v>
      </c>
      <c r="H24" s="230">
        <v>3</v>
      </c>
      <c r="I24" s="237" t="s">
        <v>309</v>
      </c>
      <c r="J24" s="231">
        <v>1</v>
      </c>
      <c r="K24" s="232">
        <v>184</v>
      </c>
      <c r="L24" s="290">
        <v>29</v>
      </c>
      <c r="M24" s="233">
        <v>16</v>
      </c>
    </row>
    <row r="25" spans="1:13" ht="15.75" x14ac:dyDescent="0.25">
      <c r="A25" s="64" t="s">
        <v>330</v>
      </c>
      <c r="B25" s="230">
        <v>100</v>
      </c>
      <c r="C25" s="237">
        <v>26</v>
      </c>
      <c r="D25" s="231">
        <v>27</v>
      </c>
      <c r="E25" s="230">
        <v>115</v>
      </c>
      <c r="F25" s="237">
        <v>44</v>
      </c>
      <c r="G25" s="231">
        <v>32</v>
      </c>
      <c r="H25" s="230">
        <v>3</v>
      </c>
      <c r="I25" s="237">
        <v>5</v>
      </c>
      <c r="J25" s="231">
        <v>3</v>
      </c>
      <c r="K25" s="232">
        <v>218</v>
      </c>
      <c r="L25" s="290">
        <v>75</v>
      </c>
      <c r="M25" s="233">
        <v>62</v>
      </c>
    </row>
    <row r="26" spans="1:13" ht="15.75" x14ac:dyDescent="0.25">
      <c r="A26" s="64" t="s">
        <v>331</v>
      </c>
      <c r="B26" s="230">
        <v>10066</v>
      </c>
      <c r="C26" s="237">
        <v>1867</v>
      </c>
      <c r="D26" s="231">
        <v>784</v>
      </c>
      <c r="E26" s="230">
        <v>5355</v>
      </c>
      <c r="F26" s="237">
        <v>1354</v>
      </c>
      <c r="G26" s="231">
        <v>975</v>
      </c>
      <c r="H26" s="230">
        <v>88</v>
      </c>
      <c r="I26" s="237">
        <v>41</v>
      </c>
      <c r="J26" s="231">
        <v>69</v>
      </c>
      <c r="K26" s="232">
        <v>15509</v>
      </c>
      <c r="L26" s="290">
        <v>3262</v>
      </c>
      <c r="M26" s="233">
        <v>1828</v>
      </c>
    </row>
    <row r="27" spans="1:13" ht="15.75" x14ac:dyDescent="0.25">
      <c r="A27" s="64" t="s">
        <v>415</v>
      </c>
      <c r="B27" s="230">
        <v>8</v>
      </c>
      <c r="C27" s="237">
        <v>8</v>
      </c>
      <c r="D27" s="231">
        <v>10</v>
      </c>
      <c r="E27" s="230">
        <v>21</v>
      </c>
      <c r="F27" s="237">
        <v>12</v>
      </c>
      <c r="G27" s="231">
        <v>9</v>
      </c>
      <c r="H27" s="230" t="s">
        <v>309</v>
      </c>
      <c r="I27" s="237" t="s">
        <v>309</v>
      </c>
      <c r="J27" s="231" t="s">
        <v>309</v>
      </c>
      <c r="K27" s="232">
        <v>29</v>
      </c>
      <c r="L27" s="290">
        <v>20</v>
      </c>
      <c r="M27" s="233">
        <v>19</v>
      </c>
    </row>
    <row r="28" spans="1:13" ht="15.75" x14ac:dyDescent="0.25">
      <c r="A28" s="64" t="s">
        <v>332</v>
      </c>
      <c r="B28" s="230">
        <v>200</v>
      </c>
      <c r="C28" s="237">
        <v>127</v>
      </c>
      <c r="D28" s="231">
        <v>68</v>
      </c>
      <c r="E28" s="230">
        <v>138</v>
      </c>
      <c r="F28" s="237">
        <v>190</v>
      </c>
      <c r="G28" s="231">
        <v>137</v>
      </c>
      <c r="H28" s="230">
        <v>15</v>
      </c>
      <c r="I28" s="237">
        <v>8</v>
      </c>
      <c r="J28" s="231">
        <v>11</v>
      </c>
      <c r="K28" s="232">
        <v>353</v>
      </c>
      <c r="L28" s="290">
        <v>325</v>
      </c>
      <c r="M28" s="233">
        <v>216</v>
      </c>
    </row>
    <row r="29" spans="1:13" ht="15.75" x14ac:dyDescent="0.25">
      <c r="A29" s="64" t="s">
        <v>333</v>
      </c>
      <c r="B29" s="230">
        <v>360</v>
      </c>
      <c r="C29" s="237">
        <v>72</v>
      </c>
      <c r="D29" s="231">
        <v>29</v>
      </c>
      <c r="E29" s="230">
        <v>99</v>
      </c>
      <c r="F29" s="237">
        <v>33</v>
      </c>
      <c r="G29" s="231">
        <v>26</v>
      </c>
      <c r="H29" s="230">
        <v>4</v>
      </c>
      <c r="I29" s="237">
        <v>3</v>
      </c>
      <c r="J29" s="231">
        <v>2</v>
      </c>
      <c r="K29" s="232">
        <v>463</v>
      </c>
      <c r="L29" s="290">
        <v>108</v>
      </c>
      <c r="M29" s="233">
        <v>57</v>
      </c>
    </row>
    <row r="30" spans="1:13" ht="15.75" x14ac:dyDescent="0.25">
      <c r="A30" s="64" t="s">
        <v>9</v>
      </c>
      <c r="B30" s="230">
        <v>469</v>
      </c>
      <c r="C30" s="237">
        <v>253</v>
      </c>
      <c r="D30" s="231">
        <v>163</v>
      </c>
      <c r="E30" s="230">
        <v>229</v>
      </c>
      <c r="F30" s="237">
        <v>247</v>
      </c>
      <c r="G30" s="231">
        <v>314</v>
      </c>
      <c r="H30" s="230">
        <v>11</v>
      </c>
      <c r="I30" s="237">
        <v>10</v>
      </c>
      <c r="J30" s="231">
        <v>53</v>
      </c>
      <c r="K30" s="232">
        <v>709</v>
      </c>
      <c r="L30" s="290">
        <v>510</v>
      </c>
      <c r="M30" s="233">
        <v>530</v>
      </c>
    </row>
    <row r="31" spans="1:13" ht="15.75" x14ac:dyDescent="0.25">
      <c r="A31" s="64" t="s">
        <v>334</v>
      </c>
      <c r="B31" s="230">
        <v>33</v>
      </c>
      <c r="C31" s="237">
        <v>16</v>
      </c>
      <c r="D31" s="231">
        <v>6</v>
      </c>
      <c r="E31" s="230">
        <v>17</v>
      </c>
      <c r="F31" s="237">
        <v>20</v>
      </c>
      <c r="G31" s="231">
        <v>25</v>
      </c>
      <c r="H31" s="230" t="s">
        <v>309</v>
      </c>
      <c r="I31" s="237">
        <v>2</v>
      </c>
      <c r="J31" s="231">
        <v>3</v>
      </c>
      <c r="K31" s="232">
        <v>50</v>
      </c>
      <c r="L31" s="290">
        <v>38</v>
      </c>
      <c r="M31" s="233">
        <v>34</v>
      </c>
    </row>
    <row r="32" spans="1:13" ht="15.75" x14ac:dyDescent="0.25">
      <c r="A32" s="64" t="s">
        <v>335</v>
      </c>
      <c r="B32" s="230">
        <v>49</v>
      </c>
      <c r="C32" s="237">
        <v>19</v>
      </c>
      <c r="D32" s="231">
        <v>9</v>
      </c>
      <c r="E32" s="230">
        <v>18</v>
      </c>
      <c r="F32" s="237">
        <v>6</v>
      </c>
      <c r="G32" s="231">
        <v>6</v>
      </c>
      <c r="H32" s="230" t="s">
        <v>309</v>
      </c>
      <c r="I32" s="237">
        <v>1</v>
      </c>
      <c r="J32" s="231" t="s">
        <v>309</v>
      </c>
      <c r="K32" s="232">
        <v>67</v>
      </c>
      <c r="L32" s="290">
        <v>26</v>
      </c>
      <c r="M32" s="233">
        <v>15</v>
      </c>
    </row>
    <row r="33" spans="1:13" ht="15.75" x14ac:dyDescent="0.25">
      <c r="A33" s="64" t="s">
        <v>336</v>
      </c>
      <c r="B33" s="230">
        <v>1359</v>
      </c>
      <c r="C33" s="237">
        <v>617</v>
      </c>
      <c r="D33" s="231">
        <v>379</v>
      </c>
      <c r="E33" s="230">
        <v>576</v>
      </c>
      <c r="F33" s="237">
        <v>486</v>
      </c>
      <c r="G33" s="231">
        <v>583</v>
      </c>
      <c r="H33" s="230">
        <v>21</v>
      </c>
      <c r="I33" s="237">
        <v>26</v>
      </c>
      <c r="J33" s="231">
        <v>59</v>
      </c>
      <c r="K33" s="232">
        <v>1956</v>
      </c>
      <c r="L33" s="290">
        <v>1129</v>
      </c>
      <c r="M33" s="233">
        <v>1021</v>
      </c>
    </row>
    <row r="34" spans="1:13" ht="15.75" x14ac:dyDescent="0.25">
      <c r="A34" s="64" t="s">
        <v>337</v>
      </c>
      <c r="B34" s="230">
        <v>1</v>
      </c>
      <c r="C34" s="237">
        <v>2</v>
      </c>
      <c r="D34" s="231">
        <v>3</v>
      </c>
      <c r="E34" s="230">
        <v>2</v>
      </c>
      <c r="F34" s="237">
        <v>4</v>
      </c>
      <c r="G34" s="231">
        <v>7</v>
      </c>
      <c r="H34" s="230" t="s">
        <v>309</v>
      </c>
      <c r="I34" s="237" t="s">
        <v>309</v>
      </c>
      <c r="J34" s="231" t="s">
        <v>309</v>
      </c>
      <c r="K34" s="232">
        <v>3</v>
      </c>
      <c r="L34" s="290">
        <v>6</v>
      </c>
      <c r="M34" s="233">
        <v>10</v>
      </c>
    </row>
    <row r="35" spans="1:13" ht="15.75" x14ac:dyDescent="0.25">
      <c r="A35" s="64" t="s">
        <v>338</v>
      </c>
      <c r="B35" s="230">
        <v>74</v>
      </c>
      <c r="C35" s="237">
        <v>39</v>
      </c>
      <c r="D35" s="231">
        <v>30</v>
      </c>
      <c r="E35" s="230">
        <v>41</v>
      </c>
      <c r="F35" s="237">
        <v>18</v>
      </c>
      <c r="G35" s="231">
        <v>23</v>
      </c>
      <c r="H35" s="230" t="s">
        <v>309</v>
      </c>
      <c r="I35" s="237" t="s">
        <v>309</v>
      </c>
      <c r="J35" s="231">
        <v>3</v>
      </c>
      <c r="K35" s="232">
        <v>115</v>
      </c>
      <c r="L35" s="290">
        <v>57</v>
      </c>
      <c r="M35" s="233">
        <v>56</v>
      </c>
    </row>
    <row r="36" spans="1:13" ht="15.75" x14ac:dyDescent="0.25">
      <c r="A36" s="64" t="s">
        <v>339</v>
      </c>
      <c r="B36" s="230">
        <v>333</v>
      </c>
      <c r="C36" s="237">
        <v>105</v>
      </c>
      <c r="D36" s="231">
        <v>48</v>
      </c>
      <c r="E36" s="230">
        <v>124</v>
      </c>
      <c r="F36" s="237">
        <v>64</v>
      </c>
      <c r="G36" s="231">
        <v>71</v>
      </c>
      <c r="H36" s="230">
        <v>3</v>
      </c>
      <c r="I36" s="237">
        <v>1</v>
      </c>
      <c r="J36" s="231">
        <v>2</v>
      </c>
      <c r="K36" s="232">
        <v>460</v>
      </c>
      <c r="L36" s="290">
        <v>170</v>
      </c>
      <c r="M36" s="233">
        <v>121</v>
      </c>
    </row>
    <row r="37" spans="1:13" ht="15.75" x14ac:dyDescent="0.25">
      <c r="A37" s="64" t="s">
        <v>340</v>
      </c>
      <c r="B37" s="230">
        <v>180</v>
      </c>
      <c r="C37" s="237">
        <v>52</v>
      </c>
      <c r="D37" s="231">
        <v>18</v>
      </c>
      <c r="E37" s="230">
        <v>44</v>
      </c>
      <c r="F37" s="237">
        <v>19</v>
      </c>
      <c r="G37" s="231">
        <v>17</v>
      </c>
      <c r="H37" s="230">
        <v>2</v>
      </c>
      <c r="I37" s="237">
        <v>1</v>
      </c>
      <c r="J37" s="231">
        <v>1</v>
      </c>
      <c r="K37" s="232">
        <v>226</v>
      </c>
      <c r="L37" s="290">
        <v>72</v>
      </c>
      <c r="M37" s="233">
        <v>36</v>
      </c>
    </row>
    <row r="38" spans="1:13" ht="15.75" x14ac:dyDescent="0.25">
      <c r="A38" s="64" t="s">
        <v>341</v>
      </c>
      <c r="B38" s="230">
        <v>609</v>
      </c>
      <c r="C38" s="237">
        <v>149</v>
      </c>
      <c r="D38" s="231">
        <v>59</v>
      </c>
      <c r="E38" s="230">
        <v>104</v>
      </c>
      <c r="F38" s="237">
        <v>72</v>
      </c>
      <c r="G38" s="231">
        <v>36</v>
      </c>
      <c r="H38" s="230">
        <v>9</v>
      </c>
      <c r="I38" s="237">
        <v>5</v>
      </c>
      <c r="J38" s="231">
        <v>3</v>
      </c>
      <c r="K38" s="232">
        <v>722</v>
      </c>
      <c r="L38" s="290">
        <v>226</v>
      </c>
      <c r="M38" s="233">
        <v>98</v>
      </c>
    </row>
    <row r="39" spans="1:13" ht="15.75" x14ac:dyDescent="0.25">
      <c r="A39" s="64" t="s">
        <v>342</v>
      </c>
      <c r="B39" s="230">
        <v>31</v>
      </c>
      <c r="C39" s="237">
        <v>16</v>
      </c>
      <c r="D39" s="231">
        <v>6</v>
      </c>
      <c r="E39" s="230">
        <v>16</v>
      </c>
      <c r="F39" s="237">
        <v>19</v>
      </c>
      <c r="G39" s="231">
        <v>35</v>
      </c>
      <c r="H39" s="230" t="s">
        <v>309</v>
      </c>
      <c r="I39" s="237" t="s">
        <v>309</v>
      </c>
      <c r="J39" s="231">
        <v>3</v>
      </c>
      <c r="K39" s="232">
        <v>47</v>
      </c>
      <c r="L39" s="290">
        <v>35</v>
      </c>
      <c r="M39" s="233">
        <v>44</v>
      </c>
    </row>
    <row r="40" spans="1:13" ht="15.75" x14ac:dyDescent="0.25">
      <c r="A40" s="64" t="s">
        <v>343</v>
      </c>
      <c r="B40" s="230">
        <v>521</v>
      </c>
      <c r="C40" s="237">
        <v>248</v>
      </c>
      <c r="D40" s="231">
        <v>156</v>
      </c>
      <c r="E40" s="230">
        <v>215</v>
      </c>
      <c r="F40" s="237">
        <v>269</v>
      </c>
      <c r="G40" s="231">
        <v>432</v>
      </c>
      <c r="H40" s="230">
        <v>4</v>
      </c>
      <c r="I40" s="237">
        <v>24</v>
      </c>
      <c r="J40" s="231">
        <v>51</v>
      </c>
      <c r="K40" s="232">
        <v>740</v>
      </c>
      <c r="L40" s="290">
        <v>541</v>
      </c>
      <c r="M40" s="233">
        <v>639</v>
      </c>
    </row>
    <row r="41" spans="1:13" ht="15.75" x14ac:dyDescent="0.25">
      <c r="A41" s="64" t="s">
        <v>344</v>
      </c>
      <c r="B41" s="230">
        <v>598</v>
      </c>
      <c r="C41" s="237">
        <v>132</v>
      </c>
      <c r="D41" s="231">
        <v>50</v>
      </c>
      <c r="E41" s="230">
        <v>122</v>
      </c>
      <c r="F41" s="237">
        <v>84</v>
      </c>
      <c r="G41" s="231">
        <v>99</v>
      </c>
      <c r="H41" s="230">
        <v>3</v>
      </c>
      <c r="I41" s="237">
        <v>4</v>
      </c>
      <c r="J41" s="231">
        <v>7</v>
      </c>
      <c r="K41" s="232">
        <v>723</v>
      </c>
      <c r="L41" s="290">
        <v>220</v>
      </c>
      <c r="M41" s="233">
        <v>156</v>
      </c>
    </row>
    <row r="42" spans="1:13" ht="15.75" x14ac:dyDescent="0.25">
      <c r="A42" s="64" t="s">
        <v>345</v>
      </c>
      <c r="B42" s="230">
        <v>98</v>
      </c>
      <c r="C42" s="237">
        <v>49</v>
      </c>
      <c r="D42" s="231">
        <v>20</v>
      </c>
      <c r="E42" s="230">
        <v>57</v>
      </c>
      <c r="F42" s="237">
        <v>57</v>
      </c>
      <c r="G42" s="231">
        <v>74</v>
      </c>
      <c r="H42" s="230">
        <v>3</v>
      </c>
      <c r="I42" s="237">
        <v>4</v>
      </c>
      <c r="J42" s="231">
        <v>5</v>
      </c>
      <c r="K42" s="232">
        <v>158</v>
      </c>
      <c r="L42" s="290">
        <v>110</v>
      </c>
      <c r="M42" s="233">
        <v>99</v>
      </c>
    </row>
    <row r="43" spans="1:13" ht="15.75" x14ac:dyDescent="0.25">
      <c r="A43" s="64" t="s">
        <v>346</v>
      </c>
      <c r="B43" s="230">
        <v>223</v>
      </c>
      <c r="C43" s="237">
        <v>10</v>
      </c>
      <c r="D43" s="231" t="s">
        <v>309</v>
      </c>
      <c r="E43" s="230">
        <v>92</v>
      </c>
      <c r="F43" s="237">
        <v>5</v>
      </c>
      <c r="G43" s="231">
        <v>1</v>
      </c>
      <c r="H43" s="230">
        <v>2</v>
      </c>
      <c r="I43" s="237" t="s">
        <v>309</v>
      </c>
      <c r="J43" s="231" t="s">
        <v>309</v>
      </c>
      <c r="K43" s="232">
        <v>317</v>
      </c>
      <c r="L43" s="290">
        <v>15</v>
      </c>
      <c r="M43" s="233">
        <v>1</v>
      </c>
    </row>
    <row r="44" spans="1:13" ht="15.75" x14ac:dyDescent="0.25">
      <c r="A44" s="64" t="s">
        <v>347</v>
      </c>
      <c r="B44" s="230">
        <v>22</v>
      </c>
      <c r="C44" s="237">
        <v>5</v>
      </c>
      <c r="D44" s="231">
        <v>7</v>
      </c>
      <c r="E44" s="230">
        <v>4</v>
      </c>
      <c r="F44" s="237">
        <v>7</v>
      </c>
      <c r="G44" s="231">
        <v>14</v>
      </c>
      <c r="H44" s="230">
        <v>1</v>
      </c>
      <c r="I44" s="237" t="s">
        <v>309</v>
      </c>
      <c r="J44" s="231">
        <v>2</v>
      </c>
      <c r="K44" s="232">
        <v>27</v>
      </c>
      <c r="L44" s="290">
        <v>12</v>
      </c>
      <c r="M44" s="233">
        <v>23</v>
      </c>
    </row>
    <row r="45" spans="1:13" ht="15.75" x14ac:dyDescent="0.25">
      <c r="A45" s="64" t="s">
        <v>348</v>
      </c>
      <c r="B45" s="230">
        <v>4</v>
      </c>
      <c r="C45" s="237">
        <v>4</v>
      </c>
      <c r="D45" s="231">
        <v>10</v>
      </c>
      <c r="E45" s="230">
        <v>4</v>
      </c>
      <c r="F45" s="237">
        <v>11</v>
      </c>
      <c r="G45" s="231">
        <v>31</v>
      </c>
      <c r="H45" s="230" t="s">
        <v>309</v>
      </c>
      <c r="I45" s="237" t="s">
        <v>309</v>
      </c>
      <c r="J45" s="231">
        <v>3</v>
      </c>
      <c r="K45" s="232">
        <v>8</v>
      </c>
      <c r="L45" s="290">
        <v>15</v>
      </c>
      <c r="M45" s="233">
        <v>44</v>
      </c>
    </row>
    <row r="46" spans="1:13" ht="15.75" x14ac:dyDescent="0.25">
      <c r="A46" s="64" t="s">
        <v>401</v>
      </c>
      <c r="B46" s="230">
        <v>26390</v>
      </c>
      <c r="C46" s="237">
        <v>2398</v>
      </c>
      <c r="D46" s="231">
        <v>516</v>
      </c>
      <c r="E46" s="230">
        <v>2739</v>
      </c>
      <c r="F46" s="237">
        <v>656</v>
      </c>
      <c r="G46" s="231">
        <v>408</v>
      </c>
      <c r="H46" s="230">
        <v>80</v>
      </c>
      <c r="I46" s="237">
        <v>37</v>
      </c>
      <c r="J46" s="231">
        <v>64</v>
      </c>
      <c r="K46" s="232">
        <v>29209</v>
      </c>
      <c r="L46" s="290">
        <v>3091</v>
      </c>
      <c r="M46" s="233">
        <v>988</v>
      </c>
    </row>
    <row r="47" spans="1:13" ht="15.75" x14ac:dyDescent="0.25">
      <c r="A47" s="64" t="s">
        <v>349</v>
      </c>
      <c r="B47" s="230">
        <v>1044</v>
      </c>
      <c r="C47" s="237">
        <v>701</v>
      </c>
      <c r="D47" s="231">
        <v>357</v>
      </c>
      <c r="E47" s="230">
        <v>904</v>
      </c>
      <c r="F47" s="237">
        <v>965</v>
      </c>
      <c r="G47" s="231">
        <v>881</v>
      </c>
      <c r="H47" s="230">
        <v>137</v>
      </c>
      <c r="I47" s="237">
        <v>84</v>
      </c>
      <c r="J47" s="231">
        <v>92</v>
      </c>
      <c r="K47" s="232">
        <v>2085</v>
      </c>
      <c r="L47" s="290">
        <v>1750</v>
      </c>
      <c r="M47" s="233">
        <v>1330</v>
      </c>
    </row>
    <row r="48" spans="1:13" ht="31.5" x14ac:dyDescent="0.25">
      <c r="A48" s="64" t="s">
        <v>350</v>
      </c>
      <c r="B48" s="230">
        <v>11</v>
      </c>
      <c r="C48" s="237">
        <v>6</v>
      </c>
      <c r="D48" s="231">
        <v>5</v>
      </c>
      <c r="E48" s="230">
        <v>13</v>
      </c>
      <c r="F48" s="237">
        <v>7</v>
      </c>
      <c r="G48" s="231">
        <v>6</v>
      </c>
      <c r="H48" s="230" t="s">
        <v>309</v>
      </c>
      <c r="I48" s="237">
        <v>1</v>
      </c>
      <c r="J48" s="231" t="s">
        <v>309</v>
      </c>
      <c r="K48" s="232">
        <v>24</v>
      </c>
      <c r="L48" s="290">
        <v>14</v>
      </c>
      <c r="M48" s="233">
        <v>11</v>
      </c>
    </row>
    <row r="49" spans="1:13" ht="15.75" x14ac:dyDescent="0.25">
      <c r="A49" s="64" t="s">
        <v>351</v>
      </c>
      <c r="B49" s="230">
        <v>172</v>
      </c>
      <c r="C49" s="237">
        <v>60</v>
      </c>
      <c r="D49" s="231">
        <v>39</v>
      </c>
      <c r="E49" s="230">
        <v>205</v>
      </c>
      <c r="F49" s="237">
        <v>72</v>
      </c>
      <c r="G49" s="231">
        <v>81</v>
      </c>
      <c r="H49" s="230">
        <v>18</v>
      </c>
      <c r="I49" s="237">
        <v>5</v>
      </c>
      <c r="J49" s="231">
        <v>17</v>
      </c>
      <c r="K49" s="232">
        <v>395</v>
      </c>
      <c r="L49" s="290">
        <v>137</v>
      </c>
      <c r="M49" s="233">
        <v>137</v>
      </c>
    </row>
    <row r="50" spans="1:13" ht="15.75" x14ac:dyDescent="0.25">
      <c r="A50" s="64" t="s">
        <v>352</v>
      </c>
      <c r="B50" s="230">
        <v>2395</v>
      </c>
      <c r="C50" s="237">
        <v>879</v>
      </c>
      <c r="D50" s="231">
        <v>506</v>
      </c>
      <c r="E50" s="230">
        <v>1481</v>
      </c>
      <c r="F50" s="237">
        <v>878</v>
      </c>
      <c r="G50" s="231">
        <v>839</v>
      </c>
      <c r="H50" s="230">
        <v>67</v>
      </c>
      <c r="I50" s="237">
        <v>59</v>
      </c>
      <c r="J50" s="231">
        <v>73</v>
      </c>
      <c r="K50" s="232">
        <v>3943</v>
      </c>
      <c r="L50" s="290">
        <v>1816</v>
      </c>
      <c r="M50" s="233">
        <v>1418</v>
      </c>
    </row>
    <row r="51" spans="1:13" ht="15.75" x14ac:dyDescent="0.25">
      <c r="A51" s="64" t="s">
        <v>353</v>
      </c>
      <c r="B51" s="230">
        <v>881</v>
      </c>
      <c r="C51" s="237">
        <v>316</v>
      </c>
      <c r="D51" s="231">
        <v>210</v>
      </c>
      <c r="E51" s="230">
        <v>257</v>
      </c>
      <c r="F51" s="237">
        <v>118</v>
      </c>
      <c r="G51" s="231">
        <v>124</v>
      </c>
      <c r="H51" s="230">
        <v>6</v>
      </c>
      <c r="I51" s="237">
        <v>1</v>
      </c>
      <c r="J51" s="231">
        <v>14</v>
      </c>
      <c r="K51" s="232">
        <v>1144</v>
      </c>
      <c r="L51" s="290">
        <v>435</v>
      </c>
      <c r="M51" s="233">
        <v>348</v>
      </c>
    </row>
    <row r="52" spans="1:13" ht="15.75" x14ac:dyDescent="0.25">
      <c r="A52" s="64" t="s">
        <v>1005</v>
      </c>
      <c r="B52" s="230">
        <v>78</v>
      </c>
      <c r="C52" s="237">
        <v>38</v>
      </c>
      <c r="D52" s="231">
        <v>24</v>
      </c>
      <c r="E52" s="230">
        <v>50</v>
      </c>
      <c r="F52" s="237">
        <v>29</v>
      </c>
      <c r="G52" s="231">
        <v>28</v>
      </c>
      <c r="H52" s="230">
        <v>2</v>
      </c>
      <c r="I52" s="237">
        <v>3</v>
      </c>
      <c r="J52" s="231">
        <v>4</v>
      </c>
      <c r="K52" s="232">
        <v>130</v>
      </c>
      <c r="L52" s="290">
        <v>70</v>
      </c>
      <c r="M52" s="233">
        <v>56</v>
      </c>
    </row>
    <row r="53" spans="1:13" ht="31.5" x14ac:dyDescent="0.25">
      <c r="A53" s="64" t="s">
        <v>354</v>
      </c>
      <c r="B53" s="230">
        <v>24</v>
      </c>
      <c r="C53" s="237">
        <v>6</v>
      </c>
      <c r="D53" s="231" t="s">
        <v>309</v>
      </c>
      <c r="E53" s="230">
        <v>62</v>
      </c>
      <c r="F53" s="237">
        <v>18</v>
      </c>
      <c r="G53" s="231">
        <v>5</v>
      </c>
      <c r="H53" s="230">
        <v>1</v>
      </c>
      <c r="I53" s="237">
        <v>2</v>
      </c>
      <c r="J53" s="231" t="s">
        <v>309</v>
      </c>
      <c r="K53" s="232">
        <v>87</v>
      </c>
      <c r="L53" s="290">
        <v>26</v>
      </c>
      <c r="M53" s="233">
        <v>5</v>
      </c>
    </row>
    <row r="54" spans="1:13" ht="15.75" x14ac:dyDescent="0.25">
      <c r="A54" s="64" t="s">
        <v>355</v>
      </c>
      <c r="B54" s="230">
        <v>257</v>
      </c>
      <c r="C54" s="237">
        <v>68</v>
      </c>
      <c r="D54" s="231">
        <v>41</v>
      </c>
      <c r="E54" s="230">
        <v>197</v>
      </c>
      <c r="F54" s="237">
        <v>40</v>
      </c>
      <c r="G54" s="231">
        <v>69</v>
      </c>
      <c r="H54" s="230">
        <v>9</v>
      </c>
      <c r="I54" s="237">
        <v>3</v>
      </c>
      <c r="J54" s="231">
        <v>11</v>
      </c>
      <c r="K54" s="232">
        <v>463</v>
      </c>
      <c r="L54" s="290">
        <v>111</v>
      </c>
      <c r="M54" s="233">
        <v>121</v>
      </c>
    </row>
    <row r="55" spans="1:13" ht="15.75" x14ac:dyDescent="0.25">
      <c r="A55" s="64" t="s">
        <v>356</v>
      </c>
      <c r="B55" s="230">
        <v>240</v>
      </c>
      <c r="C55" s="237">
        <v>73</v>
      </c>
      <c r="D55" s="231">
        <v>45</v>
      </c>
      <c r="E55" s="230">
        <v>134</v>
      </c>
      <c r="F55" s="237">
        <v>88</v>
      </c>
      <c r="G55" s="231">
        <v>85</v>
      </c>
      <c r="H55" s="230">
        <v>2</v>
      </c>
      <c r="I55" s="237">
        <v>5</v>
      </c>
      <c r="J55" s="231">
        <v>5</v>
      </c>
      <c r="K55" s="232">
        <v>376</v>
      </c>
      <c r="L55" s="290">
        <v>166</v>
      </c>
      <c r="M55" s="233">
        <v>135</v>
      </c>
    </row>
    <row r="56" spans="1:13" ht="31.5" x14ac:dyDescent="0.25">
      <c r="A56" s="64" t="s">
        <v>357</v>
      </c>
      <c r="B56" s="230">
        <v>73</v>
      </c>
      <c r="C56" s="237">
        <v>6</v>
      </c>
      <c r="D56" s="231">
        <v>4</v>
      </c>
      <c r="E56" s="230">
        <v>58</v>
      </c>
      <c r="F56" s="237">
        <v>11</v>
      </c>
      <c r="G56" s="231">
        <v>6</v>
      </c>
      <c r="H56" s="230">
        <v>3</v>
      </c>
      <c r="I56" s="237" t="s">
        <v>309</v>
      </c>
      <c r="J56" s="231" t="s">
        <v>309</v>
      </c>
      <c r="K56" s="232">
        <v>134</v>
      </c>
      <c r="L56" s="290">
        <v>17</v>
      </c>
      <c r="M56" s="233">
        <v>10</v>
      </c>
    </row>
    <row r="57" spans="1:13" ht="15.75" x14ac:dyDescent="0.25">
      <c r="A57" s="64" t="s">
        <v>358</v>
      </c>
      <c r="B57" s="230">
        <v>20</v>
      </c>
      <c r="C57" s="237">
        <v>9</v>
      </c>
      <c r="D57" s="231">
        <v>8</v>
      </c>
      <c r="E57" s="230">
        <v>14</v>
      </c>
      <c r="F57" s="237">
        <v>5</v>
      </c>
      <c r="G57" s="231">
        <v>12</v>
      </c>
      <c r="H57" s="230">
        <v>1</v>
      </c>
      <c r="I57" s="237" t="s">
        <v>309</v>
      </c>
      <c r="J57" s="231">
        <v>3</v>
      </c>
      <c r="K57" s="232">
        <v>35</v>
      </c>
      <c r="L57" s="290">
        <v>14</v>
      </c>
      <c r="M57" s="233">
        <v>23</v>
      </c>
    </row>
    <row r="58" spans="1:13" ht="15.75" x14ac:dyDescent="0.25">
      <c r="A58" s="64" t="s">
        <v>359</v>
      </c>
      <c r="B58" s="230">
        <v>33</v>
      </c>
      <c r="C58" s="237">
        <v>13</v>
      </c>
      <c r="D58" s="231">
        <v>9</v>
      </c>
      <c r="E58" s="230">
        <v>22</v>
      </c>
      <c r="F58" s="237">
        <v>15</v>
      </c>
      <c r="G58" s="231">
        <v>13</v>
      </c>
      <c r="H58" s="230" t="s">
        <v>309</v>
      </c>
      <c r="I58" s="237">
        <v>1</v>
      </c>
      <c r="J58" s="231">
        <v>2</v>
      </c>
      <c r="K58" s="232">
        <v>55</v>
      </c>
      <c r="L58" s="290">
        <v>29</v>
      </c>
      <c r="M58" s="233">
        <v>24</v>
      </c>
    </row>
    <row r="59" spans="1:13" ht="15.75" x14ac:dyDescent="0.25">
      <c r="A59" s="64" t="s">
        <v>360</v>
      </c>
      <c r="B59" s="230">
        <v>28</v>
      </c>
      <c r="C59" s="237">
        <v>14</v>
      </c>
      <c r="D59" s="231">
        <v>7</v>
      </c>
      <c r="E59" s="230">
        <v>10</v>
      </c>
      <c r="F59" s="237">
        <v>10</v>
      </c>
      <c r="G59" s="231">
        <v>22</v>
      </c>
      <c r="H59" s="230" t="s">
        <v>309</v>
      </c>
      <c r="I59" s="237" t="s">
        <v>309</v>
      </c>
      <c r="J59" s="231">
        <v>1</v>
      </c>
      <c r="K59" s="232">
        <v>38</v>
      </c>
      <c r="L59" s="290">
        <v>24</v>
      </c>
      <c r="M59" s="233">
        <v>30</v>
      </c>
    </row>
    <row r="60" spans="1:13" ht="15.75" x14ac:dyDescent="0.25">
      <c r="A60" s="64" t="s">
        <v>361</v>
      </c>
      <c r="B60" s="230">
        <v>6211</v>
      </c>
      <c r="C60" s="237">
        <v>2038</v>
      </c>
      <c r="D60" s="231">
        <v>546</v>
      </c>
      <c r="E60" s="230">
        <v>1091</v>
      </c>
      <c r="F60" s="237">
        <v>445</v>
      </c>
      <c r="G60" s="231">
        <v>270</v>
      </c>
      <c r="H60" s="230">
        <v>43</v>
      </c>
      <c r="I60" s="237">
        <v>29</v>
      </c>
      <c r="J60" s="231">
        <v>30</v>
      </c>
      <c r="K60" s="232">
        <v>7345</v>
      </c>
      <c r="L60" s="290">
        <v>2512</v>
      </c>
      <c r="M60" s="233">
        <v>846</v>
      </c>
    </row>
    <row r="61" spans="1:13" ht="15.75" x14ac:dyDescent="0.25">
      <c r="A61" s="64" t="s">
        <v>362</v>
      </c>
      <c r="B61" s="230">
        <v>80</v>
      </c>
      <c r="C61" s="237">
        <v>47</v>
      </c>
      <c r="D61" s="231">
        <v>23</v>
      </c>
      <c r="E61" s="230">
        <v>49</v>
      </c>
      <c r="F61" s="237">
        <v>28</v>
      </c>
      <c r="G61" s="231">
        <v>28</v>
      </c>
      <c r="H61" s="230" t="s">
        <v>309</v>
      </c>
      <c r="I61" s="237">
        <v>2</v>
      </c>
      <c r="J61" s="231">
        <v>2</v>
      </c>
      <c r="K61" s="232">
        <v>129</v>
      </c>
      <c r="L61" s="290">
        <v>77</v>
      </c>
      <c r="M61" s="233">
        <v>53</v>
      </c>
    </row>
    <row r="62" spans="1:13" ht="15.75" x14ac:dyDescent="0.25">
      <c r="A62" s="64" t="s">
        <v>363</v>
      </c>
      <c r="B62" s="230">
        <v>11</v>
      </c>
      <c r="C62" s="237">
        <v>5</v>
      </c>
      <c r="D62" s="231">
        <v>3</v>
      </c>
      <c r="E62" s="230">
        <v>2</v>
      </c>
      <c r="F62" s="237">
        <v>6</v>
      </c>
      <c r="G62" s="231">
        <v>6</v>
      </c>
      <c r="H62" s="230" t="s">
        <v>309</v>
      </c>
      <c r="I62" s="237" t="s">
        <v>309</v>
      </c>
      <c r="J62" s="231">
        <v>1</v>
      </c>
      <c r="K62" s="232">
        <v>13</v>
      </c>
      <c r="L62" s="290">
        <v>11</v>
      </c>
      <c r="M62" s="233">
        <v>10</v>
      </c>
    </row>
    <row r="63" spans="1:13" ht="15.75" x14ac:dyDescent="0.25">
      <c r="A63" s="64" t="s">
        <v>364</v>
      </c>
      <c r="B63" s="230">
        <v>370</v>
      </c>
      <c r="C63" s="237">
        <v>164</v>
      </c>
      <c r="D63" s="231">
        <v>99</v>
      </c>
      <c r="E63" s="230">
        <v>112</v>
      </c>
      <c r="F63" s="237">
        <v>76</v>
      </c>
      <c r="G63" s="231">
        <v>100</v>
      </c>
      <c r="H63" s="230">
        <v>5</v>
      </c>
      <c r="I63" s="237">
        <v>2</v>
      </c>
      <c r="J63" s="231">
        <v>9</v>
      </c>
      <c r="K63" s="232">
        <v>487</v>
      </c>
      <c r="L63" s="290">
        <v>242</v>
      </c>
      <c r="M63" s="233">
        <v>208</v>
      </c>
    </row>
    <row r="64" spans="1:13" ht="15.75" x14ac:dyDescent="0.25">
      <c r="A64" s="64" t="s">
        <v>365</v>
      </c>
      <c r="B64" s="230">
        <v>2</v>
      </c>
      <c r="C64" s="237">
        <v>2</v>
      </c>
      <c r="D64" s="231" t="s">
        <v>309</v>
      </c>
      <c r="E64" s="230" t="s">
        <v>309</v>
      </c>
      <c r="F64" s="237">
        <v>3</v>
      </c>
      <c r="G64" s="231">
        <v>10</v>
      </c>
      <c r="H64" s="230" t="s">
        <v>309</v>
      </c>
      <c r="I64" s="237" t="s">
        <v>309</v>
      </c>
      <c r="J64" s="231">
        <v>1</v>
      </c>
      <c r="K64" s="232">
        <v>2</v>
      </c>
      <c r="L64" s="290">
        <v>5</v>
      </c>
      <c r="M64" s="233">
        <v>11</v>
      </c>
    </row>
    <row r="65" spans="1:13" ht="15.75" x14ac:dyDescent="0.25">
      <c r="A65" s="64" t="s">
        <v>366</v>
      </c>
      <c r="B65" s="230">
        <v>1</v>
      </c>
      <c r="C65" s="237">
        <v>2</v>
      </c>
      <c r="D65" s="231">
        <v>2</v>
      </c>
      <c r="E65" s="230">
        <v>8</v>
      </c>
      <c r="F65" s="237">
        <v>6</v>
      </c>
      <c r="G65" s="231">
        <v>10</v>
      </c>
      <c r="H65" s="230" t="s">
        <v>309</v>
      </c>
      <c r="I65" s="237" t="s">
        <v>309</v>
      </c>
      <c r="J65" s="231">
        <v>2</v>
      </c>
      <c r="K65" s="232">
        <v>9</v>
      </c>
      <c r="L65" s="290">
        <v>8</v>
      </c>
      <c r="M65" s="233">
        <v>14</v>
      </c>
    </row>
    <row r="66" spans="1:13" ht="15.75" x14ac:dyDescent="0.25">
      <c r="A66" s="64" t="s">
        <v>367</v>
      </c>
      <c r="B66" s="230">
        <v>17</v>
      </c>
      <c r="C66" s="237">
        <v>9</v>
      </c>
      <c r="D66" s="231">
        <v>6</v>
      </c>
      <c r="E66" s="230">
        <v>5</v>
      </c>
      <c r="F66" s="237">
        <v>5</v>
      </c>
      <c r="G66" s="231">
        <v>12</v>
      </c>
      <c r="H66" s="230" t="s">
        <v>309</v>
      </c>
      <c r="I66" s="237" t="s">
        <v>309</v>
      </c>
      <c r="J66" s="231">
        <v>1</v>
      </c>
      <c r="K66" s="232">
        <v>22</v>
      </c>
      <c r="L66" s="290">
        <v>14</v>
      </c>
      <c r="M66" s="233">
        <v>19</v>
      </c>
    </row>
    <row r="67" spans="1:13" ht="15.75" x14ac:dyDescent="0.25">
      <c r="A67" s="64" t="s">
        <v>368</v>
      </c>
      <c r="B67" s="230">
        <v>9019</v>
      </c>
      <c r="C67" s="237">
        <v>2046</v>
      </c>
      <c r="D67" s="231">
        <v>688</v>
      </c>
      <c r="E67" s="230">
        <v>1973</v>
      </c>
      <c r="F67" s="237">
        <v>1073</v>
      </c>
      <c r="G67" s="231">
        <v>812</v>
      </c>
      <c r="H67" s="230">
        <v>47</v>
      </c>
      <c r="I67" s="237">
        <v>59</v>
      </c>
      <c r="J67" s="231">
        <v>83</v>
      </c>
      <c r="K67" s="232">
        <v>11039</v>
      </c>
      <c r="L67" s="290">
        <v>3178</v>
      </c>
      <c r="M67" s="233">
        <v>1583</v>
      </c>
    </row>
    <row r="68" spans="1:13" ht="15.75" x14ac:dyDescent="0.25">
      <c r="A68" s="64" t="s">
        <v>369</v>
      </c>
      <c r="B68" s="230">
        <v>289</v>
      </c>
      <c r="C68" s="237">
        <v>106</v>
      </c>
      <c r="D68" s="231">
        <v>48</v>
      </c>
      <c r="E68" s="230">
        <v>276</v>
      </c>
      <c r="F68" s="237">
        <v>122</v>
      </c>
      <c r="G68" s="231">
        <v>105</v>
      </c>
      <c r="H68" s="230">
        <v>10</v>
      </c>
      <c r="I68" s="237">
        <v>4</v>
      </c>
      <c r="J68" s="231">
        <v>11</v>
      </c>
      <c r="K68" s="232">
        <v>575</v>
      </c>
      <c r="L68" s="290">
        <v>232</v>
      </c>
      <c r="M68" s="233">
        <v>164</v>
      </c>
    </row>
    <row r="69" spans="1:13" ht="15.75" x14ac:dyDescent="0.25">
      <c r="A69" s="64" t="s">
        <v>370</v>
      </c>
      <c r="B69" s="230">
        <v>265</v>
      </c>
      <c r="C69" s="237">
        <v>123</v>
      </c>
      <c r="D69" s="231">
        <v>72</v>
      </c>
      <c r="E69" s="230">
        <v>138</v>
      </c>
      <c r="F69" s="237">
        <v>106</v>
      </c>
      <c r="G69" s="231">
        <v>66</v>
      </c>
      <c r="H69" s="230">
        <v>11</v>
      </c>
      <c r="I69" s="237">
        <v>6</v>
      </c>
      <c r="J69" s="231">
        <v>3</v>
      </c>
      <c r="K69" s="232">
        <v>414</v>
      </c>
      <c r="L69" s="290">
        <v>235</v>
      </c>
      <c r="M69" s="233">
        <v>141</v>
      </c>
    </row>
    <row r="70" spans="1:13" ht="15.75" x14ac:dyDescent="0.25">
      <c r="A70" s="64" t="s">
        <v>371</v>
      </c>
      <c r="B70" s="230">
        <v>88</v>
      </c>
      <c r="C70" s="237">
        <v>51</v>
      </c>
      <c r="D70" s="231">
        <v>52</v>
      </c>
      <c r="E70" s="230">
        <v>47</v>
      </c>
      <c r="F70" s="237">
        <v>47</v>
      </c>
      <c r="G70" s="231">
        <v>86</v>
      </c>
      <c r="H70" s="230">
        <v>3</v>
      </c>
      <c r="I70" s="237">
        <v>3</v>
      </c>
      <c r="J70" s="231">
        <v>15</v>
      </c>
      <c r="K70" s="232">
        <v>138</v>
      </c>
      <c r="L70" s="290">
        <v>101</v>
      </c>
      <c r="M70" s="233">
        <v>153</v>
      </c>
    </row>
    <row r="71" spans="1:13" ht="15.75" x14ac:dyDescent="0.25">
      <c r="A71" s="64" t="s">
        <v>372</v>
      </c>
      <c r="B71" s="230">
        <v>2020</v>
      </c>
      <c r="C71" s="237">
        <v>594</v>
      </c>
      <c r="D71" s="231">
        <v>325</v>
      </c>
      <c r="E71" s="230">
        <v>1110</v>
      </c>
      <c r="F71" s="237">
        <v>537</v>
      </c>
      <c r="G71" s="231">
        <v>583</v>
      </c>
      <c r="H71" s="230">
        <v>29</v>
      </c>
      <c r="I71" s="237">
        <v>29</v>
      </c>
      <c r="J71" s="231">
        <v>62</v>
      </c>
      <c r="K71" s="232">
        <v>3159</v>
      </c>
      <c r="L71" s="290">
        <v>1160</v>
      </c>
      <c r="M71" s="233">
        <v>970</v>
      </c>
    </row>
    <row r="72" spans="1:13" ht="31.5" x14ac:dyDescent="0.25">
      <c r="A72" s="64" t="s">
        <v>373</v>
      </c>
      <c r="B72" s="230">
        <v>43</v>
      </c>
      <c r="C72" s="237">
        <v>5</v>
      </c>
      <c r="D72" s="231" t="s">
        <v>309</v>
      </c>
      <c r="E72" s="230">
        <v>105</v>
      </c>
      <c r="F72" s="237">
        <v>6</v>
      </c>
      <c r="G72" s="231">
        <v>6</v>
      </c>
      <c r="H72" s="230">
        <v>3</v>
      </c>
      <c r="I72" s="237" t="s">
        <v>309</v>
      </c>
      <c r="J72" s="231" t="s">
        <v>309</v>
      </c>
      <c r="K72" s="232">
        <v>151</v>
      </c>
      <c r="L72" s="290">
        <v>11</v>
      </c>
      <c r="M72" s="233">
        <v>6</v>
      </c>
    </row>
    <row r="73" spans="1:13" ht="31.5" x14ac:dyDescent="0.25">
      <c r="A73" s="64" t="s">
        <v>374</v>
      </c>
      <c r="B73" s="230">
        <v>596</v>
      </c>
      <c r="C73" s="237">
        <v>264</v>
      </c>
      <c r="D73" s="231">
        <v>201</v>
      </c>
      <c r="E73" s="230">
        <v>288</v>
      </c>
      <c r="F73" s="237">
        <v>308</v>
      </c>
      <c r="G73" s="231">
        <v>510</v>
      </c>
      <c r="H73" s="230">
        <v>10</v>
      </c>
      <c r="I73" s="237">
        <v>35</v>
      </c>
      <c r="J73" s="231">
        <v>59</v>
      </c>
      <c r="K73" s="232">
        <v>894</v>
      </c>
      <c r="L73" s="290">
        <v>607</v>
      </c>
      <c r="M73" s="233">
        <v>770</v>
      </c>
    </row>
    <row r="74" spans="1:13" ht="15.75" x14ac:dyDescent="0.25">
      <c r="A74" s="64" t="s">
        <v>375</v>
      </c>
      <c r="B74" s="230">
        <v>184</v>
      </c>
      <c r="C74" s="237">
        <v>64</v>
      </c>
      <c r="D74" s="231">
        <v>45</v>
      </c>
      <c r="E74" s="230">
        <v>188</v>
      </c>
      <c r="F74" s="237">
        <v>87</v>
      </c>
      <c r="G74" s="231">
        <v>102</v>
      </c>
      <c r="H74" s="230">
        <v>7</v>
      </c>
      <c r="I74" s="237">
        <v>6</v>
      </c>
      <c r="J74" s="231">
        <v>14</v>
      </c>
      <c r="K74" s="232">
        <v>379</v>
      </c>
      <c r="L74" s="290">
        <v>157</v>
      </c>
      <c r="M74" s="233">
        <v>161</v>
      </c>
    </row>
    <row r="75" spans="1:13" ht="15.75" x14ac:dyDescent="0.25">
      <c r="A75" s="64" t="s">
        <v>376</v>
      </c>
      <c r="B75" s="230">
        <v>62</v>
      </c>
      <c r="C75" s="237">
        <v>8</v>
      </c>
      <c r="D75" s="231">
        <v>1</v>
      </c>
      <c r="E75" s="230">
        <v>27</v>
      </c>
      <c r="F75" s="237">
        <v>4</v>
      </c>
      <c r="G75" s="231">
        <v>4</v>
      </c>
      <c r="H75" s="230" t="s">
        <v>309</v>
      </c>
      <c r="I75" s="237" t="s">
        <v>309</v>
      </c>
      <c r="J75" s="231" t="s">
        <v>309</v>
      </c>
      <c r="K75" s="232">
        <v>89</v>
      </c>
      <c r="L75" s="290">
        <v>12</v>
      </c>
      <c r="M75" s="233">
        <v>5</v>
      </c>
    </row>
    <row r="76" spans="1:13" ht="15.75" x14ac:dyDescent="0.25">
      <c r="A76" s="64" t="s">
        <v>377</v>
      </c>
      <c r="B76" s="230">
        <v>19</v>
      </c>
      <c r="C76" s="237">
        <v>5</v>
      </c>
      <c r="D76" s="231">
        <v>3</v>
      </c>
      <c r="E76" s="230">
        <v>62</v>
      </c>
      <c r="F76" s="237">
        <v>11</v>
      </c>
      <c r="G76" s="231">
        <v>11</v>
      </c>
      <c r="H76" s="230">
        <v>1</v>
      </c>
      <c r="I76" s="237" t="s">
        <v>309</v>
      </c>
      <c r="J76" s="231" t="s">
        <v>309</v>
      </c>
      <c r="K76" s="232">
        <v>82</v>
      </c>
      <c r="L76" s="290">
        <v>16</v>
      </c>
      <c r="M76" s="233">
        <v>14</v>
      </c>
    </row>
    <row r="77" spans="1:13" ht="15.75" x14ac:dyDescent="0.25">
      <c r="A77" s="64" t="s">
        <v>378</v>
      </c>
      <c r="B77" s="230">
        <v>3</v>
      </c>
      <c r="C77" s="237">
        <v>1</v>
      </c>
      <c r="D77" s="231">
        <v>2</v>
      </c>
      <c r="E77" s="230">
        <v>5</v>
      </c>
      <c r="F77" s="237">
        <v>2</v>
      </c>
      <c r="G77" s="231">
        <v>4</v>
      </c>
      <c r="H77" s="230">
        <v>5</v>
      </c>
      <c r="I77" s="237" t="s">
        <v>309</v>
      </c>
      <c r="J77" s="231">
        <v>1</v>
      </c>
      <c r="K77" s="232">
        <v>13</v>
      </c>
      <c r="L77" s="290">
        <v>3</v>
      </c>
      <c r="M77" s="233">
        <v>7</v>
      </c>
    </row>
    <row r="78" spans="1:13" ht="15.75" x14ac:dyDescent="0.25">
      <c r="A78" s="64" t="s">
        <v>379</v>
      </c>
      <c r="B78" s="230">
        <v>149</v>
      </c>
      <c r="C78" s="237">
        <v>68</v>
      </c>
      <c r="D78" s="231">
        <v>52</v>
      </c>
      <c r="E78" s="230">
        <v>30</v>
      </c>
      <c r="F78" s="237">
        <v>31</v>
      </c>
      <c r="G78" s="231">
        <v>32</v>
      </c>
      <c r="H78" s="230">
        <v>1</v>
      </c>
      <c r="I78" s="237">
        <v>1</v>
      </c>
      <c r="J78" s="231">
        <v>2</v>
      </c>
      <c r="K78" s="232">
        <v>180</v>
      </c>
      <c r="L78" s="290">
        <v>100</v>
      </c>
      <c r="M78" s="233">
        <v>86</v>
      </c>
    </row>
    <row r="79" spans="1:13" ht="15.75" x14ac:dyDescent="0.25">
      <c r="A79" s="64" t="s">
        <v>380</v>
      </c>
      <c r="B79" s="230">
        <v>16</v>
      </c>
      <c r="C79" s="237">
        <v>15</v>
      </c>
      <c r="D79" s="231">
        <v>4</v>
      </c>
      <c r="E79" s="230">
        <v>18</v>
      </c>
      <c r="F79" s="237">
        <v>6</v>
      </c>
      <c r="G79" s="231">
        <v>8</v>
      </c>
      <c r="H79" s="230">
        <v>1</v>
      </c>
      <c r="I79" s="237">
        <v>1</v>
      </c>
      <c r="J79" s="231">
        <v>1</v>
      </c>
      <c r="K79" s="232">
        <v>35</v>
      </c>
      <c r="L79" s="290">
        <v>22</v>
      </c>
      <c r="M79" s="233">
        <v>13</v>
      </c>
    </row>
    <row r="80" spans="1:13" ht="15.75" x14ac:dyDescent="0.25">
      <c r="A80" s="64" t="s">
        <v>381</v>
      </c>
      <c r="B80" s="230">
        <v>115</v>
      </c>
      <c r="C80" s="237">
        <v>32</v>
      </c>
      <c r="D80" s="231">
        <v>12</v>
      </c>
      <c r="E80" s="230">
        <v>26</v>
      </c>
      <c r="F80" s="237">
        <v>12</v>
      </c>
      <c r="G80" s="231">
        <v>15</v>
      </c>
      <c r="H80" s="230" t="s">
        <v>309</v>
      </c>
      <c r="I80" s="237" t="s">
        <v>309</v>
      </c>
      <c r="J80" s="231">
        <v>1</v>
      </c>
      <c r="K80" s="232">
        <v>141</v>
      </c>
      <c r="L80" s="290">
        <v>44</v>
      </c>
      <c r="M80" s="233">
        <v>28</v>
      </c>
    </row>
    <row r="81" spans="1:13" ht="15.75" x14ac:dyDescent="0.25">
      <c r="A81" s="64" t="s">
        <v>382</v>
      </c>
      <c r="B81" s="230">
        <v>172</v>
      </c>
      <c r="C81" s="237">
        <v>66</v>
      </c>
      <c r="D81" s="231">
        <v>31</v>
      </c>
      <c r="E81" s="230">
        <v>47</v>
      </c>
      <c r="F81" s="237">
        <v>41</v>
      </c>
      <c r="G81" s="231">
        <v>43</v>
      </c>
      <c r="H81" s="230">
        <v>1</v>
      </c>
      <c r="I81" s="237">
        <v>1</v>
      </c>
      <c r="J81" s="231">
        <v>3</v>
      </c>
      <c r="K81" s="232">
        <v>220</v>
      </c>
      <c r="L81" s="290">
        <v>108</v>
      </c>
      <c r="M81" s="233">
        <v>77</v>
      </c>
    </row>
    <row r="82" spans="1:13" ht="15.75" x14ac:dyDescent="0.25">
      <c r="A82" s="64" t="s">
        <v>383</v>
      </c>
      <c r="B82" s="230">
        <v>99</v>
      </c>
      <c r="C82" s="237">
        <v>51</v>
      </c>
      <c r="D82" s="231">
        <v>16</v>
      </c>
      <c r="E82" s="230">
        <v>28</v>
      </c>
      <c r="F82" s="237">
        <v>9</v>
      </c>
      <c r="G82" s="231">
        <v>23</v>
      </c>
      <c r="H82" s="230">
        <v>2</v>
      </c>
      <c r="I82" s="237">
        <v>2</v>
      </c>
      <c r="J82" s="231" t="s">
        <v>309</v>
      </c>
      <c r="K82" s="232">
        <v>129</v>
      </c>
      <c r="L82" s="290">
        <v>62</v>
      </c>
      <c r="M82" s="233">
        <v>39</v>
      </c>
    </row>
    <row r="83" spans="1:13" ht="15.75" x14ac:dyDescent="0.25">
      <c r="A83" s="64" t="s">
        <v>384</v>
      </c>
      <c r="B83" s="230">
        <v>21</v>
      </c>
      <c r="C83" s="237">
        <v>10</v>
      </c>
      <c r="D83" s="231">
        <v>5</v>
      </c>
      <c r="E83" s="230">
        <v>9</v>
      </c>
      <c r="F83" s="237">
        <v>6</v>
      </c>
      <c r="G83" s="231">
        <v>6</v>
      </c>
      <c r="H83" s="230" t="s">
        <v>309</v>
      </c>
      <c r="I83" s="237" t="s">
        <v>309</v>
      </c>
      <c r="J83" s="231" t="s">
        <v>309</v>
      </c>
      <c r="K83" s="232">
        <v>30</v>
      </c>
      <c r="L83" s="290">
        <v>16</v>
      </c>
      <c r="M83" s="233">
        <v>11</v>
      </c>
    </row>
    <row r="84" spans="1:13" ht="15.75" x14ac:dyDescent="0.25">
      <c r="A84" s="64" t="s">
        <v>385</v>
      </c>
      <c r="B84" s="230">
        <v>39</v>
      </c>
      <c r="C84" s="237">
        <v>23</v>
      </c>
      <c r="D84" s="231">
        <v>15</v>
      </c>
      <c r="E84" s="230">
        <v>8</v>
      </c>
      <c r="F84" s="237">
        <v>9</v>
      </c>
      <c r="G84" s="231">
        <v>11</v>
      </c>
      <c r="H84" s="230">
        <v>1</v>
      </c>
      <c r="I84" s="237">
        <v>1</v>
      </c>
      <c r="J84" s="231">
        <v>2</v>
      </c>
      <c r="K84" s="232">
        <v>48</v>
      </c>
      <c r="L84" s="290">
        <v>33</v>
      </c>
      <c r="M84" s="233">
        <v>28</v>
      </c>
    </row>
    <row r="85" spans="1:13" ht="15.75" x14ac:dyDescent="0.25">
      <c r="A85" s="64" t="s">
        <v>386</v>
      </c>
      <c r="B85" s="230" t="s">
        <v>309</v>
      </c>
      <c r="C85" s="237" t="s">
        <v>309</v>
      </c>
      <c r="D85" s="231" t="s">
        <v>309</v>
      </c>
      <c r="E85" s="230">
        <v>3</v>
      </c>
      <c r="F85" s="237" t="s">
        <v>309</v>
      </c>
      <c r="G85" s="231" t="s">
        <v>309</v>
      </c>
      <c r="H85" s="230" t="s">
        <v>309</v>
      </c>
      <c r="I85" s="237" t="s">
        <v>309</v>
      </c>
      <c r="J85" s="231" t="s">
        <v>309</v>
      </c>
      <c r="K85" s="232">
        <v>3</v>
      </c>
      <c r="L85" s="290" t="s">
        <v>309</v>
      </c>
      <c r="M85" s="233" t="s">
        <v>309</v>
      </c>
    </row>
    <row r="86" spans="1:13" ht="15.75" x14ac:dyDescent="0.25">
      <c r="A86" s="64" t="s">
        <v>387</v>
      </c>
      <c r="B86" s="230">
        <v>50</v>
      </c>
      <c r="C86" s="237">
        <v>30</v>
      </c>
      <c r="D86" s="231">
        <v>20</v>
      </c>
      <c r="E86" s="230">
        <v>33</v>
      </c>
      <c r="F86" s="237">
        <v>17</v>
      </c>
      <c r="G86" s="231">
        <v>25</v>
      </c>
      <c r="H86" s="230">
        <v>3</v>
      </c>
      <c r="I86" s="237">
        <v>1</v>
      </c>
      <c r="J86" s="231">
        <v>3</v>
      </c>
      <c r="K86" s="232">
        <v>86</v>
      </c>
      <c r="L86" s="290">
        <v>48</v>
      </c>
      <c r="M86" s="233">
        <v>48</v>
      </c>
    </row>
    <row r="87" spans="1:13" ht="15.75" x14ac:dyDescent="0.25">
      <c r="A87" s="64" t="s">
        <v>388</v>
      </c>
      <c r="B87" s="230">
        <v>267</v>
      </c>
      <c r="C87" s="237">
        <v>170</v>
      </c>
      <c r="D87" s="231">
        <v>95</v>
      </c>
      <c r="E87" s="230">
        <v>109</v>
      </c>
      <c r="F87" s="237">
        <v>243</v>
      </c>
      <c r="G87" s="231">
        <v>304</v>
      </c>
      <c r="H87" s="230">
        <v>4</v>
      </c>
      <c r="I87" s="237">
        <v>23</v>
      </c>
      <c r="J87" s="231">
        <v>61</v>
      </c>
      <c r="K87" s="232">
        <v>380</v>
      </c>
      <c r="L87" s="290">
        <v>436</v>
      </c>
      <c r="M87" s="233">
        <v>460</v>
      </c>
    </row>
    <row r="88" spans="1:13" ht="15.75" x14ac:dyDescent="0.25">
      <c r="A88" s="64" t="s">
        <v>389</v>
      </c>
      <c r="B88" s="230">
        <v>289</v>
      </c>
      <c r="C88" s="237">
        <v>26</v>
      </c>
      <c r="D88" s="231">
        <v>13</v>
      </c>
      <c r="E88" s="230">
        <v>21</v>
      </c>
      <c r="F88" s="237">
        <v>5</v>
      </c>
      <c r="G88" s="231">
        <v>13</v>
      </c>
      <c r="H88" s="230" t="s">
        <v>309</v>
      </c>
      <c r="I88" s="237" t="s">
        <v>309</v>
      </c>
      <c r="J88" s="231">
        <v>2</v>
      </c>
      <c r="K88" s="232">
        <v>310</v>
      </c>
      <c r="L88" s="290">
        <v>31</v>
      </c>
      <c r="M88" s="233">
        <v>28</v>
      </c>
    </row>
    <row r="89" spans="1:13" ht="31.5" x14ac:dyDescent="0.25">
      <c r="A89" s="64" t="s">
        <v>390</v>
      </c>
      <c r="B89" s="230">
        <v>54</v>
      </c>
      <c r="C89" s="237">
        <v>19</v>
      </c>
      <c r="D89" s="231">
        <v>19</v>
      </c>
      <c r="E89" s="230">
        <v>22</v>
      </c>
      <c r="F89" s="237">
        <v>8</v>
      </c>
      <c r="G89" s="231">
        <v>19</v>
      </c>
      <c r="H89" s="230">
        <v>1</v>
      </c>
      <c r="I89" s="237" t="s">
        <v>309</v>
      </c>
      <c r="J89" s="231">
        <v>2</v>
      </c>
      <c r="K89" s="232">
        <v>77</v>
      </c>
      <c r="L89" s="290">
        <v>27</v>
      </c>
      <c r="M89" s="233">
        <v>40</v>
      </c>
    </row>
    <row r="90" spans="1:13" ht="15.75" x14ac:dyDescent="0.25">
      <c r="A90" s="64" t="s">
        <v>391</v>
      </c>
      <c r="B90" s="230">
        <v>146</v>
      </c>
      <c r="C90" s="237">
        <v>42</v>
      </c>
      <c r="D90" s="231">
        <v>21</v>
      </c>
      <c r="E90" s="230">
        <v>71</v>
      </c>
      <c r="F90" s="237">
        <v>51</v>
      </c>
      <c r="G90" s="231">
        <v>68</v>
      </c>
      <c r="H90" s="230">
        <v>12</v>
      </c>
      <c r="I90" s="237">
        <v>11</v>
      </c>
      <c r="J90" s="231">
        <v>8</v>
      </c>
      <c r="K90" s="232">
        <v>229</v>
      </c>
      <c r="L90" s="290">
        <v>104</v>
      </c>
      <c r="M90" s="233">
        <v>97</v>
      </c>
    </row>
    <row r="91" spans="1:13" ht="15.75" x14ac:dyDescent="0.25">
      <c r="A91" s="64" t="s">
        <v>392</v>
      </c>
      <c r="B91" s="230">
        <v>78</v>
      </c>
      <c r="C91" s="237">
        <v>44</v>
      </c>
      <c r="D91" s="231">
        <v>41</v>
      </c>
      <c r="E91" s="230">
        <v>24</v>
      </c>
      <c r="F91" s="237">
        <v>53</v>
      </c>
      <c r="G91" s="231">
        <v>92</v>
      </c>
      <c r="H91" s="230">
        <v>1</v>
      </c>
      <c r="I91" s="237">
        <v>2</v>
      </c>
      <c r="J91" s="231">
        <v>8</v>
      </c>
      <c r="K91" s="232">
        <v>103</v>
      </c>
      <c r="L91" s="290">
        <v>99</v>
      </c>
      <c r="M91" s="233">
        <v>141</v>
      </c>
    </row>
    <row r="92" spans="1:13" ht="15.75" x14ac:dyDescent="0.25">
      <c r="A92" s="64" t="s">
        <v>393</v>
      </c>
      <c r="B92" s="230">
        <v>379</v>
      </c>
      <c r="C92" s="237">
        <v>201</v>
      </c>
      <c r="D92" s="231">
        <v>138</v>
      </c>
      <c r="E92" s="230">
        <v>203</v>
      </c>
      <c r="F92" s="237">
        <v>207</v>
      </c>
      <c r="G92" s="231">
        <v>271</v>
      </c>
      <c r="H92" s="230">
        <v>12</v>
      </c>
      <c r="I92" s="237">
        <v>15</v>
      </c>
      <c r="J92" s="231">
        <v>27</v>
      </c>
      <c r="K92" s="232">
        <v>594</v>
      </c>
      <c r="L92" s="290">
        <v>423</v>
      </c>
      <c r="M92" s="233">
        <v>436</v>
      </c>
    </row>
    <row r="93" spans="1:13" ht="15.75" x14ac:dyDescent="0.25">
      <c r="A93" s="64" t="s">
        <v>394</v>
      </c>
      <c r="B93" s="230">
        <v>48</v>
      </c>
      <c r="C93" s="237">
        <v>45</v>
      </c>
      <c r="D93" s="231">
        <v>31</v>
      </c>
      <c r="E93" s="230">
        <v>39</v>
      </c>
      <c r="F93" s="237">
        <v>109</v>
      </c>
      <c r="G93" s="231">
        <v>108</v>
      </c>
      <c r="H93" s="230">
        <v>8</v>
      </c>
      <c r="I93" s="237">
        <v>13</v>
      </c>
      <c r="J93" s="231">
        <v>19</v>
      </c>
      <c r="K93" s="232">
        <v>95</v>
      </c>
      <c r="L93" s="290">
        <v>167</v>
      </c>
      <c r="M93" s="233">
        <v>158</v>
      </c>
    </row>
    <row r="94" spans="1:13" ht="15.75" x14ac:dyDescent="0.25">
      <c r="A94" s="64" t="s">
        <v>395</v>
      </c>
      <c r="B94" s="230">
        <v>93</v>
      </c>
      <c r="C94" s="237">
        <v>20</v>
      </c>
      <c r="D94" s="231">
        <v>5</v>
      </c>
      <c r="E94" s="230">
        <v>14</v>
      </c>
      <c r="F94" s="237">
        <v>3</v>
      </c>
      <c r="G94" s="231">
        <v>8</v>
      </c>
      <c r="H94" s="230" t="s">
        <v>309</v>
      </c>
      <c r="I94" s="237" t="s">
        <v>309</v>
      </c>
      <c r="J94" s="231" t="s">
        <v>309</v>
      </c>
      <c r="K94" s="232">
        <v>107</v>
      </c>
      <c r="L94" s="290">
        <v>23</v>
      </c>
      <c r="M94" s="233">
        <v>13</v>
      </c>
    </row>
    <row r="95" spans="1:13" ht="15.75" x14ac:dyDescent="0.25">
      <c r="A95" s="64" t="s">
        <v>396</v>
      </c>
      <c r="B95" s="230">
        <v>20</v>
      </c>
      <c r="C95" s="237">
        <v>4</v>
      </c>
      <c r="D95" s="231">
        <v>1</v>
      </c>
      <c r="E95" s="230">
        <v>14</v>
      </c>
      <c r="F95" s="237">
        <v>1</v>
      </c>
      <c r="G95" s="231">
        <v>2</v>
      </c>
      <c r="H95" s="230" t="s">
        <v>309</v>
      </c>
      <c r="I95" s="237" t="s">
        <v>309</v>
      </c>
      <c r="J95" s="231">
        <v>1</v>
      </c>
      <c r="K95" s="232">
        <v>34</v>
      </c>
      <c r="L95" s="290">
        <v>5</v>
      </c>
      <c r="M95" s="233">
        <v>4</v>
      </c>
    </row>
    <row r="96" spans="1:13" ht="15.75" x14ac:dyDescent="0.25">
      <c r="A96" s="64" t="s">
        <v>397</v>
      </c>
      <c r="B96" s="230">
        <v>852</v>
      </c>
      <c r="C96" s="237">
        <v>476</v>
      </c>
      <c r="D96" s="231">
        <v>204</v>
      </c>
      <c r="E96" s="230">
        <v>264</v>
      </c>
      <c r="F96" s="237">
        <v>276</v>
      </c>
      <c r="G96" s="231">
        <v>264</v>
      </c>
      <c r="H96" s="230">
        <v>4</v>
      </c>
      <c r="I96" s="237">
        <v>11</v>
      </c>
      <c r="J96" s="231">
        <v>37</v>
      </c>
      <c r="K96" s="232">
        <v>1120</v>
      </c>
      <c r="L96" s="290">
        <v>763</v>
      </c>
      <c r="M96" s="233">
        <v>505</v>
      </c>
    </row>
    <row r="97" spans="1:13" ht="15.75" x14ac:dyDescent="0.25">
      <c r="A97" s="64" t="s">
        <v>398</v>
      </c>
      <c r="B97" s="230">
        <v>44</v>
      </c>
      <c r="C97" s="237">
        <v>4</v>
      </c>
      <c r="D97" s="231">
        <v>2</v>
      </c>
      <c r="E97" s="230">
        <v>32</v>
      </c>
      <c r="F97" s="237">
        <v>5</v>
      </c>
      <c r="G97" s="231">
        <v>6</v>
      </c>
      <c r="H97" s="230">
        <v>1</v>
      </c>
      <c r="I97" s="237">
        <v>1</v>
      </c>
      <c r="J97" s="231">
        <v>1</v>
      </c>
      <c r="K97" s="232">
        <v>77</v>
      </c>
      <c r="L97" s="290">
        <v>10</v>
      </c>
      <c r="M97" s="233">
        <v>9</v>
      </c>
    </row>
    <row r="98" spans="1:13" ht="15.75" x14ac:dyDescent="0.25">
      <c r="A98" s="64" t="s">
        <v>399</v>
      </c>
      <c r="B98" s="230">
        <v>3</v>
      </c>
      <c r="C98" s="237">
        <v>3</v>
      </c>
      <c r="D98" s="231">
        <v>2</v>
      </c>
      <c r="E98" s="230">
        <v>5</v>
      </c>
      <c r="F98" s="237" t="s">
        <v>309</v>
      </c>
      <c r="G98" s="231">
        <v>8</v>
      </c>
      <c r="H98" s="230">
        <v>1</v>
      </c>
      <c r="I98" s="237" t="s">
        <v>309</v>
      </c>
      <c r="J98" s="231" t="s">
        <v>309</v>
      </c>
      <c r="K98" s="232">
        <v>9</v>
      </c>
      <c r="L98" s="290">
        <v>3</v>
      </c>
      <c r="M98" s="233">
        <v>10</v>
      </c>
    </row>
    <row r="99" spans="1:13" ht="31.5" x14ac:dyDescent="0.25">
      <c r="A99" s="64" t="s">
        <v>400</v>
      </c>
      <c r="B99" s="230" t="s">
        <v>309</v>
      </c>
      <c r="C99" s="237">
        <v>5</v>
      </c>
      <c r="D99" s="231">
        <v>3</v>
      </c>
      <c r="E99" s="230" t="s">
        <v>309</v>
      </c>
      <c r="F99" s="237">
        <v>2</v>
      </c>
      <c r="G99" s="231">
        <v>1</v>
      </c>
      <c r="H99" s="230" t="s">
        <v>309</v>
      </c>
      <c r="I99" s="237" t="s">
        <v>309</v>
      </c>
      <c r="J99" s="231" t="s">
        <v>309</v>
      </c>
      <c r="K99" s="232" t="s">
        <v>309</v>
      </c>
      <c r="L99" s="290">
        <v>7</v>
      </c>
      <c r="M99" s="233">
        <v>4</v>
      </c>
    </row>
    <row r="100" spans="1:13" ht="15.75" x14ac:dyDescent="0.25">
      <c r="A100" s="64" t="s">
        <v>402</v>
      </c>
      <c r="B100" s="230">
        <v>612</v>
      </c>
      <c r="C100" s="237">
        <v>276</v>
      </c>
      <c r="D100" s="231">
        <v>153</v>
      </c>
      <c r="E100" s="230">
        <v>312</v>
      </c>
      <c r="F100" s="237">
        <v>312</v>
      </c>
      <c r="G100" s="231">
        <v>367</v>
      </c>
      <c r="H100" s="230">
        <v>31</v>
      </c>
      <c r="I100" s="237">
        <v>39</v>
      </c>
      <c r="J100" s="231">
        <v>47</v>
      </c>
      <c r="K100" s="232">
        <v>955</v>
      </c>
      <c r="L100" s="290">
        <v>627</v>
      </c>
      <c r="M100" s="233">
        <v>567</v>
      </c>
    </row>
    <row r="101" spans="1:13" ht="15.75" x14ac:dyDescent="0.25">
      <c r="A101" s="64" t="s">
        <v>403</v>
      </c>
      <c r="B101" s="230">
        <v>1918</v>
      </c>
      <c r="C101" s="237">
        <v>361</v>
      </c>
      <c r="D101" s="231">
        <v>111</v>
      </c>
      <c r="E101" s="230">
        <v>617</v>
      </c>
      <c r="F101" s="237">
        <v>166</v>
      </c>
      <c r="G101" s="231">
        <v>103</v>
      </c>
      <c r="H101" s="230">
        <v>21</v>
      </c>
      <c r="I101" s="237">
        <v>13</v>
      </c>
      <c r="J101" s="231">
        <v>18</v>
      </c>
      <c r="K101" s="232">
        <v>2556</v>
      </c>
      <c r="L101" s="290">
        <v>540</v>
      </c>
      <c r="M101" s="233">
        <v>232</v>
      </c>
    </row>
    <row r="102" spans="1:13" ht="15.75" x14ac:dyDescent="0.25">
      <c r="A102" s="64" t="s">
        <v>404</v>
      </c>
      <c r="B102" s="230">
        <v>566</v>
      </c>
      <c r="C102" s="237">
        <v>200</v>
      </c>
      <c r="D102" s="231">
        <v>65</v>
      </c>
      <c r="E102" s="230">
        <v>565</v>
      </c>
      <c r="F102" s="237">
        <v>265</v>
      </c>
      <c r="G102" s="231">
        <v>154</v>
      </c>
      <c r="H102" s="230">
        <v>29</v>
      </c>
      <c r="I102" s="237">
        <v>13</v>
      </c>
      <c r="J102" s="231">
        <v>11</v>
      </c>
      <c r="K102" s="232">
        <v>1160</v>
      </c>
      <c r="L102" s="290">
        <v>478</v>
      </c>
      <c r="M102" s="233">
        <v>230</v>
      </c>
    </row>
    <row r="103" spans="1:13" ht="15.75" x14ac:dyDescent="0.25">
      <c r="A103" s="64" t="s">
        <v>405</v>
      </c>
      <c r="B103" s="230">
        <v>200</v>
      </c>
      <c r="C103" s="237">
        <v>68</v>
      </c>
      <c r="D103" s="231">
        <v>27</v>
      </c>
      <c r="E103" s="230">
        <v>73</v>
      </c>
      <c r="F103" s="237">
        <v>46</v>
      </c>
      <c r="G103" s="231">
        <v>43</v>
      </c>
      <c r="H103" s="230">
        <v>1</v>
      </c>
      <c r="I103" s="237">
        <v>3</v>
      </c>
      <c r="J103" s="231">
        <v>5</v>
      </c>
      <c r="K103" s="232">
        <v>274</v>
      </c>
      <c r="L103" s="290">
        <v>117</v>
      </c>
      <c r="M103" s="233">
        <v>75</v>
      </c>
    </row>
    <row r="104" spans="1:13" ht="15.75" x14ac:dyDescent="0.25">
      <c r="A104" s="64" t="s">
        <v>406</v>
      </c>
      <c r="B104" s="230">
        <v>11751</v>
      </c>
      <c r="C104" s="237">
        <v>1385</v>
      </c>
      <c r="D104" s="231">
        <v>316</v>
      </c>
      <c r="E104" s="230">
        <v>5682</v>
      </c>
      <c r="F104" s="237">
        <v>974</v>
      </c>
      <c r="G104" s="231">
        <v>375</v>
      </c>
      <c r="H104" s="230">
        <v>168</v>
      </c>
      <c r="I104" s="237">
        <v>39</v>
      </c>
      <c r="J104" s="231">
        <v>23</v>
      </c>
      <c r="K104" s="232">
        <v>17601</v>
      </c>
      <c r="L104" s="290">
        <v>2398</v>
      </c>
      <c r="M104" s="233">
        <v>714</v>
      </c>
    </row>
    <row r="105" spans="1:13" ht="15.75" x14ac:dyDescent="0.25">
      <c r="A105" s="64" t="s">
        <v>407</v>
      </c>
      <c r="B105" s="230">
        <v>7</v>
      </c>
      <c r="C105" s="237">
        <v>12</v>
      </c>
      <c r="D105" s="231">
        <v>1</v>
      </c>
      <c r="E105" s="230">
        <v>1</v>
      </c>
      <c r="F105" s="237">
        <v>8</v>
      </c>
      <c r="G105" s="231">
        <v>3</v>
      </c>
      <c r="H105" s="230" t="s">
        <v>309</v>
      </c>
      <c r="I105" s="237">
        <v>2</v>
      </c>
      <c r="J105" s="231" t="s">
        <v>309</v>
      </c>
      <c r="K105" s="232">
        <v>8</v>
      </c>
      <c r="L105" s="290">
        <v>22</v>
      </c>
      <c r="M105" s="233">
        <v>4</v>
      </c>
    </row>
    <row r="106" spans="1:13" ht="15.75" x14ac:dyDescent="0.25">
      <c r="A106" s="64" t="s">
        <v>408</v>
      </c>
      <c r="B106" s="230">
        <v>41</v>
      </c>
      <c r="C106" s="237">
        <v>25</v>
      </c>
      <c r="D106" s="231">
        <v>12</v>
      </c>
      <c r="E106" s="230">
        <v>19</v>
      </c>
      <c r="F106" s="237">
        <v>26</v>
      </c>
      <c r="G106" s="231">
        <v>18</v>
      </c>
      <c r="H106" s="230">
        <v>4</v>
      </c>
      <c r="I106" s="237">
        <v>3</v>
      </c>
      <c r="J106" s="231">
        <v>5</v>
      </c>
      <c r="K106" s="232">
        <v>64</v>
      </c>
      <c r="L106" s="290">
        <v>54</v>
      </c>
      <c r="M106" s="233">
        <v>35</v>
      </c>
    </row>
    <row r="107" spans="1:13" ht="15.75" x14ac:dyDescent="0.25">
      <c r="A107" s="64" t="s">
        <v>409</v>
      </c>
      <c r="B107" s="230">
        <v>2028</v>
      </c>
      <c r="C107" s="237">
        <v>629</v>
      </c>
      <c r="D107" s="231">
        <v>203</v>
      </c>
      <c r="E107" s="230">
        <v>348</v>
      </c>
      <c r="F107" s="237">
        <v>201</v>
      </c>
      <c r="G107" s="231">
        <v>171</v>
      </c>
      <c r="H107" s="230">
        <v>8</v>
      </c>
      <c r="I107" s="237">
        <v>11</v>
      </c>
      <c r="J107" s="231">
        <v>34</v>
      </c>
      <c r="K107" s="232">
        <v>2384</v>
      </c>
      <c r="L107" s="290">
        <v>841</v>
      </c>
      <c r="M107" s="233">
        <v>408</v>
      </c>
    </row>
    <row r="108" spans="1:13" ht="15.75" x14ac:dyDescent="0.25">
      <c r="A108" s="64" t="s">
        <v>410</v>
      </c>
      <c r="B108" s="230">
        <v>183</v>
      </c>
      <c r="C108" s="237">
        <v>47</v>
      </c>
      <c r="D108" s="231">
        <v>19</v>
      </c>
      <c r="E108" s="230">
        <v>36</v>
      </c>
      <c r="F108" s="237">
        <v>16</v>
      </c>
      <c r="G108" s="231">
        <v>17</v>
      </c>
      <c r="H108" s="230">
        <v>2</v>
      </c>
      <c r="I108" s="237" t="s">
        <v>309</v>
      </c>
      <c r="J108" s="231">
        <v>1</v>
      </c>
      <c r="K108" s="232">
        <v>221</v>
      </c>
      <c r="L108" s="290">
        <v>63</v>
      </c>
      <c r="M108" s="233">
        <v>37</v>
      </c>
    </row>
    <row r="109" spans="1:13" ht="16.5" thickBot="1" x14ac:dyDescent="0.3">
      <c r="A109" s="68" t="s">
        <v>88</v>
      </c>
      <c r="B109" s="234">
        <v>95096</v>
      </c>
      <c r="C109" s="245">
        <v>20671</v>
      </c>
      <c r="D109" s="235">
        <v>8565</v>
      </c>
      <c r="E109" s="234">
        <v>31789</v>
      </c>
      <c r="F109" s="245">
        <v>13901</v>
      </c>
      <c r="G109" s="235">
        <v>12778</v>
      </c>
      <c r="H109" s="234">
        <v>1171</v>
      </c>
      <c r="I109" s="245">
        <v>872</v>
      </c>
      <c r="J109" s="235">
        <v>1416</v>
      </c>
      <c r="K109" s="234">
        <v>128056</v>
      </c>
      <c r="L109" s="245">
        <v>35444</v>
      </c>
      <c r="M109" s="235">
        <v>22759</v>
      </c>
    </row>
    <row r="111" spans="1:13" x14ac:dyDescent="0.25">
      <c r="A111" s="154" t="s">
        <v>89</v>
      </c>
    </row>
    <row r="112" spans="1:13" x14ac:dyDescent="0.25">
      <c r="A112" s="27"/>
    </row>
  </sheetData>
  <mergeCells count="5">
    <mergeCell ref="A3:A4"/>
    <mergeCell ref="B3:D3"/>
    <mergeCell ref="E3:G3"/>
    <mergeCell ref="H3:J3"/>
    <mergeCell ref="K3:M3"/>
  </mergeCells>
  <hyperlinks>
    <hyperlink ref="F1" location="'Table of Contents'!C2" display="Back to Table of Contents" xr:uid="{00000000-0004-0000-2D00-000000000000}"/>
  </hyperlinks>
  <pageMargins left="0.75" right="0.75" top="1" bottom="1" header="0.5" footer="0.5"/>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O61"/>
  <sheetViews>
    <sheetView showGridLines="0" workbookViewId="0"/>
  </sheetViews>
  <sheetFormatPr defaultRowHeight="15" x14ac:dyDescent="0.25"/>
  <cols>
    <col min="1" max="1" width="25.85546875" customWidth="1"/>
    <col min="2" max="15" width="9.85546875" customWidth="1"/>
  </cols>
  <sheetData>
    <row r="1" spans="1:15" x14ac:dyDescent="0.25">
      <c r="A1" s="22" t="s">
        <v>935</v>
      </c>
      <c r="I1" s="21" t="s">
        <v>78</v>
      </c>
    </row>
    <row r="2" spans="1:15" x14ac:dyDescent="0.25">
      <c r="A2" s="1"/>
    </row>
    <row r="3" spans="1:15" ht="15.75" thickBot="1" x14ac:dyDescent="0.3">
      <c r="A3" s="406" t="s">
        <v>82</v>
      </c>
      <c r="B3" s="407"/>
      <c r="C3" s="407"/>
      <c r="D3" s="407"/>
      <c r="E3" s="407"/>
      <c r="F3" s="407"/>
      <c r="G3" s="407"/>
      <c r="H3" s="407"/>
      <c r="I3" s="407"/>
      <c r="J3" s="407"/>
      <c r="K3" s="407"/>
      <c r="L3" s="407"/>
      <c r="M3" s="407"/>
      <c r="N3" s="407"/>
      <c r="O3" s="407"/>
    </row>
    <row r="4" spans="1:15" ht="14.85" customHeight="1" thickBot="1" x14ac:dyDescent="0.3">
      <c r="A4" s="379" t="s">
        <v>218</v>
      </c>
      <c r="B4" s="397" t="s">
        <v>4</v>
      </c>
      <c r="C4" s="397"/>
      <c r="D4" s="397"/>
      <c r="E4" s="397"/>
      <c r="F4" s="397"/>
      <c r="G4" s="397"/>
      <c r="H4" s="397"/>
      <c r="I4" s="397"/>
      <c r="J4" s="397"/>
      <c r="K4" s="397"/>
      <c r="L4" s="397"/>
      <c r="M4" s="397"/>
      <c r="N4" s="397"/>
      <c r="O4" s="399" t="s">
        <v>88</v>
      </c>
    </row>
    <row r="5" spans="1:15" ht="15.75" thickBot="1" x14ac:dyDescent="0.3">
      <c r="A5" s="401"/>
      <c r="B5" s="54" t="s">
        <v>93</v>
      </c>
      <c r="C5" s="55" t="s">
        <v>94</v>
      </c>
      <c r="D5" s="55" t="s">
        <v>95</v>
      </c>
      <c r="E5" s="55" t="s">
        <v>96</v>
      </c>
      <c r="F5" s="55" t="s">
        <v>97</v>
      </c>
      <c r="G5" s="55" t="s">
        <v>98</v>
      </c>
      <c r="H5" s="55" t="s">
        <v>99</v>
      </c>
      <c r="I5" s="55" t="s">
        <v>100</v>
      </c>
      <c r="J5" s="55" t="s">
        <v>101</v>
      </c>
      <c r="K5" s="55" t="s">
        <v>102</v>
      </c>
      <c r="L5" s="55" t="s">
        <v>103</v>
      </c>
      <c r="M5" s="55" t="s">
        <v>104</v>
      </c>
      <c r="N5" s="56" t="s">
        <v>105</v>
      </c>
      <c r="O5" s="400"/>
    </row>
    <row r="6" spans="1:15" ht="15.75" x14ac:dyDescent="0.25">
      <c r="A6" s="75" t="s">
        <v>93</v>
      </c>
      <c r="B6" s="248">
        <v>278</v>
      </c>
      <c r="C6" s="249" t="s">
        <v>309</v>
      </c>
      <c r="D6" s="249" t="s">
        <v>309</v>
      </c>
      <c r="E6" s="249" t="s">
        <v>309</v>
      </c>
      <c r="F6" s="249" t="s">
        <v>309</v>
      </c>
      <c r="G6" s="249" t="s">
        <v>309</v>
      </c>
      <c r="H6" s="249" t="s">
        <v>309</v>
      </c>
      <c r="I6" s="249" t="s">
        <v>309</v>
      </c>
      <c r="J6" s="249" t="s">
        <v>309</v>
      </c>
      <c r="K6" s="249" t="s">
        <v>309</v>
      </c>
      <c r="L6" s="249" t="s">
        <v>309</v>
      </c>
      <c r="M6" s="249" t="s">
        <v>309</v>
      </c>
      <c r="N6" s="250" t="s">
        <v>309</v>
      </c>
      <c r="O6" s="258">
        <v>278</v>
      </c>
    </row>
    <row r="7" spans="1:15" ht="15.75" x14ac:dyDescent="0.25">
      <c r="A7" s="61" t="s">
        <v>94</v>
      </c>
      <c r="B7" s="230" t="s">
        <v>309</v>
      </c>
      <c r="C7" s="237">
        <v>949</v>
      </c>
      <c r="D7" s="237" t="s">
        <v>309</v>
      </c>
      <c r="E7" s="237" t="s">
        <v>309</v>
      </c>
      <c r="F7" s="237" t="s">
        <v>309</v>
      </c>
      <c r="G7" s="237" t="s">
        <v>309</v>
      </c>
      <c r="H7" s="237" t="s">
        <v>309</v>
      </c>
      <c r="I7" s="237" t="s">
        <v>309</v>
      </c>
      <c r="J7" s="237" t="s">
        <v>309</v>
      </c>
      <c r="K7" s="237" t="s">
        <v>309</v>
      </c>
      <c r="L7" s="237" t="s">
        <v>309</v>
      </c>
      <c r="M7" s="237" t="s">
        <v>309</v>
      </c>
      <c r="N7" s="231" t="s">
        <v>309</v>
      </c>
      <c r="O7" s="247">
        <v>949</v>
      </c>
    </row>
    <row r="8" spans="1:15" ht="15.75" x14ac:dyDescent="0.25">
      <c r="A8" s="61" t="s">
        <v>95</v>
      </c>
      <c r="B8" s="230" t="s">
        <v>309</v>
      </c>
      <c r="C8" s="237" t="s">
        <v>309</v>
      </c>
      <c r="D8" s="237">
        <v>112</v>
      </c>
      <c r="E8" s="237">
        <v>4</v>
      </c>
      <c r="F8" s="237" t="s">
        <v>309</v>
      </c>
      <c r="G8" s="237" t="s">
        <v>309</v>
      </c>
      <c r="H8" s="237" t="s">
        <v>309</v>
      </c>
      <c r="I8" s="237" t="s">
        <v>309</v>
      </c>
      <c r="J8" s="237" t="s">
        <v>309</v>
      </c>
      <c r="K8" s="237" t="s">
        <v>309</v>
      </c>
      <c r="L8" s="237" t="s">
        <v>309</v>
      </c>
      <c r="M8" s="237" t="s">
        <v>309</v>
      </c>
      <c r="N8" s="231" t="s">
        <v>309</v>
      </c>
      <c r="O8" s="247">
        <v>116</v>
      </c>
    </row>
    <row r="9" spans="1:15" ht="15.75" x14ac:dyDescent="0.25">
      <c r="A9" s="61" t="s">
        <v>96</v>
      </c>
      <c r="B9" s="230" t="s">
        <v>309</v>
      </c>
      <c r="C9" s="237" t="s">
        <v>309</v>
      </c>
      <c r="D9" s="237" t="s">
        <v>309</v>
      </c>
      <c r="E9" s="237">
        <v>585</v>
      </c>
      <c r="F9" s="237">
        <v>1</v>
      </c>
      <c r="G9" s="237" t="s">
        <v>309</v>
      </c>
      <c r="H9" s="237" t="s">
        <v>309</v>
      </c>
      <c r="I9" s="237" t="s">
        <v>309</v>
      </c>
      <c r="J9" s="237" t="s">
        <v>309</v>
      </c>
      <c r="K9" s="237" t="s">
        <v>309</v>
      </c>
      <c r="L9" s="237" t="s">
        <v>309</v>
      </c>
      <c r="M9" s="237" t="s">
        <v>309</v>
      </c>
      <c r="N9" s="231" t="s">
        <v>309</v>
      </c>
      <c r="O9" s="247">
        <v>586</v>
      </c>
    </row>
    <row r="10" spans="1:15" ht="15.75" x14ac:dyDescent="0.25">
      <c r="A10" s="61" t="s">
        <v>97</v>
      </c>
      <c r="B10" s="230" t="s">
        <v>309</v>
      </c>
      <c r="C10" s="237" t="s">
        <v>309</v>
      </c>
      <c r="D10" s="237" t="s">
        <v>309</v>
      </c>
      <c r="E10" s="237" t="s">
        <v>309</v>
      </c>
      <c r="F10" s="237">
        <v>3962</v>
      </c>
      <c r="G10" s="237">
        <v>58</v>
      </c>
      <c r="H10" s="237">
        <v>34</v>
      </c>
      <c r="I10" s="237">
        <v>6</v>
      </c>
      <c r="J10" s="237" t="s">
        <v>309</v>
      </c>
      <c r="K10" s="237" t="s">
        <v>309</v>
      </c>
      <c r="L10" s="237" t="s">
        <v>309</v>
      </c>
      <c r="M10" s="237" t="s">
        <v>309</v>
      </c>
      <c r="N10" s="231" t="s">
        <v>309</v>
      </c>
      <c r="O10" s="247">
        <v>4060</v>
      </c>
    </row>
    <row r="11" spans="1:15" ht="15.75" x14ac:dyDescent="0.25">
      <c r="A11" s="61" t="s">
        <v>98</v>
      </c>
      <c r="B11" s="230" t="s">
        <v>309</v>
      </c>
      <c r="C11" s="237" t="s">
        <v>309</v>
      </c>
      <c r="D11" s="237" t="s">
        <v>309</v>
      </c>
      <c r="E11" s="237" t="s">
        <v>309</v>
      </c>
      <c r="F11" s="237" t="s">
        <v>309</v>
      </c>
      <c r="G11" s="237">
        <v>11080</v>
      </c>
      <c r="H11" s="237">
        <v>213</v>
      </c>
      <c r="I11" s="237">
        <v>97</v>
      </c>
      <c r="J11" s="237" t="s">
        <v>309</v>
      </c>
      <c r="K11" s="237" t="s">
        <v>309</v>
      </c>
      <c r="L11" s="237" t="s">
        <v>309</v>
      </c>
      <c r="M11" s="237" t="s">
        <v>309</v>
      </c>
      <c r="N11" s="231" t="s">
        <v>309</v>
      </c>
      <c r="O11" s="247">
        <v>11390</v>
      </c>
    </row>
    <row r="12" spans="1:15" ht="15.75" x14ac:dyDescent="0.25">
      <c r="A12" s="61" t="s">
        <v>99</v>
      </c>
      <c r="B12" s="230" t="s">
        <v>309</v>
      </c>
      <c r="C12" s="237" t="s">
        <v>309</v>
      </c>
      <c r="D12" s="237" t="s">
        <v>309</v>
      </c>
      <c r="E12" s="237" t="s">
        <v>309</v>
      </c>
      <c r="F12" s="237" t="s">
        <v>309</v>
      </c>
      <c r="G12" s="237">
        <v>4</v>
      </c>
      <c r="H12" s="237">
        <v>10090</v>
      </c>
      <c r="I12" s="237">
        <v>337</v>
      </c>
      <c r="J12" s="237">
        <v>13</v>
      </c>
      <c r="K12" s="237" t="s">
        <v>309</v>
      </c>
      <c r="L12" s="237" t="s">
        <v>309</v>
      </c>
      <c r="M12" s="237" t="s">
        <v>309</v>
      </c>
      <c r="N12" s="231" t="s">
        <v>309</v>
      </c>
      <c r="O12" s="247">
        <v>10444</v>
      </c>
    </row>
    <row r="13" spans="1:15" ht="15.75" x14ac:dyDescent="0.25">
      <c r="A13" s="61" t="s">
        <v>100</v>
      </c>
      <c r="B13" s="230" t="s">
        <v>309</v>
      </c>
      <c r="C13" s="237" t="s">
        <v>309</v>
      </c>
      <c r="D13" s="237" t="s">
        <v>309</v>
      </c>
      <c r="E13" s="237" t="s">
        <v>309</v>
      </c>
      <c r="F13" s="237" t="s">
        <v>309</v>
      </c>
      <c r="G13" s="237">
        <v>1</v>
      </c>
      <c r="H13" s="237">
        <v>4</v>
      </c>
      <c r="I13" s="237">
        <v>17584</v>
      </c>
      <c r="J13" s="237">
        <v>583</v>
      </c>
      <c r="K13" s="237">
        <v>1</v>
      </c>
      <c r="L13" s="237" t="s">
        <v>309</v>
      </c>
      <c r="M13" s="237" t="s">
        <v>309</v>
      </c>
      <c r="N13" s="231" t="s">
        <v>309</v>
      </c>
      <c r="O13" s="247">
        <v>18173</v>
      </c>
    </row>
    <row r="14" spans="1:15" ht="15.75" x14ac:dyDescent="0.25">
      <c r="A14" s="61" t="s">
        <v>101</v>
      </c>
      <c r="B14" s="230" t="s">
        <v>309</v>
      </c>
      <c r="C14" s="237" t="s">
        <v>309</v>
      </c>
      <c r="D14" s="237" t="s">
        <v>309</v>
      </c>
      <c r="E14" s="237" t="s">
        <v>309</v>
      </c>
      <c r="F14" s="237" t="s">
        <v>309</v>
      </c>
      <c r="G14" s="237" t="s">
        <v>309</v>
      </c>
      <c r="H14" s="237" t="s">
        <v>309</v>
      </c>
      <c r="I14" s="237" t="s">
        <v>309</v>
      </c>
      <c r="J14" s="237">
        <v>16866</v>
      </c>
      <c r="K14" s="237">
        <v>488</v>
      </c>
      <c r="L14" s="237" t="s">
        <v>309</v>
      </c>
      <c r="M14" s="237" t="s">
        <v>309</v>
      </c>
      <c r="N14" s="231" t="s">
        <v>309</v>
      </c>
      <c r="O14" s="247">
        <v>17354</v>
      </c>
    </row>
    <row r="15" spans="1:15" ht="15.75" x14ac:dyDescent="0.25">
      <c r="A15" s="61" t="s">
        <v>102</v>
      </c>
      <c r="B15" s="230" t="s">
        <v>309</v>
      </c>
      <c r="C15" s="237" t="s">
        <v>309</v>
      </c>
      <c r="D15" s="237" t="s">
        <v>309</v>
      </c>
      <c r="E15" s="237" t="s">
        <v>309</v>
      </c>
      <c r="F15" s="237" t="s">
        <v>309</v>
      </c>
      <c r="G15" s="237" t="s">
        <v>309</v>
      </c>
      <c r="H15" s="237" t="s">
        <v>309</v>
      </c>
      <c r="I15" s="237" t="s">
        <v>309</v>
      </c>
      <c r="J15" s="237">
        <v>5</v>
      </c>
      <c r="K15" s="237">
        <v>7739</v>
      </c>
      <c r="L15" s="237">
        <v>119</v>
      </c>
      <c r="M15" s="237">
        <v>1</v>
      </c>
      <c r="N15" s="231" t="s">
        <v>309</v>
      </c>
      <c r="O15" s="247">
        <v>7864</v>
      </c>
    </row>
    <row r="16" spans="1:15" ht="15.75" x14ac:dyDescent="0.25">
      <c r="A16" s="61" t="s">
        <v>103</v>
      </c>
      <c r="B16" s="230" t="s">
        <v>309</v>
      </c>
      <c r="C16" s="237" t="s">
        <v>309</v>
      </c>
      <c r="D16" s="237" t="s">
        <v>309</v>
      </c>
      <c r="E16" s="237" t="s">
        <v>309</v>
      </c>
      <c r="F16" s="237" t="s">
        <v>309</v>
      </c>
      <c r="G16" s="237" t="s">
        <v>309</v>
      </c>
      <c r="H16" s="237" t="s">
        <v>309</v>
      </c>
      <c r="I16" s="237" t="s">
        <v>309</v>
      </c>
      <c r="J16" s="237" t="s">
        <v>309</v>
      </c>
      <c r="K16" s="237">
        <v>1</v>
      </c>
      <c r="L16" s="237">
        <v>1074</v>
      </c>
      <c r="M16" s="237">
        <v>25</v>
      </c>
      <c r="N16" s="231" t="s">
        <v>309</v>
      </c>
      <c r="O16" s="247">
        <v>1100</v>
      </c>
    </row>
    <row r="17" spans="1:15" ht="15.75" x14ac:dyDescent="0.25">
      <c r="A17" s="61" t="s">
        <v>104</v>
      </c>
      <c r="B17" s="230" t="s">
        <v>309</v>
      </c>
      <c r="C17" s="237" t="s">
        <v>309</v>
      </c>
      <c r="D17" s="237" t="s">
        <v>309</v>
      </c>
      <c r="E17" s="237" t="s">
        <v>309</v>
      </c>
      <c r="F17" s="237" t="s">
        <v>309</v>
      </c>
      <c r="G17" s="237" t="s">
        <v>309</v>
      </c>
      <c r="H17" s="237" t="s">
        <v>309</v>
      </c>
      <c r="I17" s="237" t="s">
        <v>309</v>
      </c>
      <c r="J17" s="237" t="s">
        <v>309</v>
      </c>
      <c r="K17" s="237" t="s">
        <v>309</v>
      </c>
      <c r="L17" s="237">
        <v>1</v>
      </c>
      <c r="M17" s="237">
        <v>329</v>
      </c>
      <c r="N17" s="231">
        <v>6</v>
      </c>
      <c r="O17" s="247">
        <v>336</v>
      </c>
    </row>
    <row r="18" spans="1:15" ht="15.75" x14ac:dyDescent="0.25">
      <c r="A18" s="61" t="s">
        <v>105</v>
      </c>
      <c r="B18" s="230" t="s">
        <v>309</v>
      </c>
      <c r="C18" s="237" t="s">
        <v>309</v>
      </c>
      <c r="D18" s="237" t="s">
        <v>309</v>
      </c>
      <c r="E18" s="237" t="s">
        <v>309</v>
      </c>
      <c r="F18" s="237" t="s">
        <v>309</v>
      </c>
      <c r="G18" s="237" t="s">
        <v>309</v>
      </c>
      <c r="H18" s="237" t="s">
        <v>309</v>
      </c>
      <c r="I18" s="237" t="s">
        <v>309</v>
      </c>
      <c r="J18" s="237" t="s">
        <v>309</v>
      </c>
      <c r="K18" s="237" t="s">
        <v>309</v>
      </c>
      <c r="L18" s="237" t="s">
        <v>309</v>
      </c>
      <c r="M18" s="237" t="s">
        <v>309</v>
      </c>
      <c r="N18" s="231">
        <v>71</v>
      </c>
      <c r="O18" s="247">
        <v>71</v>
      </c>
    </row>
    <row r="19" spans="1:15" ht="16.5" thickBot="1" x14ac:dyDescent="0.3">
      <c r="A19" s="76" t="s">
        <v>134</v>
      </c>
      <c r="B19" s="234">
        <v>278</v>
      </c>
      <c r="C19" s="245">
        <v>949</v>
      </c>
      <c r="D19" s="245">
        <v>112</v>
      </c>
      <c r="E19" s="245">
        <v>589</v>
      </c>
      <c r="F19" s="245">
        <v>3963</v>
      </c>
      <c r="G19" s="245">
        <v>11143</v>
      </c>
      <c r="H19" s="245">
        <v>10341</v>
      </c>
      <c r="I19" s="245">
        <v>18024</v>
      </c>
      <c r="J19" s="245">
        <v>17467</v>
      </c>
      <c r="K19" s="245">
        <v>8229</v>
      </c>
      <c r="L19" s="245">
        <v>1194</v>
      </c>
      <c r="M19" s="245">
        <v>355</v>
      </c>
      <c r="N19" s="235">
        <v>77</v>
      </c>
      <c r="O19" s="236">
        <v>72721</v>
      </c>
    </row>
    <row r="20" spans="1:15" ht="15.75" x14ac:dyDescent="0.25">
      <c r="A20" s="144"/>
      <c r="B20" s="142"/>
      <c r="C20" s="142"/>
      <c r="D20" s="142"/>
      <c r="E20" s="142"/>
      <c r="F20" s="142"/>
      <c r="G20" s="142"/>
      <c r="H20" s="142"/>
      <c r="I20" s="142"/>
      <c r="J20" s="142"/>
      <c r="K20" s="142"/>
      <c r="L20" s="142"/>
      <c r="M20" s="142"/>
      <c r="N20" s="142"/>
      <c r="O20" s="155"/>
    </row>
    <row r="21" spans="1:15" ht="16.5" thickBot="1" x14ac:dyDescent="0.3">
      <c r="A21" s="415" t="s">
        <v>83</v>
      </c>
      <c r="B21" s="415"/>
      <c r="C21" s="415"/>
      <c r="D21" s="415"/>
      <c r="E21" s="415"/>
      <c r="F21" s="415"/>
      <c r="G21" s="415"/>
      <c r="H21" s="415"/>
      <c r="I21" s="415"/>
      <c r="J21" s="415"/>
      <c r="K21" s="415"/>
      <c r="L21" s="415"/>
      <c r="M21" s="415"/>
      <c r="N21" s="415"/>
      <c r="O21" s="415"/>
    </row>
    <row r="22" spans="1:15" ht="14.85" customHeight="1" thickBot="1" x14ac:dyDescent="0.3">
      <c r="A22" s="379" t="s">
        <v>218</v>
      </c>
      <c r="B22" s="397" t="s">
        <v>4</v>
      </c>
      <c r="C22" s="397"/>
      <c r="D22" s="397"/>
      <c r="E22" s="397"/>
      <c r="F22" s="397"/>
      <c r="G22" s="397"/>
      <c r="H22" s="397"/>
      <c r="I22" s="397"/>
      <c r="J22" s="397"/>
      <c r="K22" s="397"/>
      <c r="L22" s="397"/>
      <c r="M22" s="397"/>
      <c r="N22" s="397"/>
      <c r="O22" s="399" t="s">
        <v>88</v>
      </c>
    </row>
    <row r="23" spans="1:15" ht="15.75" thickBot="1" x14ac:dyDescent="0.3">
      <c r="A23" s="401"/>
      <c r="B23" s="54" t="s">
        <v>93</v>
      </c>
      <c r="C23" s="55" t="s">
        <v>94</v>
      </c>
      <c r="D23" s="55" t="s">
        <v>95</v>
      </c>
      <c r="E23" s="55" t="s">
        <v>96</v>
      </c>
      <c r="F23" s="55" t="s">
        <v>97</v>
      </c>
      <c r="G23" s="55" t="s">
        <v>98</v>
      </c>
      <c r="H23" s="55" t="s">
        <v>99</v>
      </c>
      <c r="I23" s="55" t="s">
        <v>100</v>
      </c>
      <c r="J23" s="55" t="s">
        <v>101</v>
      </c>
      <c r="K23" s="55" t="s">
        <v>102</v>
      </c>
      <c r="L23" s="55" t="s">
        <v>103</v>
      </c>
      <c r="M23" s="55" t="s">
        <v>104</v>
      </c>
      <c r="N23" s="56" t="s">
        <v>105</v>
      </c>
      <c r="O23" s="400"/>
    </row>
    <row r="24" spans="1:15" ht="15.75" x14ac:dyDescent="0.25">
      <c r="A24" s="75" t="s">
        <v>93</v>
      </c>
      <c r="B24" s="248">
        <v>267</v>
      </c>
      <c r="C24" s="249" t="s">
        <v>309</v>
      </c>
      <c r="D24" s="249" t="s">
        <v>309</v>
      </c>
      <c r="E24" s="249" t="s">
        <v>309</v>
      </c>
      <c r="F24" s="249" t="s">
        <v>309</v>
      </c>
      <c r="G24" s="249" t="s">
        <v>309</v>
      </c>
      <c r="H24" s="249" t="s">
        <v>309</v>
      </c>
      <c r="I24" s="249" t="s">
        <v>309</v>
      </c>
      <c r="J24" s="249" t="s">
        <v>309</v>
      </c>
      <c r="K24" s="249" t="s">
        <v>309</v>
      </c>
      <c r="L24" s="249" t="s">
        <v>309</v>
      </c>
      <c r="M24" s="249" t="s">
        <v>309</v>
      </c>
      <c r="N24" s="250" t="s">
        <v>309</v>
      </c>
      <c r="O24" s="258">
        <v>267</v>
      </c>
    </row>
    <row r="25" spans="1:15" ht="15.75" x14ac:dyDescent="0.25">
      <c r="A25" s="61" t="s">
        <v>94</v>
      </c>
      <c r="B25" s="230" t="s">
        <v>309</v>
      </c>
      <c r="C25" s="237">
        <v>785</v>
      </c>
      <c r="D25" s="237" t="s">
        <v>309</v>
      </c>
      <c r="E25" s="237" t="s">
        <v>309</v>
      </c>
      <c r="F25" s="237" t="s">
        <v>309</v>
      </c>
      <c r="G25" s="237" t="s">
        <v>309</v>
      </c>
      <c r="H25" s="237" t="s">
        <v>309</v>
      </c>
      <c r="I25" s="237" t="s">
        <v>309</v>
      </c>
      <c r="J25" s="237" t="s">
        <v>309</v>
      </c>
      <c r="K25" s="237" t="s">
        <v>309</v>
      </c>
      <c r="L25" s="237" t="s">
        <v>309</v>
      </c>
      <c r="M25" s="237" t="s">
        <v>309</v>
      </c>
      <c r="N25" s="231" t="s">
        <v>309</v>
      </c>
      <c r="O25" s="247">
        <v>785</v>
      </c>
    </row>
    <row r="26" spans="1:15" ht="15.75" x14ac:dyDescent="0.25">
      <c r="A26" s="61" t="s">
        <v>95</v>
      </c>
      <c r="B26" s="230" t="s">
        <v>309</v>
      </c>
      <c r="C26" s="237" t="s">
        <v>309</v>
      </c>
      <c r="D26" s="237">
        <v>112</v>
      </c>
      <c r="E26" s="237" t="s">
        <v>309</v>
      </c>
      <c r="F26" s="237">
        <v>3</v>
      </c>
      <c r="G26" s="237" t="s">
        <v>309</v>
      </c>
      <c r="H26" s="237" t="s">
        <v>309</v>
      </c>
      <c r="I26" s="237" t="s">
        <v>309</v>
      </c>
      <c r="J26" s="237" t="s">
        <v>309</v>
      </c>
      <c r="K26" s="237" t="s">
        <v>309</v>
      </c>
      <c r="L26" s="237" t="s">
        <v>309</v>
      </c>
      <c r="M26" s="237" t="s">
        <v>309</v>
      </c>
      <c r="N26" s="231" t="s">
        <v>309</v>
      </c>
      <c r="O26" s="247">
        <v>115</v>
      </c>
    </row>
    <row r="27" spans="1:15" ht="15.75" x14ac:dyDescent="0.25">
      <c r="A27" s="61" t="s">
        <v>96</v>
      </c>
      <c r="B27" s="230" t="s">
        <v>309</v>
      </c>
      <c r="C27" s="237" t="s">
        <v>309</v>
      </c>
      <c r="D27" s="237" t="s">
        <v>309</v>
      </c>
      <c r="E27" s="237">
        <v>822</v>
      </c>
      <c r="F27" s="237">
        <v>10</v>
      </c>
      <c r="G27" s="237">
        <v>6</v>
      </c>
      <c r="H27" s="237" t="s">
        <v>309</v>
      </c>
      <c r="I27" s="237" t="s">
        <v>309</v>
      </c>
      <c r="J27" s="237" t="s">
        <v>309</v>
      </c>
      <c r="K27" s="237" t="s">
        <v>309</v>
      </c>
      <c r="L27" s="237" t="s">
        <v>309</v>
      </c>
      <c r="M27" s="237" t="s">
        <v>309</v>
      </c>
      <c r="N27" s="231" t="s">
        <v>309</v>
      </c>
      <c r="O27" s="247">
        <v>838</v>
      </c>
    </row>
    <row r="28" spans="1:15" ht="15.75" x14ac:dyDescent="0.25">
      <c r="A28" s="61" t="s">
        <v>97</v>
      </c>
      <c r="B28" s="230" t="s">
        <v>309</v>
      </c>
      <c r="C28" s="237" t="s">
        <v>309</v>
      </c>
      <c r="D28" s="237" t="s">
        <v>309</v>
      </c>
      <c r="E28" s="237">
        <v>1</v>
      </c>
      <c r="F28" s="237">
        <v>6257</v>
      </c>
      <c r="G28" s="237">
        <v>62</v>
      </c>
      <c r="H28" s="237">
        <v>21</v>
      </c>
      <c r="I28" s="237">
        <v>2</v>
      </c>
      <c r="J28" s="237" t="s">
        <v>309</v>
      </c>
      <c r="K28" s="237" t="s">
        <v>309</v>
      </c>
      <c r="L28" s="237" t="s">
        <v>309</v>
      </c>
      <c r="M28" s="237" t="s">
        <v>309</v>
      </c>
      <c r="N28" s="231" t="s">
        <v>309</v>
      </c>
      <c r="O28" s="247">
        <v>6343</v>
      </c>
    </row>
    <row r="29" spans="1:15" ht="15.75" x14ac:dyDescent="0.25">
      <c r="A29" s="61" t="s">
        <v>98</v>
      </c>
      <c r="B29" s="230" t="s">
        <v>309</v>
      </c>
      <c r="C29" s="237" t="s">
        <v>309</v>
      </c>
      <c r="D29" s="237" t="s">
        <v>309</v>
      </c>
      <c r="E29" s="237">
        <v>1</v>
      </c>
      <c r="F29" s="237" t="s">
        <v>309</v>
      </c>
      <c r="G29" s="237">
        <v>22217</v>
      </c>
      <c r="H29" s="237">
        <v>390</v>
      </c>
      <c r="I29" s="237">
        <v>165</v>
      </c>
      <c r="J29" s="237">
        <v>3</v>
      </c>
      <c r="K29" s="237" t="s">
        <v>309</v>
      </c>
      <c r="L29" s="237" t="s">
        <v>309</v>
      </c>
      <c r="M29" s="237" t="s">
        <v>309</v>
      </c>
      <c r="N29" s="231" t="s">
        <v>309</v>
      </c>
      <c r="O29" s="247">
        <v>22776</v>
      </c>
    </row>
    <row r="30" spans="1:15" ht="15.75" x14ac:dyDescent="0.25">
      <c r="A30" s="61" t="s">
        <v>99</v>
      </c>
      <c r="B30" s="230" t="s">
        <v>309</v>
      </c>
      <c r="C30" s="237">
        <v>1</v>
      </c>
      <c r="D30" s="237" t="s">
        <v>309</v>
      </c>
      <c r="E30" s="237" t="s">
        <v>309</v>
      </c>
      <c r="F30" s="237" t="s">
        <v>309</v>
      </c>
      <c r="G30" s="237">
        <v>2</v>
      </c>
      <c r="H30" s="237">
        <v>16972</v>
      </c>
      <c r="I30" s="237">
        <v>566</v>
      </c>
      <c r="J30" s="237">
        <v>14</v>
      </c>
      <c r="K30" s="237">
        <v>1</v>
      </c>
      <c r="L30" s="237" t="s">
        <v>309</v>
      </c>
      <c r="M30" s="237" t="s">
        <v>309</v>
      </c>
      <c r="N30" s="231" t="s">
        <v>309</v>
      </c>
      <c r="O30" s="247">
        <v>17556</v>
      </c>
    </row>
    <row r="31" spans="1:15" ht="15.75" x14ac:dyDescent="0.25">
      <c r="A31" s="61" t="s">
        <v>100</v>
      </c>
      <c r="B31" s="230" t="s">
        <v>309</v>
      </c>
      <c r="C31" s="237" t="s">
        <v>309</v>
      </c>
      <c r="D31" s="237" t="s">
        <v>309</v>
      </c>
      <c r="E31" s="237" t="s">
        <v>309</v>
      </c>
      <c r="F31" s="237" t="s">
        <v>309</v>
      </c>
      <c r="G31" s="237">
        <v>2</v>
      </c>
      <c r="H31" s="237">
        <v>1</v>
      </c>
      <c r="I31" s="237">
        <v>28024</v>
      </c>
      <c r="J31" s="237">
        <v>834</v>
      </c>
      <c r="K31" s="237">
        <v>3</v>
      </c>
      <c r="L31" s="237" t="s">
        <v>309</v>
      </c>
      <c r="M31" s="237" t="s">
        <v>309</v>
      </c>
      <c r="N31" s="231" t="s">
        <v>309</v>
      </c>
      <c r="O31" s="247">
        <v>28864</v>
      </c>
    </row>
    <row r="32" spans="1:15" ht="15.75" x14ac:dyDescent="0.25">
      <c r="A32" s="61" t="s">
        <v>101</v>
      </c>
      <c r="B32" s="230" t="s">
        <v>309</v>
      </c>
      <c r="C32" s="237" t="s">
        <v>309</v>
      </c>
      <c r="D32" s="237" t="s">
        <v>309</v>
      </c>
      <c r="E32" s="237" t="s">
        <v>309</v>
      </c>
      <c r="F32" s="237" t="s">
        <v>309</v>
      </c>
      <c r="G32" s="237" t="s">
        <v>309</v>
      </c>
      <c r="H32" s="237" t="s">
        <v>309</v>
      </c>
      <c r="I32" s="237">
        <v>9</v>
      </c>
      <c r="J32" s="237">
        <v>23119</v>
      </c>
      <c r="K32" s="237">
        <v>613</v>
      </c>
      <c r="L32" s="237">
        <v>1</v>
      </c>
      <c r="M32" s="237" t="s">
        <v>309</v>
      </c>
      <c r="N32" s="231" t="s">
        <v>309</v>
      </c>
      <c r="O32" s="247">
        <v>23742</v>
      </c>
    </row>
    <row r="33" spans="1:15" ht="15.75" x14ac:dyDescent="0.25">
      <c r="A33" s="61" t="s">
        <v>102</v>
      </c>
      <c r="B33" s="230" t="s">
        <v>309</v>
      </c>
      <c r="C33" s="237" t="s">
        <v>309</v>
      </c>
      <c r="D33" s="237" t="s">
        <v>309</v>
      </c>
      <c r="E33" s="237" t="s">
        <v>309</v>
      </c>
      <c r="F33" s="237" t="s">
        <v>309</v>
      </c>
      <c r="G33" s="237" t="s">
        <v>309</v>
      </c>
      <c r="H33" s="237" t="s">
        <v>309</v>
      </c>
      <c r="I33" s="237" t="s">
        <v>309</v>
      </c>
      <c r="J33" s="237">
        <v>7</v>
      </c>
      <c r="K33" s="237">
        <v>9223</v>
      </c>
      <c r="L33" s="237">
        <v>135</v>
      </c>
      <c r="M33" s="237">
        <v>2</v>
      </c>
      <c r="N33" s="231" t="s">
        <v>309</v>
      </c>
      <c r="O33" s="247">
        <v>9367</v>
      </c>
    </row>
    <row r="34" spans="1:15" ht="15.75" x14ac:dyDescent="0.25">
      <c r="A34" s="61" t="s">
        <v>103</v>
      </c>
      <c r="B34" s="230" t="s">
        <v>309</v>
      </c>
      <c r="C34" s="237" t="s">
        <v>309</v>
      </c>
      <c r="D34" s="237" t="s">
        <v>309</v>
      </c>
      <c r="E34" s="237" t="s">
        <v>309</v>
      </c>
      <c r="F34" s="237" t="s">
        <v>309</v>
      </c>
      <c r="G34" s="237" t="s">
        <v>309</v>
      </c>
      <c r="H34" s="237" t="s">
        <v>309</v>
      </c>
      <c r="I34" s="237" t="s">
        <v>309</v>
      </c>
      <c r="J34" s="237" t="s">
        <v>309</v>
      </c>
      <c r="K34" s="237">
        <v>2</v>
      </c>
      <c r="L34" s="237">
        <v>1453</v>
      </c>
      <c r="M34" s="237">
        <v>34</v>
      </c>
      <c r="N34" s="231" t="s">
        <v>309</v>
      </c>
      <c r="O34" s="247">
        <v>1489</v>
      </c>
    </row>
    <row r="35" spans="1:15" ht="15.75" x14ac:dyDescent="0.25">
      <c r="A35" s="61" t="s">
        <v>104</v>
      </c>
      <c r="B35" s="230" t="s">
        <v>309</v>
      </c>
      <c r="C35" s="237" t="s">
        <v>309</v>
      </c>
      <c r="D35" s="237" t="s">
        <v>309</v>
      </c>
      <c r="E35" s="237" t="s">
        <v>309</v>
      </c>
      <c r="F35" s="237" t="s">
        <v>309</v>
      </c>
      <c r="G35" s="237" t="s">
        <v>309</v>
      </c>
      <c r="H35" s="237" t="s">
        <v>309</v>
      </c>
      <c r="I35" s="237" t="s">
        <v>309</v>
      </c>
      <c r="J35" s="237" t="s">
        <v>309</v>
      </c>
      <c r="K35" s="237" t="s">
        <v>309</v>
      </c>
      <c r="L35" s="237">
        <v>1</v>
      </c>
      <c r="M35" s="237">
        <v>363</v>
      </c>
      <c r="N35" s="231">
        <v>5</v>
      </c>
      <c r="O35" s="247">
        <v>369</v>
      </c>
    </row>
    <row r="36" spans="1:15" ht="15.75" x14ac:dyDescent="0.25">
      <c r="A36" s="61" t="s">
        <v>105</v>
      </c>
      <c r="B36" s="230" t="s">
        <v>309</v>
      </c>
      <c r="C36" s="237" t="s">
        <v>309</v>
      </c>
      <c r="D36" s="237" t="s">
        <v>309</v>
      </c>
      <c r="E36" s="237" t="s">
        <v>309</v>
      </c>
      <c r="F36" s="237" t="s">
        <v>309</v>
      </c>
      <c r="G36" s="237" t="s">
        <v>309</v>
      </c>
      <c r="H36" s="237" t="s">
        <v>309</v>
      </c>
      <c r="I36" s="237" t="s">
        <v>309</v>
      </c>
      <c r="J36" s="237" t="s">
        <v>309</v>
      </c>
      <c r="K36" s="237" t="s">
        <v>309</v>
      </c>
      <c r="L36" s="237" t="s">
        <v>309</v>
      </c>
      <c r="M36" s="237" t="s">
        <v>309</v>
      </c>
      <c r="N36" s="231">
        <v>76</v>
      </c>
      <c r="O36" s="247">
        <v>76</v>
      </c>
    </row>
    <row r="37" spans="1:15" ht="16.5" thickBot="1" x14ac:dyDescent="0.3">
      <c r="A37" s="76" t="s">
        <v>135</v>
      </c>
      <c r="B37" s="234">
        <v>267</v>
      </c>
      <c r="C37" s="245">
        <v>786</v>
      </c>
      <c r="D37" s="245">
        <v>112</v>
      </c>
      <c r="E37" s="245">
        <v>824</v>
      </c>
      <c r="F37" s="245">
        <v>6270</v>
      </c>
      <c r="G37" s="245">
        <v>22289</v>
      </c>
      <c r="H37" s="245">
        <v>17384</v>
      </c>
      <c r="I37" s="245">
        <v>28766</v>
      </c>
      <c r="J37" s="245">
        <v>23977</v>
      </c>
      <c r="K37" s="245">
        <v>9842</v>
      </c>
      <c r="L37" s="245">
        <v>1590</v>
      </c>
      <c r="M37" s="245">
        <v>399</v>
      </c>
      <c r="N37" s="235">
        <v>81</v>
      </c>
      <c r="O37" s="236">
        <v>112587</v>
      </c>
    </row>
    <row r="38" spans="1:15" ht="15.75" x14ac:dyDescent="0.25">
      <c r="A38" s="144"/>
      <c r="B38" s="142"/>
      <c r="C38" s="142"/>
      <c r="D38" s="142"/>
      <c r="E38" s="142"/>
      <c r="F38" s="142"/>
      <c r="G38" s="142"/>
      <c r="H38" s="142"/>
      <c r="I38" s="142"/>
      <c r="J38" s="142"/>
      <c r="K38" s="142"/>
      <c r="L38" s="142"/>
      <c r="M38" s="142"/>
      <c r="N38" s="142"/>
      <c r="O38" s="155"/>
    </row>
    <row r="39" spans="1:15" ht="16.5" thickBot="1" x14ac:dyDescent="0.3">
      <c r="A39" s="156" t="s">
        <v>88</v>
      </c>
      <c r="B39" s="156"/>
      <c r="C39" s="156"/>
      <c r="D39" s="156"/>
      <c r="E39" s="156"/>
      <c r="F39" s="156"/>
      <c r="G39" s="156"/>
      <c r="H39" s="156"/>
      <c r="I39" s="156"/>
      <c r="J39" s="156"/>
      <c r="K39" s="156"/>
      <c r="L39" s="156"/>
      <c r="M39" s="156"/>
      <c r="N39" s="156"/>
      <c r="O39" s="156"/>
    </row>
    <row r="40" spans="1:15" ht="14.85" customHeight="1" thickBot="1" x14ac:dyDescent="0.3">
      <c r="A40" s="379" t="s">
        <v>218</v>
      </c>
      <c r="B40" s="397" t="s">
        <v>4</v>
      </c>
      <c r="C40" s="397"/>
      <c r="D40" s="397"/>
      <c r="E40" s="397"/>
      <c r="F40" s="397"/>
      <c r="G40" s="397"/>
      <c r="H40" s="397"/>
      <c r="I40" s="397"/>
      <c r="J40" s="397"/>
      <c r="K40" s="397"/>
      <c r="L40" s="397"/>
      <c r="M40" s="397"/>
      <c r="N40" s="397"/>
      <c r="O40" s="399" t="s">
        <v>88</v>
      </c>
    </row>
    <row r="41" spans="1:15" ht="15.75" thickBot="1" x14ac:dyDescent="0.3">
      <c r="A41" s="401"/>
      <c r="B41" s="54" t="s">
        <v>93</v>
      </c>
      <c r="C41" s="55" t="s">
        <v>94</v>
      </c>
      <c r="D41" s="55" t="s">
        <v>95</v>
      </c>
      <c r="E41" s="55" t="s">
        <v>96</v>
      </c>
      <c r="F41" s="55" t="s">
        <v>97</v>
      </c>
      <c r="G41" s="55" t="s">
        <v>98</v>
      </c>
      <c r="H41" s="55" t="s">
        <v>99</v>
      </c>
      <c r="I41" s="55" t="s">
        <v>100</v>
      </c>
      <c r="J41" s="55" t="s">
        <v>101</v>
      </c>
      <c r="K41" s="55" t="s">
        <v>102</v>
      </c>
      <c r="L41" s="55" t="s">
        <v>103</v>
      </c>
      <c r="M41" s="55" t="s">
        <v>104</v>
      </c>
      <c r="N41" s="56" t="s">
        <v>105</v>
      </c>
      <c r="O41" s="400"/>
    </row>
    <row r="42" spans="1:15" ht="15.75" x14ac:dyDescent="0.25">
      <c r="A42" s="75" t="s">
        <v>93</v>
      </c>
      <c r="B42" s="248">
        <v>556</v>
      </c>
      <c r="C42" s="249" t="s">
        <v>309</v>
      </c>
      <c r="D42" s="249" t="s">
        <v>309</v>
      </c>
      <c r="E42" s="249" t="s">
        <v>309</v>
      </c>
      <c r="F42" s="249" t="s">
        <v>309</v>
      </c>
      <c r="G42" s="249" t="s">
        <v>309</v>
      </c>
      <c r="H42" s="249" t="s">
        <v>309</v>
      </c>
      <c r="I42" s="249" t="s">
        <v>309</v>
      </c>
      <c r="J42" s="249" t="s">
        <v>309</v>
      </c>
      <c r="K42" s="249" t="s">
        <v>309</v>
      </c>
      <c r="L42" s="249" t="s">
        <v>309</v>
      </c>
      <c r="M42" s="249" t="s">
        <v>309</v>
      </c>
      <c r="N42" s="250" t="s">
        <v>309</v>
      </c>
      <c r="O42" s="258">
        <v>556</v>
      </c>
    </row>
    <row r="43" spans="1:15" ht="15.75" x14ac:dyDescent="0.25">
      <c r="A43" s="61" t="s">
        <v>94</v>
      </c>
      <c r="B43" s="230" t="s">
        <v>309</v>
      </c>
      <c r="C43" s="237">
        <v>1753</v>
      </c>
      <c r="D43" s="237" t="s">
        <v>309</v>
      </c>
      <c r="E43" s="237" t="s">
        <v>309</v>
      </c>
      <c r="F43" s="237" t="s">
        <v>309</v>
      </c>
      <c r="G43" s="237" t="s">
        <v>309</v>
      </c>
      <c r="H43" s="237" t="s">
        <v>309</v>
      </c>
      <c r="I43" s="237" t="s">
        <v>309</v>
      </c>
      <c r="J43" s="237" t="s">
        <v>309</v>
      </c>
      <c r="K43" s="237" t="s">
        <v>309</v>
      </c>
      <c r="L43" s="237" t="s">
        <v>309</v>
      </c>
      <c r="M43" s="237" t="s">
        <v>309</v>
      </c>
      <c r="N43" s="231" t="s">
        <v>309</v>
      </c>
      <c r="O43" s="247">
        <v>1753</v>
      </c>
    </row>
    <row r="44" spans="1:15" ht="15.75" x14ac:dyDescent="0.25">
      <c r="A44" s="61" t="s">
        <v>95</v>
      </c>
      <c r="B44" s="230" t="s">
        <v>309</v>
      </c>
      <c r="C44" s="237" t="s">
        <v>309</v>
      </c>
      <c r="D44" s="237">
        <v>224</v>
      </c>
      <c r="E44" s="237">
        <v>4</v>
      </c>
      <c r="F44" s="237">
        <v>3</v>
      </c>
      <c r="G44" s="237" t="s">
        <v>309</v>
      </c>
      <c r="H44" s="237" t="s">
        <v>309</v>
      </c>
      <c r="I44" s="237" t="s">
        <v>309</v>
      </c>
      <c r="J44" s="237" t="s">
        <v>309</v>
      </c>
      <c r="K44" s="237" t="s">
        <v>309</v>
      </c>
      <c r="L44" s="237" t="s">
        <v>309</v>
      </c>
      <c r="M44" s="237" t="s">
        <v>309</v>
      </c>
      <c r="N44" s="231" t="s">
        <v>309</v>
      </c>
      <c r="O44" s="247">
        <v>231</v>
      </c>
    </row>
    <row r="45" spans="1:15" ht="15.75" x14ac:dyDescent="0.25">
      <c r="A45" s="61" t="s">
        <v>96</v>
      </c>
      <c r="B45" s="230" t="s">
        <v>309</v>
      </c>
      <c r="C45" s="237" t="s">
        <v>309</v>
      </c>
      <c r="D45" s="237" t="s">
        <v>309</v>
      </c>
      <c r="E45" s="237">
        <v>1419</v>
      </c>
      <c r="F45" s="237">
        <v>11</v>
      </c>
      <c r="G45" s="237">
        <v>6</v>
      </c>
      <c r="H45" s="237" t="s">
        <v>309</v>
      </c>
      <c r="I45" s="237" t="s">
        <v>309</v>
      </c>
      <c r="J45" s="237" t="s">
        <v>309</v>
      </c>
      <c r="K45" s="237" t="s">
        <v>309</v>
      </c>
      <c r="L45" s="237" t="s">
        <v>309</v>
      </c>
      <c r="M45" s="237" t="s">
        <v>309</v>
      </c>
      <c r="N45" s="231" t="s">
        <v>309</v>
      </c>
      <c r="O45" s="247">
        <v>1436</v>
      </c>
    </row>
    <row r="46" spans="1:15" ht="15.75" x14ac:dyDescent="0.25">
      <c r="A46" s="61" t="s">
        <v>97</v>
      </c>
      <c r="B46" s="230" t="s">
        <v>309</v>
      </c>
      <c r="C46" s="237" t="s">
        <v>309</v>
      </c>
      <c r="D46" s="237" t="s">
        <v>309</v>
      </c>
      <c r="E46" s="237">
        <v>1</v>
      </c>
      <c r="F46" s="237">
        <v>10303</v>
      </c>
      <c r="G46" s="237">
        <v>120</v>
      </c>
      <c r="H46" s="237">
        <v>56</v>
      </c>
      <c r="I46" s="237">
        <v>8</v>
      </c>
      <c r="J46" s="237" t="s">
        <v>309</v>
      </c>
      <c r="K46" s="237" t="s">
        <v>309</v>
      </c>
      <c r="L46" s="237" t="s">
        <v>309</v>
      </c>
      <c r="M46" s="237" t="s">
        <v>309</v>
      </c>
      <c r="N46" s="231" t="s">
        <v>309</v>
      </c>
      <c r="O46" s="247">
        <v>10488</v>
      </c>
    </row>
    <row r="47" spans="1:15" ht="15.75" x14ac:dyDescent="0.25">
      <c r="A47" s="61" t="s">
        <v>98</v>
      </c>
      <c r="B47" s="230" t="s">
        <v>309</v>
      </c>
      <c r="C47" s="237" t="s">
        <v>309</v>
      </c>
      <c r="D47" s="237" t="s">
        <v>309</v>
      </c>
      <c r="E47" s="237">
        <v>1</v>
      </c>
      <c r="F47" s="237" t="s">
        <v>309</v>
      </c>
      <c r="G47" s="237">
        <v>33583</v>
      </c>
      <c r="H47" s="237">
        <v>605</v>
      </c>
      <c r="I47" s="237">
        <v>263</v>
      </c>
      <c r="J47" s="237">
        <v>3</v>
      </c>
      <c r="K47" s="237" t="s">
        <v>309</v>
      </c>
      <c r="L47" s="237" t="s">
        <v>309</v>
      </c>
      <c r="M47" s="237" t="s">
        <v>309</v>
      </c>
      <c r="N47" s="231" t="s">
        <v>309</v>
      </c>
      <c r="O47" s="247">
        <v>34455</v>
      </c>
    </row>
    <row r="48" spans="1:15" ht="15.75" x14ac:dyDescent="0.25">
      <c r="A48" s="61" t="s">
        <v>99</v>
      </c>
      <c r="B48" s="230" t="s">
        <v>309</v>
      </c>
      <c r="C48" s="237">
        <v>1</v>
      </c>
      <c r="D48" s="237" t="s">
        <v>309</v>
      </c>
      <c r="E48" s="237" t="s">
        <v>309</v>
      </c>
      <c r="F48" s="237" t="s">
        <v>309</v>
      </c>
      <c r="G48" s="237">
        <v>6</v>
      </c>
      <c r="H48" s="237">
        <v>27271</v>
      </c>
      <c r="I48" s="237">
        <v>903</v>
      </c>
      <c r="J48" s="237">
        <v>27</v>
      </c>
      <c r="K48" s="237">
        <v>1</v>
      </c>
      <c r="L48" s="237" t="s">
        <v>309</v>
      </c>
      <c r="M48" s="237" t="s">
        <v>309</v>
      </c>
      <c r="N48" s="231" t="s">
        <v>309</v>
      </c>
      <c r="O48" s="247">
        <v>28209</v>
      </c>
    </row>
    <row r="49" spans="1:15" ht="15.75" x14ac:dyDescent="0.25">
      <c r="A49" s="61" t="s">
        <v>100</v>
      </c>
      <c r="B49" s="230" t="s">
        <v>309</v>
      </c>
      <c r="C49" s="237" t="s">
        <v>309</v>
      </c>
      <c r="D49" s="237" t="s">
        <v>309</v>
      </c>
      <c r="E49" s="237" t="s">
        <v>309</v>
      </c>
      <c r="F49" s="237" t="s">
        <v>309</v>
      </c>
      <c r="G49" s="237">
        <v>3</v>
      </c>
      <c r="H49" s="237">
        <v>5</v>
      </c>
      <c r="I49" s="237">
        <v>45775</v>
      </c>
      <c r="J49" s="237">
        <v>1417</v>
      </c>
      <c r="K49" s="237">
        <v>4</v>
      </c>
      <c r="L49" s="237" t="s">
        <v>309</v>
      </c>
      <c r="M49" s="237" t="s">
        <v>309</v>
      </c>
      <c r="N49" s="231" t="s">
        <v>309</v>
      </c>
      <c r="O49" s="247">
        <v>47204</v>
      </c>
    </row>
    <row r="50" spans="1:15" ht="15.75" x14ac:dyDescent="0.25">
      <c r="A50" s="61" t="s">
        <v>101</v>
      </c>
      <c r="B50" s="230" t="s">
        <v>309</v>
      </c>
      <c r="C50" s="237" t="s">
        <v>309</v>
      </c>
      <c r="D50" s="237" t="s">
        <v>309</v>
      </c>
      <c r="E50" s="237" t="s">
        <v>309</v>
      </c>
      <c r="F50" s="237" t="s">
        <v>309</v>
      </c>
      <c r="G50" s="237" t="s">
        <v>309</v>
      </c>
      <c r="H50" s="237" t="s">
        <v>309</v>
      </c>
      <c r="I50" s="237">
        <v>9</v>
      </c>
      <c r="J50" s="237">
        <v>40083</v>
      </c>
      <c r="K50" s="237">
        <v>1101</v>
      </c>
      <c r="L50" s="237">
        <v>1</v>
      </c>
      <c r="M50" s="237" t="s">
        <v>309</v>
      </c>
      <c r="N50" s="231" t="s">
        <v>309</v>
      </c>
      <c r="O50" s="247">
        <v>41194</v>
      </c>
    </row>
    <row r="51" spans="1:15" ht="15.75" x14ac:dyDescent="0.25">
      <c r="A51" s="61" t="s">
        <v>102</v>
      </c>
      <c r="B51" s="230" t="s">
        <v>309</v>
      </c>
      <c r="C51" s="237" t="s">
        <v>309</v>
      </c>
      <c r="D51" s="237" t="s">
        <v>309</v>
      </c>
      <c r="E51" s="237" t="s">
        <v>309</v>
      </c>
      <c r="F51" s="237" t="s">
        <v>309</v>
      </c>
      <c r="G51" s="237" t="s">
        <v>309</v>
      </c>
      <c r="H51" s="237" t="s">
        <v>309</v>
      </c>
      <c r="I51" s="237" t="s">
        <v>309</v>
      </c>
      <c r="J51" s="237">
        <v>12</v>
      </c>
      <c r="K51" s="237">
        <v>17005</v>
      </c>
      <c r="L51" s="237">
        <v>254</v>
      </c>
      <c r="M51" s="237">
        <v>3</v>
      </c>
      <c r="N51" s="231" t="s">
        <v>309</v>
      </c>
      <c r="O51" s="247">
        <v>17274</v>
      </c>
    </row>
    <row r="52" spans="1:15" ht="15.75" x14ac:dyDescent="0.25">
      <c r="A52" s="61" t="s">
        <v>103</v>
      </c>
      <c r="B52" s="230" t="s">
        <v>309</v>
      </c>
      <c r="C52" s="237" t="s">
        <v>309</v>
      </c>
      <c r="D52" s="237" t="s">
        <v>309</v>
      </c>
      <c r="E52" s="237" t="s">
        <v>309</v>
      </c>
      <c r="F52" s="237" t="s">
        <v>309</v>
      </c>
      <c r="G52" s="237" t="s">
        <v>309</v>
      </c>
      <c r="H52" s="237" t="s">
        <v>309</v>
      </c>
      <c r="I52" s="237" t="s">
        <v>309</v>
      </c>
      <c r="J52" s="237" t="s">
        <v>309</v>
      </c>
      <c r="K52" s="237">
        <v>3</v>
      </c>
      <c r="L52" s="237">
        <v>2535</v>
      </c>
      <c r="M52" s="237">
        <v>59</v>
      </c>
      <c r="N52" s="231" t="s">
        <v>309</v>
      </c>
      <c r="O52" s="247">
        <v>2597</v>
      </c>
    </row>
    <row r="53" spans="1:15" ht="15.75" x14ac:dyDescent="0.25">
      <c r="A53" s="61" t="s">
        <v>104</v>
      </c>
      <c r="B53" s="230" t="s">
        <v>309</v>
      </c>
      <c r="C53" s="237" t="s">
        <v>309</v>
      </c>
      <c r="D53" s="237" t="s">
        <v>309</v>
      </c>
      <c r="E53" s="237" t="s">
        <v>309</v>
      </c>
      <c r="F53" s="237" t="s">
        <v>309</v>
      </c>
      <c r="G53" s="237" t="s">
        <v>309</v>
      </c>
      <c r="H53" s="237" t="s">
        <v>309</v>
      </c>
      <c r="I53" s="237" t="s">
        <v>309</v>
      </c>
      <c r="J53" s="237" t="s">
        <v>309</v>
      </c>
      <c r="K53" s="237" t="s">
        <v>309</v>
      </c>
      <c r="L53" s="237">
        <v>2</v>
      </c>
      <c r="M53" s="237">
        <v>692</v>
      </c>
      <c r="N53" s="231">
        <v>11</v>
      </c>
      <c r="O53" s="247">
        <v>705</v>
      </c>
    </row>
    <row r="54" spans="1:15" ht="15.75" x14ac:dyDescent="0.25">
      <c r="A54" s="61" t="s">
        <v>105</v>
      </c>
      <c r="B54" s="230" t="s">
        <v>309</v>
      </c>
      <c r="C54" s="237" t="s">
        <v>309</v>
      </c>
      <c r="D54" s="237" t="s">
        <v>309</v>
      </c>
      <c r="E54" s="237" t="s">
        <v>309</v>
      </c>
      <c r="F54" s="237" t="s">
        <v>309</v>
      </c>
      <c r="G54" s="237" t="s">
        <v>309</v>
      </c>
      <c r="H54" s="237" t="s">
        <v>309</v>
      </c>
      <c r="I54" s="237" t="s">
        <v>309</v>
      </c>
      <c r="J54" s="237" t="s">
        <v>309</v>
      </c>
      <c r="K54" s="237" t="s">
        <v>309</v>
      </c>
      <c r="L54" s="237" t="s">
        <v>309</v>
      </c>
      <c r="M54" s="237" t="s">
        <v>309</v>
      </c>
      <c r="N54" s="231">
        <v>147</v>
      </c>
      <c r="O54" s="247">
        <v>147</v>
      </c>
    </row>
    <row r="55" spans="1:15" ht="16.5" thickBot="1" x14ac:dyDescent="0.3">
      <c r="A55" s="76" t="s">
        <v>88</v>
      </c>
      <c r="B55" s="234">
        <v>556</v>
      </c>
      <c r="C55" s="245">
        <v>1754</v>
      </c>
      <c r="D55" s="245">
        <v>224</v>
      </c>
      <c r="E55" s="245">
        <v>1425</v>
      </c>
      <c r="F55" s="245">
        <v>10317</v>
      </c>
      <c r="G55" s="245">
        <v>33718</v>
      </c>
      <c r="H55" s="245">
        <v>27937</v>
      </c>
      <c r="I55" s="245">
        <v>46958</v>
      </c>
      <c r="J55" s="245">
        <v>41542</v>
      </c>
      <c r="K55" s="245">
        <v>18114</v>
      </c>
      <c r="L55" s="245">
        <v>2792</v>
      </c>
      <c r="M55" s="245">
        <v>754</v>
      </c>
      <c r="N55" s="235">
        <v>158</v>
      </c>
      <c r="O55" s="236">
        <v>186249</v>
      </c>
    </row>
    <row r="57" spans="1:15" x14ac:dyDescent="0.25">
      <c r="A57" s="36" t="s">
        <v>89</v>
      </c>
    </row>
    <row r="58" spans="1:15" x14ac:dyDescent="0.25">
      <c r="A58" s="2"/>
    </row>
    <row r="59" spans="1:15" x14ac:dyDescent="0.25">
      <c r="A59" s="36" t="s">
        <v>142</v>
      </c>
    </row>
    <row r="60" spans="1:15" x14ac:dyDescent="0.25">
      <c r="A60" s="24" t="s">
        <v>198</v>
      </c>
    </row>
    <row r="61" spans="1:15" x14ac:dyDescent="0.25">
      <c r="A61" s="73" t="s">
        <v>412</v>
      </c>
    </row>
  </sheetData>
  <mergeCells count="11">
    <mergeCell ref="A3:O3"/>
    <mergeCell ref="A22:A23"/>
    <mergeCell ref="B22:N22"/>
    <mergeCell ref="O22:O23"/>
    <mergeCell ref="A21:O21"/>
    <mergeCell ref="A40:A41"/>
    <mergeCell ref="B40:N40"/>
    <mergeCell ref="O40:O41"/>
    <mergeCell ref="A4:A5"/>
    <mergeCell ref="B4:N4"/>
    <mergeCell ref="O4:O5"/>
  </mergeCells>
  <hyperlinks>
    <hyperlink ref="I1" location="'Table of Contents'!C2" display="Back to Table of Contents" xr:uid="{00000000-0004-0000-2E00-000000000000}"/>
  </hyperlinks>
  <pageMargins left="0.75" right="0.75" top="1" bottom="1" header="0.5" footer="0.5"/>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O46"/>
  <sheetViews>
    <sheetView showGridLines="0" workbookViewId="0"/>
  </sheetViews>
  <sheetFormatPr defaultRowHeight="15" x14ac:dyDescent="0.25"/>
  <cols>
    <col min="1" max="1" width="30.85546875" customWidth="1"/>
    <col min="2" max="15" width="9.85546875" customWidth="1"/>
  </cols>
  <sheetData>
    <row r="1" spans="1:15" x14ac:dyDescent="0.25">
      <c r="A1" s="22" t="s">
        <v>936</v>
      </c>
      <c r="I1" s="21" t="s">
        <v>78</v>
      </c>
    </row>
    <row r="2" spans="1:15" x14ac:dyDescent="0.25">
      <c r="A2" s="2"/>
    </row>
    <row r="3" spans="1:15" ht="16.5" thickBot="1" x14ac:dyDescent="0.3">
      <c r="A3" s="156" t="s">
        <v>82</v>
      </c>
    </row>
    <row r="4" spans="1:15" ht="14.85" customHeight="1" thickBot="1" x14ac:dyDescent="0.3">
      <c r="A4" s="379" t="s">
        <v>3</v>
      </c>
      <c r="B4" s="469" t="s">
        <v>0</v>
      </c>
      <c r="C4" s="470"/>
      <c r="D4" s="470"/>
      <c r="E4" s="470"/>
      <c r="F4" s="470"/>
      <c r="G4" s="470"/>
      <c r="H4" s="470"/>
      <c r="I4" s="470"/>
      <c r="J4" s="470"/>
      <c r="K4" s="470"/>
      <c r="L4" s="470"/>
      <c r="M4" s="470"/>
      <c r="N4" s="471"/>
      <c r="O4" s="399" t="s">
        <v>219</v>
      </c>
    </row>
    <row r="5" spans="1:15" ht="15" customHeight="1" thickBot="1" x14ac:dyDescent="0.3">
      <c r="A5" s="380"/>
      <c r="B5" s="54" t="s">
        <v>93</v>
      </c>
      <c r="C5" s="55" t="s">
        <v>94</v>
      </c>
      <c r="D5" s="55" t="s">
        <v>95</v>
      </c>
      <c r="E5" s="55" t="s">
        <v>96</v>
      </c>
      <c r="F5" s="55" t="s">
        <v>97</v>
      </c>
      <c r="G5" s="55" t="s">
        <v>98</v>
      </c>
      <c r="H5" s="55" t="s">
        <v>99</v>
      </c>
      <c r="I5" s="55" t="s">
        <v>100</v>
      </c>
      <c r="J5" s="55" t="s">
        <v>101</v>
      </c>
      <c r="K5" s="55" t="s">
        <v>102</v>
      </c>
      <c r="L5" s="55" t="s">
        <v>103</v>
      </c>
      <c r="M5" s="55" t="s">
        <v>104</v>
      </c>
      <c r="N5" s="56" t="s">
        <v>105</v>
      </c>
      <c r="O5" s="414"/>
    </row>
    <row r="6" spans="1:15" ht="15.75" x14ac:dyDescent="0.25">
      <c r="A6" s="75" t="s">
        <v>133</v>
      </c>
      <c r="B6" s="157">
        <v>22.7</v>
      </c>
      <c r="C6" s="132">
        <v>25.4</v>
      </c>
      <c r="D6" s="132">
        <v>42.5</v>
      </c>
      <c r="E6" s="132">
        <v>43</v>
      </c>
      <c r="F6" s="132">
        <v>36.700000000000003</v>
      </c>
      <c r="G6" s="132">
        <v>35.5</v>
      </c>
      <c r="H6" s="132">
        <v>36.299999999999997</v>
      </c>
      <c r="I6" s="132">
        <v>41.7</v>
      </c>
      <c r="J6" s="132">
        <v>45.5</v>
      </c>
      <c r="K6" s="132">
        <v>47.7</v>
      </c>
      <c r="L6" s="132">
        <v>48.7</v>
      </c>
      <c r="M6" s="132">
        <v>52.1</v>
      </c>
      <c r="N6" s="148">
        <v>54.1</v>
      </c>
      <c r="O6" s="158">
        <v>42.5</v>
      </c>
    </row>
    <row r="7" spans="1:15" ht="15.75" x14ac:dyDescent="0.25">
      <c r="A7" s="61" t="s">
        <v>613</v>
      </c>
      <c r="B7" s="123">
        <v>33</v>
      </c>
      <c r="C7" s="121">
        <v>25.7</v>
      </c>
      <c r="D7" s="121">
        <v>41.7</v>
      </c>
      <c r="E7" s="121">
        <v>40.200000000000003</v>
      </c>
      <c r="F7" s="121">
        <v>41</v>
      </c>
      <c r="G7" s="121">
        <v>41.2</v>
      </c>
      <c r="H7" s="121">
        <v>40.299999999999997</v>
      </c>
      <c r="I7" s="121">
        <v>43.8</v>
      </c>
      <c r="J7" s="121">
        <v>45.4</v>
      </c>
      <c r="K7" s="121">
        <v>48.6</v>
      </c>
      <c r="L7" s="121">
        <v>49.5</v>
      </c>
      <c r="M7" s="121">
        <v>54</v>
      </c>
      <c r="N7" s="108">
        <v>49</v>
      </c>
      <c r="O7" s="159">
        <v>43</v>
      </c>
    </row>
    <row r="8" spans="1:15" ht="15.75" x14ac:dyDescent="0.25">
      <c r="A8" s="61" t="s">
        <v>614</v>
      </c>
      <c r="B8" s="123">
        <v>26.8</v>
      </c>
      <c r="C8" s="121">
        <v>24.7</v>
      </c>
      <c r="D8" s="121">
        <v>44.6</v>
      </c>
      <c r="E8" s="121">
        <v>38.700000000000003</v>
      </c>
      <c r="F8" s="121">
        <v>42.3</v>
      </c>
      <c r="G8" s="121">
        <v>43</v>
      </c>
      <c r="H8" s="121">
        <v>43.2</v>
      </c>
      <c r="I8" s="121">
        <v>45.2</v>
      </c>
      <c r="J8" s="121">
        <v>46.6</v>
      </c>
      <c r="K8" s="121">
        <v>48.5</v>
      </c>
      <c r="L8" s="121">
        <v>50.6</v>
      </c>
      <c r="M8" s="121">
        <v>53.3</v>
      </c>
      <c r="N8" s="108">
        <v>62.5</v>
      </c>
      <c r="O8" s="159">
        <v>44.1</v>
      </c>
    </row>
    <row r="9" spans="1:15" ht="15.75" x14ac:dyDescent="0.25">
      <c r="A9" s="61" t="s">
        <v>615</v>
      </c>
      <c r="B9" s="123">
        <v>30.1</v>
      </c>
      <c r="C9" s="121">
        <v>25.7</v>
      </c>
      <c r="D9" s="121">
        <v>41.5</v>
      </c>
      <c r="E9" s="121">
        <v>42</v>
      </c>
      <c r="F9" s="121">
        <v>41.9</v>
      </c>
      <c r="G9" s="121">
        <v>41.4</v>
      </c>
      <c r="H9" s="121">
        <v>42.4</v>
      </c>
      <c r="I9" s="121">
        <v>45.1</v>
      </c>
      <c r="J9" s="121">
        <v>46.5</v>
      </c>
      <c r="K9" s="121">
        <v>49</v>
      </c>
      <c r="L9" s="121">
        <v>48.3</v>
      </c>
      <c r="M9" s="121">
        <v>54.5</v>
      </c>
      <c r="N9" s="108" t="s">
        <v>309</v>
      </c>
      <c r="O9" s="159">
        <v>43.9</v>
      </c>
    </row>
    <row r="10" spans="1:15" ht="15.75" x14ac:dyDescent="0.25">
      <c r="A10" s="61" t="s">
        <v>616</v>
      </c>
      <c r="B10" s="123">
        <v>29</v>
      </c>
      <c r="C10" s="121">
        <v>26.7</v>
      </c>
      <c r="D10" s="121">
        <v>39.299999999999997</v>
      </c>
      <c r="E10" s="121">
        <v>35.4</v>
      </c>
      <c r="F10" s="121">
        <v>41.3</v>
      </c>
      <c r="G10" s="121">
        <v>42</v>
      </c>
      <c r="H10" s="121">
        <v>42.1</v>
      </c>
      <c r="I10" s="121">
        <v>43.9</v>
      </c>
      <c r="J10" s="121">
        <v>46</v>
      </c>
      <c r="K10" s="121">
        <v>49.7</v>
      </c>
      <c r="L10" s="121">
        <v>50.7</v>
      </c>
      <c r="M10" s="121">
        <v>56.7</v>
      </c>
      <c r="N10" s="108">
        <v>56</v>
      </c>
      <c r="O10" s="159">
        <v>43.9</v>
      </c>
    </row>
    <row r="11" spans="1:15" ht="15.75" x14ac:dyDescent="0.25">
      <c r="A11" s="61" t="s">
        <v>617</v>
      </c>
      <c r="B11" s="123">
        <v>28.6</v>
      </c>
      <c r="C11" s="121">
        <v>25.9</v>
      </c>
      <c r="D11" s="121">
        <v>45</v>
      </c>
      <c r="E11" s="121">
        <v>40.299999999999997</v>
      </c>
      <c r="F11" s="121">
        <v>42.9</v>
      </c>
      <c r="G11" s="121">
        <v>42.1</v>
      </c>
      <c r="H11" s="121">
        <v>43.3</v>
      </c>
      <c r="I11" s="121">
        <v>45.2</v>
      </c>
      <c r="J11" s="121">
        <v>47.7</v>
      </c>
      <c r="K11" s="121">
        <v>50.1</v>
      </c>
      <c r="L11" s="121">
        <v>53.3</v>
      </c>
      <c r="M11" s="121">
        <v>54</v>
      </c>
      <c r="N11" s="108">
        <v>59</v>
      </c>
      <c r="O11" s="159">
        <v>44.4</v>
      </c>
    </row>
    <row r="12" spans="1:15" ht="15.75" x14ac:dyDescent="0.25">
      <c r="A12" s="61" t="s">
        <v>618</v>
      </c>
      <c r="B12" s="123">
        <v>19</v>
      </c>
      <c r="C12" s="121">
        <v>36.5</v>
      </c>
      <c r="D12" s="121">
        <v>39.4</v>
      </c>
      <c r="E12" s="121">
        <v>35.299999999999997</v>
      </c>
      <c r="F12" s="121">
        <v>41.5</v>
      </c>
      <c r="G12" s="121">
        <v>41.7</v>
      </c>
      <c r="H12" s="121">
        <v>44.3</v>
      </c>
      <c r="I12" s="121">
        <v>45.8</v>
      </c>
      <c r="J12" s="121">
        <v>45.5</v>
      </c>
      <c r="K12" s="121">
        <v>49.7</v>
      </c>
      <c r="L12" s="121">
        <v>51.9</v>
      </c>
      <c r="M12" s="121">
        <v>50.3</v>
      </c>
      <c r="N12" s="108" t="s">
        <v>309</v>
      </c>
      <c r="O12" s="159">
        <v>44</v>
      </c>
    </row>
    <row r="13" spans="1:15" ht="15.75" x14ac:dyDescent="0.25">
      <c r="A13" s="61" t="s">
        <v>619</v>
      </c>
      <c r="B13" s="123">
        <v>21</v>
      </c>
      <c r="C13" s="121" t="s">
        <v>309</v>
      </c>
      <c r="D13" s="121">
        <v>34.9</v>
      </c>
      <c r="E13" s="121">
        <v>46.7</v>
      </c>
      <c r="F13" s="121">
        <v>39.799999999999997</v>
      </c>
      <c r="G13" s="121">
        <v>45.6</v>
      </c>
      <c r="H13" s="121">
        <v>45.6</v>
      </c>
      <c r="I13" s="121">
        <v>46.7</v>
      </c>
      <c r="J13" s="121">
        <v>50</v>
      </c>
      <c r="K13" s="121">
        <v>51.6</v>
      </c>
      <c r="L13" s="121">
        <v>45.3</v>
      </c>
      <c r="M13" s="121" t="s">
        <v>309</v>
      </c>
      <c r="N13" s="108" t="s">
        <v>309</v>
      </c>
      <c r="O13" s="159">
        <v>44.8</v>
      </c>
    </row>
    <row r="14" spans="1:15" ht="15.75" x14ac:dyDescent="0.25">
      <c r="A14" s="61" t="s">
        <v>132</v>
      </c>
      <c r="B14" s="123" t="s">
        <v>309</v>
      </c>
      <c r="C14" s="121" t="s">
        <v>309</v>
      </c>
      <c r="D14" s="121" t="s">
        <v>309</v>
      </c>
      <c r="E14" s="121" t="s">
        <v>309</v>
      </c>
      <c r="F14" s="121">
        <v>48.7</v>
      </c>
      <c r="G14" s="121">
        <v>26.3</v>
      </c>
      <c r="H14" s="121">
        <v>31.2</v>
      </c>
      <c r="I14" s="121">
        <v>37.6</v>
      </c>
      <c r="J14" s="121">
        <v>43.2</v>
      </c>
      <c r="K14" s="121">
        <v>47.7</v>
      </c>
      <c r="L14" s="121">
        <v>52.2</v>
      </c>
      <c r="M14" s="121">
        <v>56.1</v>
      </c>
      <c r="N14" s="108">
        <v>60.9</v>
      </c>
      <c r="O14" s="159">
        <v>43.3</v>
      </c>
    </row>
    <row r="15" spans="1:15" ht="16.5" thickBot="1" x14ac:dyDescent="0.3">
      <c r="A15" s="76" t="s">
        <v>134</v>
      </c>
      <c r="B15" s="131">
        <v>27</v>
      </c>
      <c r="C15" s="129">
        <v>25.5</v>
      </c>
      <c r="D15" s="129">
        <v>41.2</v>
      </c>
      <c r="E15" s="129">
        <v>40.299999999999997</v>
      </c>
      <c r="F15" s="129">
        <v>40.6</v>
      </c>
      <c r="G15" s="129">
        <v>40.9</v>
      </c>
      <c r="H15" s="129">
        <v>40.200000000000003</v>
      </c>
      <c r="I15" s="129">
        <v>43.5</v>
      </c>
      <c r="J15" s="129">
        <v>45.8</v>
      </c>
      <c r="K15" s="129">
        <v>48.3</v>
      </c>
      <c r="L15" s="129">
        <v>49.3</v>
      </c>
      <c r="M15" s="129">
        <v>52.8</v>
      </c>
      <c r="N15" s="109">
        <v>54.7</v>
      </c>
      <c r="O15" s="160">
        <v>43.3</v>
      </c>
    </row>
    <row r="17" spans="1:15" ht="16.5" thickBot="1" x14ac:dyDescent="0.3">
      <c r="A17" s="156" t="s">
        <v>83</v>
      </c>
    </row>
    <row r="18" spans="1:15" ht="14.85" customHeight="1" thickBot="1" x14ac:dyDescent="0.3">
      <c r="A18" s="379" t="s">
        <v>3</v>
      </c>
      <c r="B18" s="469" t="s">
        <v>0</v>
      </c>
      <c r="C18" s="470"/>
      <c r="D18" s="470"/>
      <c r="E18" s="470"/>
      <c r="F18" s="470"/>
      <c r="G18" s="470"/>
      <c r="H18" s="470"/>
      <c r="I18" s="470"/>
      <c r="J18" s="470"/>
      <c r="K18" s="470"/>
      <c r="L18" s="470"/>
      <c r="M18" s="470"/>
      <c r="N18" s="471"/>
      <c r="O18" s="399" t="s">
        <v>219</v>
      </c>
    </row>
    <row r="19" spans="1:15" ht="15" customHeight="1" thickBot="1" x14ac:dyDescent="0.3">
      <c r="A19" s="380"/>
      <c r="B19" s="54" t="s">
        <v>93</v>
      </c>
      <c r="C19" s="55" t="s">
        <v>94</v>
      </c>
      <c r="D19" s="55" t="s">
        <v>95</v>
      </c>
      <c r="E19" s="55" t="s">
        <v>96</v>
      </c>
      <c r="F19" s="55" t="s">
        <v>97</v>
      </c>
      <c r="G19" s="55" t="s">
        <v>98</v>
      </c>
      <c r="H19" s="55" t="s">
        <v>99</v>
      </c>
      <c r="I19" s="55" t="s">
        <v>100</v>
      </c>
      <c r="J19" s="55" t="s">
        <v>101</v>
      </c>
      <c r="K19" s="55" t="s">
        <v>102</v>
      </c>
      <c r="L19" s="55" t="s">
        <v>103</v>
      </c>
      <c r="M19" s="55" t="s">
        <v>104</v>
      </c>
      <c r="N19" s="56" t="s">
        <v>105</v>
      </c>
      <c r="O19" s="414"/>
    </row>
    <row r="20" spans="1:15" ht="15.75" x14ac:dyDescent="0.25">
      <c r="A20" s="75" t="s">
        <v>133</v>
      </c>
      <c r="B20" s="157">
        <v>22.7</v>
      </c>
      <c r="C20" s="132">
        <v>24.7</v>
      </c>
      <c r="D20" s="132">
        <v>38.6</v>
      </c>
      <c r="E20" s="132">
        <v>33.200000000000003</v>
      </c>
      <c r="F20" s="132">
        <v>37</v>
      </c>
      <c r="G20" s="132">
        <v>36.700000000000003</v>
      </c>
      <c r="H20" s="132">
        <v>37.700000000000003</v>
      </c>
      <c r="I20" s="132">
        <v>41.2</v>
      </c>
      <c r="J20" s="132">
        <v>43.9</v>
      </c>
      <c r="K20" s="132">
        <v>46.2</v>
      </c>
      <c r="L20" s="132">
        <v>48</v>
      </c>
      <c r="M20" s="132">
        <v>50.7</v>
      </c>
      <c r="N20" s="148">
        <v>52.1</v>
      </c>
      <c r="O20" s="158">
        <v>41.6</v>
      </c>
    </row>
    <row r="21" spans="1:15" ht="15.75" x14ac:dyDescent="0.25">
      <c r="A21" s="61" t="s">
        <v>613</v>
      </c>
      <c r="B21" s="123">
        <v>29.7</v>
      </c>
      <c r="C21" s="121">
        <v>26.1</v>
      </c>
      <c r="D21" s="121">
        <v>48.7</v>
      </c>
      <c r="E21" s="121">
        <v>42.8</v>
      </c>
      <c r="F21" s="121">
        <v>43.2</v>
      </c>
      <c r="G21" s="121">
        <v>43.2</v>
      </c>
      <c r="H21" s="121">
        <v>41.8</v>
      </c>
      <c r="I21" s="121">
        <v>43.5</v>
      </c>
      <c r="J21" s="121">
        <v>44.2</v>
      </c>
      <c r="K21" s="121">
        <v>46.8</v>
      </c>
      <c r="L21" s="121">
        <v>47.2</v>
      </c>
      <c r="M21" s="121">
        <v>51.4</v>
      </c>
      <c r="N21" s="108">
        <v>50.3</v>
      </c>
      <c r="O21" s="159">
        <v>43.4</v>
      </c>
    </row>
    <row r="22" spans="1:15" ht="15.75" x14ac:dyDescent="0.25">
      <c r="A22" s="61" t="s">
        <v>614</v>
      </c>
      <c r="B22" s="123">
        <v>26.5</v>
      </c>
      <c r="C22" s="121">
        <v>25.2</v>
      </c>
      <c r="D22" s="121">
        <v>51.9</v>
      </c>
      <c r="E22" s="121">
        <v>41.3</v>
      </c>
      <c r="F22" s="121">
        <v>43.5</v>
      </c>
      <c r="G22" s="121">
        <v>44.2</v>
      </c>
      <c r="H22" s="121">
        <v>43.7</v>
      </c>
      <c r="I22" s="121">
        <v>44.6</v>
      </c>
      <c r="J22" s="121">
        <v>45.1</v>
      </c>
      <c r="K22" s="121">
        <v>47.7</v>
      </c>
      <c r="L22" s="121">
        <v>49.3</v>
      </c>
      <c r="M22" s="121">
        <v>51.5</v>
      </c>
      <c r="N22" s="108">
        <v>55</v>
      </c>
      <c r="O22" s="159">
        <v>44.4</v>
      </c>
    </row>
    <row r="23" spans="1:15" ht="15.75" x14ac:dyDescent="0.25">
      <c r="A23" s="61" t="s">
        <v>615</v>
      </c>
      <c r="B23" s="123">
        <v>33.200000000000003</v>
      </c>
      <c r="C23" s="121">
        <v>28</v>
      </c>
      <c r="D23" s="121">
        <v>51.8</v>
      </c>
      <c r="E23" s="121">
        <v>42.4</v>
      </c>
      <c r="F23" s="121">
        <v>43.2</v>
      </c>
      <c r="G23" s="121">
        <v>43.6</v>
      </c>
      <c r="H23" s="121">
        <v>43.4</v>
      </c>
      <c r="I23" s="121">
        <v>45</v>
      </c>
      <c r="J23" s="121">
        <v>45.5</v>
      </c>
      <c r="K23" s="121">
        <v>47</v>
      </c>
      <c r="L23" s="121">
        <v>49.6</v>
      </c>
      <c r="M23" s="121">
        <v>51.7</v>
      </c>
      <c r="N23" s="108">
        <v>51.5</v>
      </c>
      <c r="O23" s="159">
        <v>44.4</v>
      </c>
    </row>
    <row r="24" spans="1:15" ht="15.75" x14ac:dyDescent="0.25">
      <c r="A24" s="61" t="s">
        <v>616</v>
      </c>
      <c r="B24" s="123">
        <v>31.2</v>
      </c>
      <c r="C24" s="121">
        <v>27.2</v>
      </c>
      <c r="D24" s="121">
        <v>44.6</v>
      </c>
      <c r="E24" s="121">
        <v>40.6</v>
      </c>
      <c r="F24" s="121">
        <v>42.8</v>
      </c>
      <c r="G24" s="121">
        <v>43.2</v>
      </c>
      <c r="H24" s="121">
        <v>44</v>
      </c>
      <c r="I24" s="121">
        <v>44.8</v>
      </c>
      <c r="J24" s="121">
        <v>45.7</v>
      </c>
      <c r="K24" s="121">
        <v>47.6</v>
      </c>
      <c r="L24" s="121">
        <v>47.5</v>
      </c>
      <c r="M24" s="121">
        <v>53.1</v>
      </c>
      <c r="N24" s="108">
        <v>36</v>
      </c>
      <c r="O24" s="159">
        <v>44.4</v>
      </c>
    </row>
    <row r="25" spans="1:15" ht="15.75" x14ac:dyDescent="0.25">
      <c r="A25" s="61" t="s">
        <v>617</v>
      </c>
      <c r="B25" s="123">
        <v>28.8</v>
      </c>
      <c r="C25" s="121">
        <v>31.6</v>
      </c>
      <c r="D25" s="121">
        <v>50.3</v>
      </c>
      <c r="E25" s="121">
        <v>43</v>
      </c>
      <c r="F25" s="121">
        <v>43.1</v>
      </c>
      <c r="G25" s="121">
        <v>44</v>
      </c>
      <c r="H25" s="121">
        <v>43.9</v>
      </c>
      <c r="I25" s="121">
        <v>45.4</v>
      </c>
      <c r="J25" s="121">
        <v>46</v>
      </c>
      <c r="K25" s="121">
        <v>48.4</v>
      </c>
      <c r="L25" s="121">
        <v>48.2</v>
      </c>
      <c r="M25" s="121">
        <v>56.8</v>
      </c>
      <c r="N25" s="108" t="s">
        <v>309</v>
      </c>
      <c r="O25" s="159">
        <v>44.6</v>
      </c>
    </row>
    <row r="26" spans="1:15" ht="15.75" x14ac:dyDescent="0.25">
      <c r="A26" s="61" t="s">
        <v>618</v>
      </c>
      <c r="B26" s="123">
        <v>24</v>
      </c>
      <c r="C26" s="121">
        <v>26.8</v>
      </c>
      <c r="D26" s="121">
        <v>55.3</v>
      </c>
      <c r="E26" s="121">
        <v>38.799999999999997</v>
      </c>
      <c r="F26" s="121">
        <v>43.7</v>
      </c>
      <c r="G26" s="121">
        <v>45</v>
      </c>
      <c r="H26" s="121">
        <v>45.3</v>
      </c>
      <c r="I26" s="121">
        <v>44.6</v>
      </c>
      <c r="J26" s="121">
        <v>46.8</v>
      </c>
      <c r="K26" s="121">
        <v>47.1</v>
      </c>
      <c r="L26" s="121">
        <v>48.6</v>
      </c>
      <c r="M26" s="121">
        <v>48</v>
      </c>
      <c r="N26" s="108" t="s">
        <v>309</v>
      </c>
      <c r="O26" s="159">
        <v>45.1</v>
      </c>
    </row>
    <row r="27" spans="1:15" ht="15.75" x14ac:dyDescent="0.25">
      <c r="A27" s="61" t="s">
        <v>619</v>
      </c>
      <c r="B27" s="123">
        <v>29.5</v>
      </c>
      <c r="C27" s="121">
        <v>20</v>
      </c>
      <c r="D27" s="121">
        <v>34.6</v>
      </c>
      <c r="E27" s="121">
        <v>47</v>
      </c>
      <c r="F27" s="121">
        <v>38.200000000000003</v>
      </c>
      <c r="G27" s="121">
        <v>43.8</v>
      </c>
      <c r="H27" s="121">
        <v>44</v>
      </c>
      <c r="I27" s="121">
        <v>45</v>
      </c>
      <c r="J27" s="121">
        <v>46.3</v>
      </c>
      <c r="K27" s="121">
        <v>48</v>
      </c>
      <c r="L27" s="121">
        <v>48</v>
      </c>
      <c r="M27" s="121">
        <v>51</v>
      </c>
      <c r="N27" s="108" t="s">
        <v>309</v>
      </c>
      <c r="O27" s="159">
        <v>43.8</v>
      </c>
    </row>
    <row r="28" spans="1:15" ht="15.75" x14ac:dyDescent="0.25">
      <c r="A28" s="61" t="s">
        <v>132</v>
      </c>
      <c r="B28" s="123" t="s">
        <v>309</v>
      </c>
      <c r="C28" s="121">
        <v>25</v>
      </c>
      <c r="D28" s="121" t="s">
        <v>309</v>
      </c>
      <c r="E28" s="121" t="s">
        <v>309</v>
      </c>
      <c r="F28" s="121">
        <v>43</v>
      </c>
      <c r="G28" s="121">
        <v>41.4</v>
      </c>
      <c r="H28" s="121">
        <v>35.5</v>
      </c>
      <c r="I28" s="121">
        <v>38.6</v>
      </c>
      <c r="J28" s="121">
        <v>41.9</v>
      </c>
      <c r="K28" s="121">
        <v>45.6</v>
      </c>
      <c r="L28" s="121">
        <v>49.5</v>
      </c>
      <c r="M28" s="121">
        <v>56.9</v>
      </c>
      <c r="N28" s="108">
        <v>63</v>
      </c>
      <c r="O28" s="159">
        <v>42.2</v>
      </c>
    </row>
    <row r="29" spans="1:15" ht="16.5" thickBot="1" x14ac:dyDescent="0.3">
      <c r="A29" s="76" t="s">
        <v>135</v>
      </c>
      <c r="B29" s="131">
        <v>28.6</v>
      </c>
      <c r="C29" s="129">
        <v>25.3</v>
      </c>
      <c r="D29" s="129">
        <v>46.7</v>
      </c>
      <c r="E29" s="129">
        <v>40.9</v>
      </c>
      <c r="F29" s="129">
        <v>42.3</v>
      </c>
      <c r="G29" s="129">
        <v>42.6</v>
      </c>
      <c r="H29" s="129">
        <v>41.5</v>
      </c>
      <c r="I29" s="129">
        <v>43.3</v>
      </c>
      <c r="J29" s="129">
        <v>44.5</v>
      </c>
      <c r="K29" s="129">
        <v>46.7</v>
      </c>
      <c r="L29" s="129">
        <v>48.2</v>
      </c>
      <c r="M29" s="129">
        <v>51.3</v>
      </c>
      <c r="N29" s="109">
        <v>52.3</v>
      </c>
      <c r="O29" s="160">
        <v>43.3</v>
      </c>
    </row>
    <row r="31" spans="1:15" ht="16.5" thickBot="1" x14ac:dyDescent="0.3">
      <c r="A31" s="156" t="s">
        <v>88</v>
      </c>
    </row>
    <row r="32" spans="1:15" ht="14.85" customHeight="1" thickBot="1" x14ac:dyDescent="0.3">
      <c r="A32" s="379" t="s">
        <v>3</v>
      </c>
      <c r="B32" s="469" t="s">
        <v>0</v>
      </c>
      <c r="C32" s="470"/>
      <c r="D32" s="470"/>
      <c r="E32" s="470"/>
      <c r="F32" s="470"/>
      <c r="G32" s="470"/>
      <c r="H32" s="470"/>
      <c r="I32" s="470"/>
      <c r="J32" s="470"/>
      <c r="K32" s="470"/>
      <c r="L32" s="470"/>
      <c r="M32" s="470"/>
      <c r="N32" s="471"/>
      <c r="O32" s="399" t="s">
        <v>219</v>
      </c>
    </row>
    <row r="33" spans="1:15" ht="15" customHeight="1" thickBot="1" x14ac:dyDescent="0.3">
      <c r="A33" s="380"/>
      <c r="B33" s="54" t="s">
        <v>93</v>
      </c>
      <c r="C33" s="55" t="s">
        <v>94</v>
      </c>
      <c r="D33" s="55" t="s">
        <v>95</v>
      </c>
      <c r="E33" s="55" t="s">
        <v>96</v>
      </c>
      <c r="F33" s="55" t="s">
        <v>97</v>
      </c>
      <c r="G33" s="55" t="s">
        <v>98</v>
      </c>
      <c r="H33" s="55" t="s">
        <v>99</v>
      </c>
      <c r="I33" s="55" t="s">
        <v>100</v>
      </c>
      <c r="J33" s="55" t="s">
        <v>101</v>
      </c>
      <c r="K33" s="55" t="s">
        <v>102</v>
      </c>
      <c r="L33" s="55" t="s">
        <v>103</v>
      </c>
      <c r="M33" s="55" t="s">
        <v>104</v>
      </c>
      <c r="N33" s="56" t="s">
        <v>105</v>
      </c>
      <c r="O33" s="414"/>
    </row>
    <row r="34" spans="1:15" ht="15.75" x14ac:dyDescent="0.25">
      <c r="A34" s="75" t="s">
        <v>133</v>
      </c>
      <c r="B34" s="157">
        <v>22.7</v>
      </c>
      <c r="C34" s="132">
        <v>25</v>
      </c>
      <c r="D34" s="132">
        <v>40.4</v>
      </c>
      <c r="E34" s="132">
        <v>38.4</v>
      </c>
      <c r="F34" s="132">
        <v>36.799999999999997</v>
      </c>
      <c r="G34" s="132">
        <v>36.299999999999997</v>
      </c>
      <c r="H34" s="132">
        <v>37.1</v>
      </c>
      <c r="I34" s="132">
        <v>41.4</v>
      </c>
      <c r="J34" s="132">
        <v>44.5</v>
      </c>
      <c r="K34" s="132">
        <v>46.8</v>
      </c>
      <c r="L34" s="132">
        <v>48.3</v>
      </c>
      <c r="M34" s="132">
        <v>51.4</v>
      </c>
      <c r="N34" s="148">
        <v>53.1</v>
      </c>
      <c r="O34" s="158">
        <v>41.9</v>
      </c>
    </row>
    <row r="35" spans="1:15" ht="15.75" x14ac:dyDescent="0.25">
      <c r="A35" s="61" t="s">
        <v>613</v>
      </c>
      <c r="B35" s="123">
        <v>31.3</v>
      </c>
      <c r="C35" s="121">
        <v>25.9</v>
      </c>
      <c r="D35" s="121">
        <v>46.7</v>
      </c>
      <c r="E35" s="121">
        <v>41.5</v>
      </c>
      <c r="F35" s="121">
        <v>42.2</v>
      </c>
      <c r="G35" s="121">
        <v>42.5</v>
      </c>
      <c r="H35" s="121">
        <v>41.1</v>
      </c>
      <c r="I35" s="121">
        <v>43.6</v>
      </c>
      <c r="J35" s="121">
        <v>44.8</v>
      </c>
      <c r="K35" s="121">
        <v>47.8</v>
      </c>
      <c r="L35" s="121">
        <v>48.3</v>
      </c>
      <c r="M35" s="121">
        <v>52.6</v>
      </c>
      <c r="N35" s="108">
        <v>49.5</v>
      </c>
      <c r="O35" s="159">
        <v>43.2</v>
      </c>
    </row>
    <row r="36" spans="1:15" ht="15.75" x14ac:dyDescent="0.25">
      <c r="A36" s="61" t="s">
        <v>614</v>
      </c>
      <c r="B36" s="123">
        <v>26.5</v>
      </c>
      <c r="C36" s="121">
        <v>24.9</v>
      </c>
      <c r="D36" s="121">
        <v>49.9</v>
      </c>
      <c r="E36" s="121">
        <v>40.200000000000003</v>
      </c>
      <c r="F36" s="121">
        <v>43</v>
      </c>
      <c r="G36" s="121">
        <v>43.8</v>
      </c>
      <c r="H36" s="121">
        <v>43.5</v>
      </c>
      <c r="I36" s="121">
        <v>44.8</v>
      </c>
      <c r="J36" s="121">
        <v>45.7</v>
      </c>
      <c r="K36" s="121">
        <v>48.1</v>
      </c>
      <c r="L36" s="121">
        <v>49.8</v>
      </c>
      <c r="M36" s="121">
        <v>52.3</v>
      </c>
      <c r="N36" s="108">
        <v>57.1</v>
      </c>
      <c r="O36" s="159">
        <v>44.3</v>
      </c>
    </row>
    <row r="37" spans="1:15" ht="15.75" x14ac:dyDescent="0.25">
      <c r="A37" s="61" t="s">
        <v>615</v>
      </c>
      <c r="B37" s="123">
        <v>32</v>
      </c>
      <c r="C37" s="121">
        <v>26.5</v>
      </c>
      <c r="D37" s="121">
        <v>49.2</v>
      </c>
      <c r="E37" s="121">
        <v>42.1</v>
      </c>
      <c r="F37" s="121">
        <v>42.7</v>
      </c>
      <c r="G37" s="121">
        <v>42.9</v>
      </c>
      <c r="H37" s="121">
        <v>43</v>
      </c>
      <c r="I37" s="121">
        <v>45</v>
      </c>
      <c r="J37" s="121">
        <v>45.9</v>
      </c>
      <c r="K37" s="121">
        <v>47.9</v>
      </c>
      <c r="L37" s="121">
        <v>49</v>
      </c>
      <c r="M37" s="121">
        <v>52.9</v>
      </c>
      <c r="N37" s="108">
        <v>51.5</v>
      </c>
      <c r="O37" s="159">
        <v>44.1</v>
      </c>
    </row>
    <row r="38" spans="1:15" ht="15.75" x14ac:dyDescent="0.25">
      <c r="A38" s="61" t="s">
        <v>616</v>
      </c>
      <c r="B38" s="123">
        <v>29.6</v>
      </c>
      <c r="C38" s="121">
        <v>26.8</v>
      </c>
      <c r="D38" s="121">
        <v>42.3</v>
      </c>
      <c r="E38" s="121">
        <v>38.4</v>
      </c>
      <c r="F38" s="121">
        <v>42.1</v>
      </c>
      <c r="G38" s="121">
        <v>42.7</v>
      </c>
      <c r="H38" s="121">
        <v>43.2</v>
      </c>
      <c r="I38" s="121">
        <v>44.4</v>
      </c>
      <c r="J38" s="121">
        <v>45.8</v>
      </c>
      <c r="K38" s="121">
        <v>48.8</v>
      </c>
      <c r="L38" s="121">
        <v>49.1</v>
      </c>
      <c r="M38" s="121">
        <v>55.4</v>
      </c>
      <c r="N38" s="108">
        <v>46</v>
      </c>
      <c r="O38" s="159">
        <v>44.1</v>
      </c>
    </row>
    <row r="39" spans="1:15" ht="15.75" x14ac:dyDescent="0.25">
      <c r="A39" s="61" t="s">
        <v>617</v>
      </c>
      <c r="B39" s="123">
        <v>28.7</v>
      </c>
      <c r="C39" s="121">
        <v>27.8</v>
      </c>
      <c r="D39" s="121">
        <v>48</v>
      </c>
      <c r="E39" s="121">
        <v>41.9</v>
      </c>
      <c r="F39" s="121">
        <v>43</v>
      </c>
      <c r="G39" s="121">
        <v>43.3</v>
      </c>
      <c r="H39" s="121">
        <v>43.7</v>
      </c>
      <c r="I39" s="121">
        <v>45.3</v>
      </c>
      <c r="J39" s="121">
        <v>46.7</v>
      </c>
      <c r="K39" s="121">
        <v>49.3</v>
      </c>
      <c r="L39" s="121">
        <v>50.6</v>
      </c>
      <c r="M39" s="121">
        <v>55.4</v>
      </c>
      <c r="N39" s="108">
        <v>59</v>
      </c>
      <c r="O39" s="159">
        <v>44.5</v>
      </c>
    </row>
    <row r="40" spans="1:15" ht="15.75" x14ac:dyDescent="0.25">
      <c r="A40" s="61" t="s">
        <v>618</v>
      </c>
      <c r="B40" s="123">
        <v>21.5</v>
      </c>
      <c r="C40" s="121">
        <v>30.7</v>
      </c>
      <c r="D40" s="121">
        <v>50.7</v>
      </c>
      <c r="E40" s="121">
        <v>37.200000000000003</v>
      </c>
      <c r="F40" s="121">
        <v>42.8</v>
      </c>
      <c r="G40" s="121">
        <v>43.7</v>
      </c>
      <c r="H40" s="121">
        <v>44.9</v>
      </c>
      <c r="I40" s="121">
        <v>45.1</v>
      </c>
      <c r="J40" s="121">
        <v>46.3</v>
      </c>
      <c r="K40" s="121">
        <v>48.2</v>
      </c>
      <c r="L40" s="121">
        <v>50.3</v>
      </c>
      <c r="M40" s="121">
        <v>49.4</v>
      </c>
      <c r="N40" s="108" t="s">
        <v>309</v>
      </c>
      <c r="O40" s="159">
        <v>44.6</v>
      </c>
    </row>
    <row r="41" spans="1:15" ht="15.75" x14ac:dyDescent="0.25">
      <c r="A41" s="61" t="s">
        <v>619</v>
      </c>
      <c r="B41" s="123">
        <v>27.6</v>
      </c>
      <c r="C41" s="121">
        <v>20</v>
      </c>
      <c r="D41" s="121">
        <v>34.700000000000003</v>
      </c>
      <c r="E41" s="121">
        <v>46.7</v>
      </c>
      <c r="F41" s="121">
        <v>38.799999999999997</v>
      </c>
      <c r="G41" s="121">
        <v>44.3</v>
      </c>
      <c r="H41" s="121">
        <v>44.5</v>
      </c>
      <c r="I41" s="121">
        <v>45.6</v>
      </c>
      <c r="J41" s="121">
        <v>47.7</v>
      </c>
      <c r="K41" s="121">
        <v>49.4</v>
      </c>
      <c r="L41" s="121">
        <v>46.2</v>
      </c>
      <c r="M41" s="121">
        <v>51</v>
      </c>
      <c r="N41" s="108" t="s">
        <v>309</v>
      </c>
      <c r="O41" s="159">
        <v>44.1</v>
      </c>
    </row>
    <row r="42" spans="1:15" ht="15.75" x14ac:dyDescent="0.25">
      <c r="A42" s="61" t="s">
        <v>132</v>
      </c>
      <c r="B42" s="123" t="s">
        <v>309</v>
      </c>
      <c r="C42" s="121">
        <v>25</v>
      </c>
      <c r="D42" s="121" t="s">
        <v>309</v>
      </c>
      <c r="E42" s="121" t="s">
        <v>309</v>
      </c>
      <c r="F42" s="121">
        <v>46.4</v>
      </c>
      <c r="G42" s="121">
        <v>37.700000000000003</v>
      </c>
      <c r="H42" s="121">
        <v>33.5</v>
      </c>
      <c r="I42" s="121">
        <v>38.1</v>
      </c>
      <c r="J42" s="121">
        <v>42.5</v>
      </c>
      <c r="K42" s="121">
        <v>46.7</v>
      </c>
      <c r="L42" s="121">
        <v>50.9</v>
      </c>
      <c r="M42" s="121">
        <v>56.5</v>
      </c>
      <c r="N42" s="108">
        <v>61.3</v>
      </c>
      <c r="O42" s="159">
        <v>42.7</v>
      </c>
    </row>
    <row r="43" spans="1:15" ht="16.5" thickBot="1" x14ac:dyDescent="0.3">
      <c r="A43" s="76" t="s">
        <v>88</v>
      </c>
      <c r="B43" s="131">
        <v>27.7</v>
      </c>
      <c r="C43" s="129">
        <v>25.4</v>
      </c>
      <c r="D43" s="129">
        <v>44.6</v>
      </c>
      <c r="E43" s="129">
        <v>40.5</v>
      </c>
      <c r="F43" s="129">
        <v>41.6</v>
      </c>
      <c r="G43" s="129">
        <v>42</v>
      </c>
      <c r="H43" s="129">
        <v>40.9</v>
      </c>
      <c r="I43" s="129">
        <v>43.4</v>
      </c>
      <c r="J43" s="129">
        <v>45</v>
      </c>
      <c r="K43" s="129">
        <v>47.4</v>
      </c>
      <c r="L43" s="129">
        <v>48.6</v>
      </c>
      <c r="M43" s="129">
        <v>52</v>
      </c>
      <c r="N43" s="109">
        <v>53.5</v>
      </c>
      <c r="O43" s="160">
        <v>43.2</v>
      </c>
    </row>
    <row r="45" spans="1:15" x14ac:dyDescent="0.25">
      <c r="A45" s="98" t="s">
        <v>89</v>
      </c>
    </row>
    <row r="46" spans="1:15" x14ac:dyDescent="0.25">
      <c r="A46" s="73" t="s">
        <v>411</v>
      </c>
    </row>
  </sheetData>
  <mergeCells count="9">
    <mergeCell ref="B4:N4"/>
    <mergeCell ref="B18:N18"/>
    <mergeCell ref="B32:N32"/>
    <mergeCell ref="A4:A5"/>
    <mergeCell ref="O4:O5"/>
    <mergeCell ref="A18:A19"/>
    <mergeCell ref="O18:O19"/>
    <mergeCell ref="A32:A33"/>
    <mergeCell ref="O32:O33"/>
  </mergeCells>
  <hyperlinks>
    <hyperlink ref="I1" location="'Table of Contents'!C2" display="Back to Table of Contents" xr:uid="{00000000-0004-0000-2F00-000000000000}"/>
  </hyperlinks>
  <pageMargins left="0.75" right="0.75" top="1" bottom="1" header="0.5" footer="0.5"/>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46"/>
  <sheetViews>
    <sheetView showGridLines="0" workbookViewId="0"/>
  </sheetViews>
  <sheetFormatPr defaultRowHeight="15" x14ac:dyDescent="0.25"/>
  <cols>
    <col min="1" max="1" width="30.85546875" customWidth="1"/>
    <col min="2" max="13" width="9.85546875" customWidth="1"/>
  </cols>
  <sheetData>
    <row r="1" spans="1:13" x14ac:dyDescent="0.25">
      <c r="A1" s="22" t="s">
        <v>937</v>
      </c>
      <c r="J1" s="21" t="s">
        <v>78</v>
      </c>
    </row>
    <row r="2" spans="1:13" x14ac:dyDescent="0.25">
      <c r="A2" s="2"/>
    </row>
    <row r="3" spans="1:13" ht="16.5" thickBot="1" x14ac:dyDescent="0.3">
      <c r="A3" s="156" t="s">
        <v>82</v>
      </c>
    </row>
    <row r="4" spans="1:13" ht="14.85" customHeight="1" thickBot="1" x14ac:dyDescent="0.3">
      <c r="A4" s="379" t="s">
        <v>3</v>
      </c>
      <c r="B4" s="397" t="s">
        <v>0</v>
      </c>
      <c r="C4" s="397"/>
      <c r="D4" s="397"/>
      <c r="E4" s="397"/>
      <c r="F4" s="397"/>
      <c r="G4" s="397"/>
      <c r="H4" s="397"/>
      <c r="I4" s="397"/>
      <c r="J4" s="397"/>
      <c r="K4" s="397"/>
      <c r="L4" s="397"/>
      <c r="M4" s="399" t="s">
        <v>220</v>
      </c>
    </row>
    <row r="5" spans="1:13" ht="15" customHeight="1" thickBot="1" x14ac:dyDescent="0.3">
      <c r="A5" s="380"/>
      <c r="B5" s="54" t="s">
        <v>95</v>
      </c>
      <c r="C5" s="55" t="s">
        <v>96</v>
      </c>
      <c r="D5" s="55" t="s">
        <v>97</v>
      </c>
      <c r="E5" s="55" t="s">
        <v>98</v>
      </c>
      <c r="F5" s="55" t="s">
        <v>99</v>
      </c>
      <c r="G5" s="55" t="s">
        <v>100</v>
      </c>
      <c r="H5" s="55" t="s">
        <v>101</v>
      </c>
      <c r="I5" s="55" t="s">
        <v>102</v>
      </c>
      <c r="J5" s="55" t="s">
        <v>103</v>
      </c>
      <c r="K5" s="55" t="s">
        <v>104</v>
      </c>
      <c r="L5" s="56" t="s">
        <v>105</v>
      </c>
      <c r="M5" s="414"/>
    </row>
    <row r="6" spans="1:13" ht="15.75" x14ac:dyDescent="0.25">
      <c r="A6" s="94" t="s">
        <v>133</v>
      </c>
      <c r="B6" s="65">
        <v>3</v>
      </c>
      <c r="C6" s="66">
        <v>3</v>
      </c>
      <c r="D6" s="66">
        <v>3</v>
      </c>
      <c r="E6" s="66">
        <v>3</v>
      </c>
      <c r="F6" s="66">
        <v>3</v>
      </c>
      <c r="G6" s="66">
        <v>6</v>
      </c>
      <c r="H6" s="66">
        <v>13</v>
      </c>
      <c r="I6" s="66">
        <v>17</v>
      </c>
      <c r="J6" s="66">
        <v>20</v>
      </c>
      <c r="K6" s="66">
        <v>22</v>
      </c>
      <c r="L6" s="67">
        <v>23</v>
      </c>
      <c r="M6" s="95">
        <v>9</v>
      </c>
    </row>
    <row r="7" spans="1:13" ht="15.75" x14ac:dyDescent="0.25">
      <c r="A7" s="61" t="s">
        <v>613</v>
      </c>
      <c r="B7" s="39">
        <v>3</v>
      </c>
      <c r="C7" s="50">
        <v>2</v>
      </c>
      <c r="D7" s="50">
        <v>3</v>
      </c>
      <c r="E7" s="50">
        <v>3</v>
      </c>
      <c r="F7" s="50">
        <v>4</v>
      </c>
      <c r="G7" s="50">
        <v>7</v>
      </c>
      <c r="H7" s="50">
        <v>11</v>
      </c>
      <c r="I7" s="50">
        <v>16</v>
      </c>
      <c r="J7" s="50">
        <v>17</v>
      </c>
      <c r="K7" s="50">
        <v>11</v>
      </c>
      <c r="L7" s="40">
        <v>9</v>
      </c>
      <c r="M7" s="60">
        <v>6</v>
      </c>
    </row>
    <row r="8" spans="1:13" ht="15.75" x14ac:dyDescent="0.25">
      <c r="A8" s="61" t="s">
        <v>614</v>
      </c>
      <c r="B8" s="39">
        <v>4</v>
      </c>
      <c r="C8" s="50">
        <v>2</v>
      </c>
      <c r="D8" s="50">
        <v>3</v>
      </c>
      <c r="E8" s="50">
        <v>4</v>
      </c>
      <c r="F8" s="50">
        <v>5</v>
      </c>
      <c r="G8" s="50">
        <v>8</v>
      </c>
      <c r="H8" s="50">
        <v>11</v>
      </c>
      <c r="I8" s="50">
        <v>15</v>
      </c>
      <c r="J8" s="50">
        <v>17</v>
      </c>
      <c r="K8" s="50">
        <v>12</v>
      </c>
      <c r="L8" s="40">
        <v>22</v>
      </c>
      <c r="M8" s="60">
        <v>6</v>
      </c>
    </row>
    <row r="9" spans="1:13" ht="15.75" x14ac:dyDescent="0.25">
      <c r="A9" s="61" t="s">
        <v>615</v>
      </c>
      <c r="B9" s="39">
        <v>3</v>
      </c>
      <c r="C9" s="50">
        <v>2</v>
      </c>
      <c r="D9" s="50">
        <v>3</v>
      </c>
      <c r="E9" s="50">
        <v>3</v>
      </c>
      <c r="F9" s="50">
        <v>5</v>
      </c>
      <c r="G9" s="50">
        <v>8</v>
      </c>
      <c r="H9" s="50">
        <v>13</v>
      </c>
      <c r="I9" s="50">
        <v>17</v>
      </c>
      <c r="J9" s="50">
        <v>19</v>
      </c>
      <c r="K9" s="50">
        <v>14</v>
      </c>
      <c r="L9" s="40" t="s">
        <v>309</v>
      </c>
      <c r="M9" s="60">
        <v>6</v>
      </c>
    </row>
    <row r="10" spans="1:13" ht="15.75" x14ac:dyDescent="0.25">
      <c r="A10" s="61" t="s">
        <v>616</v>
      </c>
      <c r="B10" s="39">
        <v>3</v>
      </c>
      <c r="C10" s="50">
        <v>2</v>
      </c>
      <c r="D10" s="50">
        <v>2</v>
      </c>
      <c r="E10" s="50">
        <v>3</v>
      </c>
      <c r="F10" s="50">
        <v>4</v>
      </c>
      <c r="G10" s="50">
        <v>7</v>
      </c>
      <c r="H10" s="50">
        <v>11</v>
      </c>
      <c r="I10" s="50">
        <v>19</v>
      </c>
      <c r="J10" s="50">
        <v>18</v>
      </c>
      <c r="K10" s="50">
        <v>20</v>
      </c>
      <c r="L10" s="40">
        <v>0</v>
      </c>
      <c r="M10" s="60">
        <v>6</v>
      </c>
    </row>
    <row r="11" spans="1:13" ht="15.75" x14ac:dyDescent="0.25">
      <c r="A11" s="61" t="s">
        <v>617</v>
      </c>
      <c r="B11" s="39">
        <v>2</v>
      </c>
      <c r="C11" s="50">
        <v>2</v>
      </c>
      <c r="D11" s="50">
        <v>3</v>
      </c>
      <c r="E11" s="50">
        <v>4</v>
      </c>
      <c r="F11" s="50">
        <v>5</v>
      </c>
      <c r="G11" s="50">
        <v>8</v>
      </c>
      <c r="H11" s="50">
        <v>11</v>
      </c>
      <c r="I11" s="50">
        <v>16</v>
      </c>
      <c r="J11" s="50">
        <v>20</v>
      </c>
      <c r="K11" s="50">
        <v>12</v>
      </c>
      <c r="L11" s="40">
        <v>35</v>
      </c>
      <c r="M11" s="60">
        <v>5</v>
      </c>
    </row>
    <row r="12" spans="1:13" ht="15.75" x14ac:dyDescent="0.25">
      <c r="A12" s="61" t="s">
        <v>618</v>
      </c>
      <c r="B12" s="39">
        <v>3</v>
      </c>
      <c r="C12" s="50">
        <v>1</v>
      </c>
      <c r="D12" s="50">
        <v>4</v>
      </c>
      <c r="E12" s="50">
        <v>4</v>
      </c>
      <c r="F12" s="50">
        <v>6</v>
      </c>
      <c r="G12" s="50">
        <v>10</v>
      </c>
      <c r="H12" s="50">
        <v>15</v>
      </c>
      <c r="I12" s="50">
        <v>18</v>
      </c>
      <c r="J12" s="50">
        <v>23</v>
      </c>
      <c r="K12" s="50">
        <v>21</v>
      </c>
      <c r="L12" s="40" t="s">
        <v>309</v>
      </c>
      <c r="M12" s="60">
        <v>7</v>
      </c>
    </row>
    <row r="13" spans="1:13" ht="15.75" x14ac:dyDescent="0.25">
      <c r="A13" s="61" t="s">
        <v>619</v>
      </c>
      <c r="B13" s="39">
        <v>4</v>
      </c>
      <c r="C13" s="50">
        <v>2</v>
      </c>
      <c r="D13" s="50">
        <v>4</v>
      </c>
      <c r="E13" s="50">
        <v>4</v>
      </c>
      <c r="F13" s="50">
        <v>6</v>
      </c>
      <c r="G13" s="50">
        <v>6</v>
      </c>
      <c r="H13" s="50">
        <v>10</v>
      </c>
      <c r="I13" s="50">
        <v>14</v>
      </c>
      <c r="J13" s="50">
        <v>17</v>
      </c>
      <c r="K13" s="50" t="s">
        <v>309</v>
      </c>
      <c r="L13" s="40" t="s">
        <v>309</v>
      </c>
      <c r="M13" s="60">
        <v>5</v>
      </c>
    </row>
    <row r="14" spans="1:13" ht="15.75" x14ac:dyDescent="0.25">
      <c r="A14" s="61" t="s">
        <v>132</v>
      </c>
      <c r="B14" s="39" t="s">
        <v>309</v>
      </c>
      <c r="C14" s="50" t="s">
        <v>309</v>
      </c>
      <c r="D14" s="50">
        <v>2</v>
      </c>
      <c r="E14" s="50">
        <v>1</v>
      </c>
      <c r="F14" s="50">
        <v>5</v>
      </c>
      <c r="G14" s="50">
        <v>8</v>
      </c>
      <c r="H14" s="50">
        <v>14</v>
      </c>
      <c r="I14" s="50">
        <v>19</v>
      </c>
      <c r="J14" s="50">
        <v>21</v>
      </c>
      <c r="K14" s="50">
        <v>31</v>
      </c>
      <c r="L14" s="40">
        <v>27</v>
      </c>
      <c r="M14" s="60">
        <v>14</v>
      </c>
    </row>
    <row r="15" spans="1:13" ht="16.5" thickBot="1" x14ac:dyDescent="0.3">
      <c r="A15" s="76" t="s">
        <v>134</v>
      </c>
      <c r="B15" s="41">
        <v>3</v>
      </c>
      <c r="C15" s="52">
        <v>2</v>
      </c>
      <c r="D15" s="52">
        <v>3</v>
      </c>
      <c r="E15" s="52">
        <v>3</v>
      </c>
      <c r="F15" s="52">
        <v>4</v>
      </c>
      <c r="G15" s="52">
        <v>7</v>
      </c>
      <c r="H15" s="52">
        <v>13</v>
      </c>
      <c r="I15" s="52">
        <v>17</v>
      </c>
      <c r="J15" s="52">
        <v>20</v>
      </c>
      <c r="K15" s="52">
        <v>21</v>
      </c>
      <c r="L15" s="42">
        <v>22</v>
      </c>
      <c r="M15" s="43">
        <v>7</v>
      </c>
    </row>
    <row r="17" spans="1:13" ht="16.5" thickBot="1" x14ac:dyDescent="0.3">
      <c r="A17" s="156" t="s">
        <v>83</v>
      </c>
    </row>
    <row r="18" spans="1:13" ht="14.85" customHeight="1" thickBot="1" x14ac:dyDescent="0.3">
      <c r="A18" s="379" t="s">
        <v>3</v>
      </c>
      <c r="B18" s="397" t="s">
        <v>0</v>
      </c>
      <c r="C18" s="397"/>
      <c r="D18" s="397"/>
      <c r="E18" s="397"/>
      <c r="F18" s="397"/>
      <c r="G18" s="397"/>
      <c r="H18" s="397"/>
      <c r="I18" s="397"/>
      <c r="J18" s="397"/>
      <c r="K18" s="397"/>
      <c r="L18" s="397"/>
      <c r="M18" s="399" t="s">
        <v>220</v>
      </c>
    </row>
    <row r="19" spans="1:13" ht="15" customHeight="1" thickBot="1" x14ac:dyDescent="0.3">
      <c r="A19" s="380"/>
      <c r="B19" s="54" t="s">
        <v>95</v>
      </c>
      <c r="C19" s="55" t="s">
        <v>96</v>
      </c>
      <c r="D19" s="55" t="s">
        <v>97</v>
      </c>
      <c r="E19" s="55" t="s">
        <v>98</v>
      </c>
      <c r="F19" s="55" t="s">
        <v>99</v>
      </c>
      <c r="G19" s="55" t="s">
        <v>100</v>
      </c>
      <c r="H19" s="55" t="s">
        <v>101</v>
      </c>
      <c r="I19" s="55" t="s">
        <v>102</v>
      </c>
      <c r="J19" s="55" t="s">
        <v>103</v>
      </c>
      <c r="K19" s="55" t="s">
        <v>104</v>
      </c>
      <c r="L19" s="56" t="s">
        <v>105</v>
      </c>
      <c r="M19" s="414"/>
    </row>
    <row r="20" spans="1:13" ht="15.75" x14ac:dyDescent="0.25">
      <c r="A20" s="94" t="s">
        <v>133</v>
      </c>
      <c r="B20" s="65">
        <v>2</v>
      </c>
      <c r="C20" s="66">
        <v>2</v>
      </c>
      <c r="D20" s="66">
        <v>2</v>
      </c>
      <c r="E20" s="66">
        <v>3</v>
      </c>
      <c r="F20" s="66">
        <v>4</v>
      </c>
      <c r="G20" s="66">
        <v>7</v>
      </c>
      <c r="H20" s="66">
        <v>13</v>
      </c>
      <c r="I20" s="66">
        <v>17</v>
      </c>
      <c r="J20" s="66">
        <v>20</v>
      </c>
      <c r="K20" s="66">
        <v>21</v>
      </c>
      <c r="L20" s="67">
        <v>24</v>
      </c>
      <c r="M20" s="95">
        <v>9</v>
      </c>
    </row>
    <row r="21" spans="1:13" ht="15.75" x14ac:dyDescent="0.25">
      <c r="A21" s="61" t="s">
        <v>613</v>
      </c>
      <c r="B21" s="39">
        <v>3</v>
      </c>
      <c r="C21" s="50">
        <v>2</v>
      </c>
      <c r="D21" s="50">
        <v>3</v>
      </c>
      <c r="E21" s="50">
        <v>4</v>
      </c>
      <c r="F21" s="50">
        <v>4</v>
      </c>
      <c r="G21" s="50">
        <v>7</v>
      </c>
      <c r="H21" s="50">
        <v>10</v>
      </c>
      <c r="I21" s="50">
        <v>14</v>
      </c>
      <c r="J21" s="50">
        <v>16</v>
      </c>
      <c r="K21" s="50">
        <v>15</v>
      </c>
      <c r="L21" s="40">
        <v>5</v>
      </c>
      <c r="M21" s="60">
        <v>6</v>
      </c>
    </row>
    <row r="22" spans="1:13" ht="15.75" x14ac:dyDescent="0.25">
      <c r="A22" s="61" t="s">
        <v>614</v>
      </c>
      <c r="B22" s="39">
        <v>4</v>
      </c>
      <c r="C22" s="50">
        <v>3</v>
      </c>
      <c r="D22" s="50">
        <v>3</v>
      </c>
      <c r="E22" s="50">
        <v>5</v>
      </c>
      <c r="F22" s="50">
        <v>6</v>
      </c>
      <c r="G22" s="50">
        <v>10</v>
      </c>
      <c r="H22" s="50">
        <v>12</v>
      </c>
      <c r="I22" s="50">
        <v>15</v>
      </c>
      <c r="J22" s="50">
        <v>13</v>
      </c>
      <c r="K22" s="50">
        <v>9</v>
      </c>
      <c r="L22" s="40">
        <v>3</v>
      </c>
      <c r="M22" s="60">
        <v>7</v>
      </c>
    </row>
    <row r="23" spans="1:13" ht="15.75" x14ac:dyDescent="0.25">
      <c r="A23" s="61" t="s">
        <v>615</v>
      </c>
      <c r="B23" s="39">
        <v>3</v>
      </c>
      <c r="C23" s="50">
        <v>2</v>
      </c>
      <c r="D23" s="50">
        <v>2</v>
      </c>
      <c r="E23" s="50">
        <v>4</v>
      </c>
      <c r="F23" s="50">
        <v>5</v>
      </c>
      <c r="G23" s="50">
        <v>9</v>
      </c>
      <c r="H23" s="50">
        <v>14</v>
      </c>
      <c r="I23" s="50">
        <v>17</v>
      </c>
      <c r="J23" s="50">
        <v>22</v>
      </c>
      <c r="K23" s="50">
        <v>16</v>
      </c>
      <c r="L23" s="40">
        <v>16</v>
      </c>
      <c r="M23" s="60">
        <v>6</v>
      </c>
    </row>
    <row r="24" spans="1:13" ht="15.75" x14ac:dyDescent="0.25">
      <c r="A24" s="61" t="s">
        <v>616</v>
      </c>
      <c r="B24" s="39">
        <v>2</v>
      </c>
      <c r="C24" s="50">
        <v>2</v>
      </c>
      <c r="D24" s="50">
        <v>2</v>
      </c>
      <c r="E24" s="50">
        <v>3</v>
      </c>
      <c r="F24" s="50">
        <v>5</v>
      </c>
      <c r="G24" s="50">
        <v>7</v>
      </c>
      <c r="H24" s="50">
        <v>13</v>
      </c>
      <c r="I24" s="50">
        <v>16</v>
      </c>
      <c r="J24" s="50">
        <v>18</v>
      </c>
      <c r="K24" s="50">
        <v>13</v>
      </c>
      <c r="L24" s="40">
        <v>2</v>
      </c>
      <c r="M24" s="60">
        <v>6</v>
      </c>
    </row>
    <row r="25" spans="1:13" ht="15.75" x14ac:dyDescent="0.25">
      <c r="A25" s="61" t="s">
        <v>617</v>
      </c>
      <c r="B25" s="39">
        <v>3</v>
      </c>
      <c r="C25" s="50">
        <v>2</v>
      </c>
      <c r="D25" s="50">
        <v>3</v>
      </c>
      <c r="E25" s="50">
        <v>4</v>
      </c>
      <c r="F25" s="50">
        <v>5</v>
      </c>
      <c r="G25" s="50">
        <v>8</v>
      </c>
      <c r="H25" s="50">
        <v>13</v>
      </c>
      <c r="I25" s="50">
        <v>16</v>
      </c>
      <c r="J25" s="50">
        <v>10</v>
      </c>
      <c r="K25" s="50">
        <v>15</v>
      </c>
      <c r="L25" s="40" t="s">
        <v>309</v>
      </c>
      <c r="M25" s="60">
        <v>5</v>
      </c>
    </row>
    <row r="26" spans="1:13" ht="15.75" x14ac:dyDescent="0.25">
      <c r="A26" s="61" t="s">
        <v>618</v>
      </c>
      <c r="B26" s="39">
        <v>4</v>
      </c>
      <c r="C26" s="50">
        <v>1</v>
      </c>
      <c r="D26" s="50">
        <v>3</v>
      </c>
      <c r="E26" s="50">
        <v>6</v>
      </c>
      <c r="F26" s="50">
        <v>9</v>
      </c>
      <c r="G26" s="50">
        <v>13</v>
      </c>
      <c r="H26" s="50">
        <v>16</v>
      </c>
      <c r="I26" s="50">
        <v>15</v>
      </c>
      <c r="J26" s="50">
        <v>18</v>
      </c>
      <c r="K26" s="50">
        <v>27</v>
      </c>
      <c r="L26" s="40" t="s">
        <v>309</v>
      </c>
      <c r="M26" s="60">
        <v>10</v>
      </c>
    </row>
    <row r="27" spans="1:13" ht="15.75" x14ac:dyDescent="0.25">
      <c r="A27" s="61" t="s">
        <v>619</v>
      </c>
      <c r="B27" s="39">
        <v>3</v>
      </c>
      <c r="C27" s="50">
        <v>3</v>
      </c>
      <c r="D27" s="50">
        <v>2</v>
      </c>
      <c r="E27" s="50">
        <v>4</v>
      </c>
      <c r="F27" s="50">
        <v>6</v>
      </c>
      <c r="G27" s="50">
        <v>8</v>
      </c>
      <c r="H27" s="50">
        <v>11</v>
      </c>
      <c r="I27" s="50">
        <v>15</v>
      </c>
      <c r="J27" s="50">
        <v>19</v>
      </c>
      <c r="K27" s="50">
        <v>17</v>
      </c>
      <c r="L27" s="40" t="s">
        <v>309</v>
      </c>
      <c r="M27" s="60">
        <v>5</v>
      </c>
    </row>
    <row r="28" spans="1:13" ht="15.75" x14ac:dyDescent="0.25">
      <c r="A28" s="61" t="s">
        <v>132</v>
      </c>
      <c r="B28" s="39" t="s">
        <v>309</v>
      </c>
      <c r="C28" s="50" t="s">
        <v>309</v>
      </c>
      <c r="D28" s="50">
        <v>2</v>
      </c>
      <c r="E28" s="50">
        <v>2</v>
      </c>
      <c r="F28" s="50">
        <v>4</v>
      </c>
      <c r="G28" s="50">
        <v>7</v>
      </c>
      <c r="H28" s="50">
        <v>14</v>
      </c>
      <c r="I28" s="50">
        <v>17</v>
      </c>
      <c r="J28" s="50">
        <v>23</v>
      </c>
      <c r="K28" s="50">
        <v>31</v>
      </c>
      <c r="L28" s="40">
        <v>36</v>
      </c>
      <c r="M28" s="60">
        <v>14</v>
      </c>
    </row>
    <row r="29" spans="1:13" ht="16.5" thickBot="1" x14ac:dyDescent="0.3">
      <c r="A29" s="76" t="s">
        <v>135</v>
      </c>
      <c r="B29" s="41">
        <v>3</v>
      </c>
      <c r="C29" s="52">
        <v>2</v>
      </c>
      <c r="D29" s="52">
        <v>3</v>
      </c>
      <c r="E29" s="52">
        <v>4</v>
      </c>
      <c r="F29" s="52">
        <v>5</v>
      </c>
      <c r="G29" s="52">
        <v>8</v>
      </c>
      <c r="H29" s="52">
        <v>13</v>
      </c>
      <c r="I29" s="52">
        <v>17</v>
      </c>
      <c r="J29" s="52">
        <v>20</v>
      </c>
      <c r="K29" s="52">
        <v>21</v>
      </c>
      <c r="L29" s="42">
        <v>23</v>
      </c>
      <c r="M29" s="43">
        <v>7</v>
      </c>
    </row>
    <row r="31" spans="1:13" ht="16.5" thickBot="1" x14ac:dyDescent="0.3">
      <c r="A31" s="156" t="s">
        <v>88</v>
      </c>
    </row>
    <row r="32" spans="1:13" ht="14.85" customHeight="1" thickBot="1" x14ac:dyDescent="0.3">
      <c r="A32" s="379" t="s">
        <v>3</v>
      </c>
      <c r="B32" s="397" t="s">
        <v>0</v>
      </c>
      <c r="C32" s="397"/>
      <c r="D32" s="397"/>
      <c r="E32" s="397"/>
      <c r="F32" s="397"/>
      <c r="G32" s="397"/>
      <c r="H32" s="397"/>
      <c r="I32" s="397"/>
      <c r="J32" s="397"/>
      <c r="K32" s="397"/>
      <c r="L32" s="397"/>
      <c r="M32" s="399" t="s">
        <v>220</v>
      </c>
    </row>
    <row r="33" spans="1:13" ht="15" customHeight="1" thickBot="1" x14ac:dyDescent="0.3">
      <c r="A33" s="380"/>
      <c r="B33" s="54" t="s">
        <v>95</v>
      </c>
      <c r="C33" s="55" t="s">
        <v>96</v>
      </c>
      <c r="D33" s="55" t="s">
        <v>97</v>
      </c>
      <c r="E33" s="55" t="s">
        <v>98</v>
      </c>
      <c r="F33" s="55" t="s">
        <v>99</v>
      </c>
      <c r="G33" s="55" t="s">
        <v>100</v>
      </c>
      <c r="H33" s="55" t="s">
        <v>101</v>
      </c>
      <c r="I33" s="55" t="s">
        <v>102</v>
      </c>
      <c r="J33" s="55" t="s">
        <v>103</v>
      </c>
      <c r="K33" s="55" t="s">
        <v>104</v>
      </c>
      <c r="L33" s="56" t="s">
        <v>105</v>
      </c>
      <c r="M33" s="414"/>
    </row>
    <row r="34" spans="1:13" ht="15.75" x14ac:dyDescent="0.25">
      <c r="A34" s="94" t="s">
        <v>133</v>
      </c>
      <c r="B34" s="65">
        <v>3</v>
      </c>
      <c r="C34" s="66">
        <v>2</v>
      </c>
      <c r="D34" s="66">
        <v>2</v>
      </c>
      <c r="E34" s="66">
        <v>3</v>
      </c>
      <c r="F34" s="66">
        <v>4</v>
      </c>
      <c r="G34" s="66">
        <v>6</v>
      </c>
      <c r="H34" s="66">
        <v>13</v>
      </c>
      <c r="I34" s="66">
        <v>17</v>
      </c>
      <c r="J34" s="66">
        <v>20</v>
      </c>
      <c r="K34" s="66">
        <v>22</v>
      </c>
      <c r="L34" s="67">
        <v>23</v>
      </c>
      <c r="M34" s="95">
        <v>9</v>
      </c>
    </row>
    <row r="35" spans="1:13" ht="15.75" x14ac:dyDescent="0.25">
      <c r="A35" s="61" t="s">
        <v>613</v>
      </c>
      <c r="B35" s="39">
        <v>3</v>
      </c>
      <c r="C35" s="50">
        <v>2</v>
      </c>
      <c r="D35" s="50">
        <v>3</v>
      </c>
      <c r="E35" s="50">
        <v>3</v>
      </c>
      <c r="F35" s="50">
        <v>4</v>
      </c>
      <c r="G35" s="50">
        <v>7</v>
      </c>
      <c r="H35" s="50">
        <v>10</v>
      </c>
      <c r="I35" s="50">
        <v>15</v>
      </c>
      <c r="J35" s="50">
        <v>16</v>
      </c>
      <c r="K35" s="50">
        <v>14</v>
      </c>
      <c r="L35" s="40">
        <v>7</v>
      </c>
      <c r="M35" s="60">
        <v>6</v>
      </c>
    </row>
    <row r="36" spans="1:13" ht="15.75" x14ac:dyDescent="0.25">
      <c r="A36" s="61" t="s">
        <v>614</v>
      </c>
      <c r="B36" s="39">
        <v>4</v>
      </c>
      <c r="C36" s="50">
        <v>2</v>
      </c>
      <c r="D36" s="50">
        <v>3</v>
      </c>
      <c r="E36" s="50">
        <v>4</v>
      </c>
      <c r="F36" s="50">
        <v>6</v>
      </c>
      <c r="G36" s="50">
        <v>9</v>
      </c>
      <c r="H36" s="50">
        <v>12</v>
      </c>
      <c r="I36" s="50">
        <v>15</v>
      </c>
      <c r="J36" s="50">
        <v>14</v>
      </c>
      <c r="K36" s="50">
        <v>10</v>
      </c>
      <c r="L36" s="40">
        <v>5</v>
      </c>
      <c r="M36" s="60">
        <v>7</v>
      </c>
    </row>
    <row r="37" spans="1:13" ht="15.75" x14ac:dyDescent="0.25">
      <c r="A37" s="61" t="s">
        <v>615</v>
      </c>
      <c r="B37" s="39">
        <v>3</v>
      </c>
      <c r="C37" s="50">
        <v>2</v>
      </c>
      <c r="D37" s="50">
        <v>3</v>
      </c>
      <c r="E37" s="50">
        <v>4</v>
      </c>
      <c r="F37" s="50">
        <v>5</v>
      </c>
      <c r="G37" s="50">
        <v>9</v>
      </c>
      <c r="H37" s="50">
        <v>13</v>
      </c>
      <c r="I37" s="50">
        <v>17</v>
      </c>
      <c r="J37" s="50">
        <v>21</v>
      </c>
      <c r="K37" s="50">
        <v>15</v>
      </c>
      <c r="L37" s="40">
        <v>16</v>
      </c>
      <c r="M37" s="60">
        <v>6</v>
      </c>
    </row>
    <row r="38" spans="1:13" ht="15.75" x14ac:dyDescent="0.25">
      <c r="A38" s="61" t="s">
        <v>616</v>
      </c>
      <c r="B38" s="39">
        <v>2</v>
      </c>
      <c r="C38" s="50">
        <v>2</v>
      </c>
      <c r="D38" s="50">
        <v>2</v>
      </c>
      <c r="E38" s="50">
        <v>3</v>
      </c>
      <c r="F38" s="50">
        <v>5</v>
      </c>
      <c r="G38" s="50">
        <v>7</v>
      </c>
      <c r="H38" s="50">
        <v>12</v>
      </c>
      <c r="I38" s="50">
        <v>18</v>
      </c>
      <c r="J38" s="50">
        <v>18</v>
      </c>
      <c r="K38" s="50">
        <v>15</v>
      </c>
      <c r="L38" s="40">
        <v>1</v>
      </c>
      <c r="M38" s="60">
        <v>6</v>
      </c>
    </row>
    <row r="39" spans="1:13" ht="15.75" x14ac:dyDescent="0.25">
      <c r="A39" s="61" t="s">
        <v>617</v>
      </c>
      <c r="B39" s="39">
        <v>3</v>
      </c>
      <c r="C39" s="50">
        <v>2</v>
      </c>
      <c r="D39" s="50">
        <v>3</v>
      </c>
      <c r="E39" s="50">
        <v>4</v>
      </c>
      <c r="F39" s="50">
        <v>5</v>
      </c>
      <c r="G39" s="50">
        <v>8</v>
      </c>
      <c r="H39" s="50">
        <v>12</v>
      </c>
      <c r="I39" s="50">
        <v>16</v>
      </c>
      <c r="J39" s="50">
        <v>16</v>
      </c>
      <c r="K39" s="50">
        <v>12</v>
      </c>
      <c r="L39" s="40">
        <v>35</v>
      </c>
      <c r="M39" s="60">
        <v>5</v>
      </c>
    </row>
    <row r="40" spans="1:13" ht="15.75" x14ac:dyDescent="0.25">
      <c r="A40" s="61" t="s">
        <v>618</v>
      </c>
      <c r="B40" s="39">
        <v>4</v>
      </c>
      <c r="C40" s="50">
        <v>1</v>
      </c>
      <c r="D40" s="50">
        <v>3</v>
      </c>
      <c r="E40" s="50">
        <v>5</v>
      </c>
      <c r="F40" s="50">
        <v>7</v>
      </c>
      <c r="G40" s="50">
        <v>11</v>
      </c>
      <c r="H40" s="50">
        <v>15</v>
      </c>
      <c r="I40" s="50">
        <v>17</v>
      </c>
      <c r="J40" s="50">
        <v>21</v>
      </c>
      <c r="K40" s="50">
        <v>24</v>
      </c>
      <c r="L40" s="40" t="s">
        <v>309</v>
      </c>
      <c r="M40" s="60">
        <v>8</v>
      </c>
    </row>
    <row r="41" spans="1:13" ht="15.75" x14ac:dyDescent="0.25">
      <c r="A41" s="61" t="s">
        <v>619</v>
      </c>
      <c r="B41" s="39">
        <v>4</v>
      </c>
      <c r="C41" s="50">
        <v>2</v>
      </c>
      <c r="D41" s="50">
        <v>2</v>
      </c>
      <c r="E41" s="50">
        <v>4</v>
      </c>
      <c r="F41" s="50">
        <v>6</v>
      </c>
      <c r="G41" s="50">
        <v>7</v>
      </c>
      <c r="H41" s="50">
        <v>10</v>
      </c>
      <c r="I41" s="50">
        <v>14</v>
      </c>
      <c r="J41" s="50">
        <v>18</v>
      </c>
      <c r="K41" s="50">
        <v>17</v>
      </c>
      <c r="L41" s="40" t="s">
        <v>309</v>
      </c>
      <c r="M41" s="60">
        <v>5</v>
      </c>
    </row>
    <row r="42" spans="1:13" ht="15.75" x14ac:dyDescent="0.25">
      <c r="A42" s="61" t="s">
        <v>132</v>
      </c>
      <c r="B42" s="39" t="s">
        <v>309</v>
      </c>
      <c r="C42" s="50" t="s">
        <v>309</v>
      </c>
      <c r="D42" s="50">
        <v>2</v>
      </c>
      <c r="E42" s="50">
        <v>2</v>
      </c>
      <c r="F42" s="50">
        <v>4</v>
      </c>
      <c r="G42" s="50">
        <v>8</v>
      </c>
      <c r="H42" s="50">
        <v>14</v>
      </c>
      <c r="I42" s="50">
        <v>18</v>
      </c>
      <c r="J42" s="50">
        <v>22</v>
      </c>
      <c r="K42" s="50">
        <v>31</v>
      </c>
      <c r="L42" s="40">
        <v>29</v>
      </c>
      <c r="M42" s="60">
        <v>14</v>
      </c>
    </row>
    <row r="43" spans="1:13" ht="16.5" thickBot="1" x14ac:dyDescent="0.3">
      <c r="A43" s="76" t="s">
        <v>88</v>
      </c>
      <c r="B43" s="41">
        <v>3</v>
      </c>
      <c r="C43" s="52">
        <v>2</v>
      </c>
      <c r="D43" s="52">
        <v>3</v>
      </c>
      <c r="E43" s="52">
        <v>3</v>
      </c>
      <c r="F43" s="52">
        <v>4</v>
      </c>
      <c r="G43" s="52">
        <v>7</v>
      </c>
      <c r="H43" s="52">
        <v>13</v>
      </c>
      <c r="I43" s="52">
        <v>17</v>
      </c>
      <c r="J43" s="52">
        <v>20</v>
      </c>
      <c r="K43" s="52">
        <v>21</v>
      </c>
      <c r="L43" s="42">
        <v>23</v>
      </c>
      <c r="M43" s="43">
        <v>7</v>
      </c>
    </row>
    <row r="45" spans="1:13" x14ac:dyDescent="0.25">
      <c r="A45" s="98" t="s">
        <v>89</v>
      </c>
    </row>
    <row r="46" spans="1:13" x14ac:dyDescent="0.25">
      <c r="A46" s="73" t="s">
        <v>411</v>
      </c>
    </row>
  </sheetData>
  <mergeCells count="9">
    <mergeCell ref="B4:L4"/>
    <mergeCell ref="B18:L18"/>
    <mergeCell ref="B32:L32"/>
    <mergeCell ref="A4:A5"/>
    <mergeCell ref="M4:M5"/>
    <mergeCell ref="A18:A19"/>
    <mergeCell ref="M18:M19"/>
    <mergeCell ref="A32:A33"/>
    <mergeCell ref="M32:M33"/>
  </mergeCells>
  <hyperlinks>
    <hyperlink ref="J1" location="'Table of Contents'!C2" display="Back to Table of Contents" xr:uid="{00000000-0004-0000-3000-000000000000}"/>
  </hyperlinks>
  <pageMargins left="0.75" right="0.75" top="1" bottom="1" header="0.5" footer="0.5"/>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115"/>
  <sheetViews>
    <sheetView showGridLines="0" workbookViewId="0">
      <pane ySplit="4" topLeftCell="A5" activePane="bottomLeft" state="frozen"/>
      <selection pane="bottomLeft"/>
    </sheetView>
  </sheetViews>
  <sheetFormatPr defaultRowHeight="15" x14ac:dyDescent="0.25"/>
  <cols>
    <col min="1" max="1" width="57.5703125" customWidth="1"/>
    <col min="2" max="8" width="12.85546875" customWidth="1"/>
  </cols>
  <sheetData>
    <row r="1" spans="1:8" x14ac:dyDescent="0.25">
      <c r="A1" s="22" t="s">
        <v>938</v>
      </c>
      <c r="E1" s="21"/>
      <c r="F1" s="21" t="s">
        <v>78</v>
      </c>
    </row>
    <row r="2" spans="1:8" ht="15.75" thickBot="1" x14ac:dyDescent="0.3">
      <c r="A2" s="1"/>
    </row>
    <row r="3" spans="1:8" x14ac:dyDescent="0.25">
      <c r="A3" s="379" t="s">
        <v>1</v>
      </c>
      <c r="B3" s="375" t="s">
        <v>82</v>
      </c>
      <c r="C3" s="376"/>
      <c r="D3" s="377"/>
      <c r="E3" s="396" t="s">
        <v>83</v>
      </c>
      <c r="F3" s="397"/>
      <c r="G3" s="397"/>
      <c r="H3" s="398"/>
    </row>
    <row r="4" spans="1:8" ht="15.75" thickBot="1" x14ac:dyDescent="0.3">
      <c r="A4" s="380"/>
      <c r="B4" s="29" t="s">
        <v>221</v>
      </c>
      <c r="C4" s="30" t="s">
        <v>222</v>
      </c>
      <c r="D4" s="31" t="s">
        <v>88</v>
      </c>
      <c r="E4" s="29" t="s">
        <v>221</v>
      </c>
      <c r="F4" s="30" t="s">
        <v>222</v>
      </c>
      <c r="G4" s="77" t="s">
        <v>223</v>
      </c>
      <c r="H4" s="31" t="s">
        <v>88</v>
      </c>
    </row>
    <row r="5" spans="1:8" ht="15.75" x14ac:dyDescent="0.25">
      <c r="A5" s="61" t="s">
        <v>310</v>
      </c>
      <c r="B5" s="230">
        <v>2910</v>
      </c>
      <c r="C5" s="237">
        <v>29</v>
      </c>
      <c r="D5" s="238">
        <v>2939</v>
      </c>
      <c r="E5" s="230">
        <v>3619</v>
      </c>
      <c r="F5" s="237">
        <v>102</v>
      </c>
      <c r="G5" s="237">
        <v>5</v>
      </c>
      <c r="H5" s="233">
        <v>3726</v>
      </c>
    </row>
    <row r="6" spans="1:8" ht="15.75" x14ac:dyDescent="0.25">
      <c r="A6" s="61" t="s">
        <v>311</v>
      </c>
      <c r="B6" s="230">
        <v>71</v>
      </c>
      <c r="C6" s="237">
        <v>1</v>
      </c>
      <c r="D6" s="238">
        <v>72</v>
      </c>
      <c r="E6" s="230">
        <v>66</v>
      </c>
      <c r="F6" s="237" t="s">
        <v>309</v>
      </c>
      <c r="G6" s="237" t="s">
        <v>309</v>
      </c>
      <c r="H6" s="233">
        <v>66</v>
      </c>
    </row>
    <row r="7" spans="1:8" ht="31.5" x14ac:dyDescent="0.25">
      <c r="A7" s="61" t="s">
        <v>312</v>
      </c>
      <c r="B7" s="230">
        <v>100</v>
      </c>
      <c r="C7" s="237">
        <v>1</v>
      </c>
      <c r="D7" s="238">
        <v>101</v>
      </c>
      <c r="E7" s="230">
        <v>133</v>
      </c>
      <c r="F7" s="237">
        <v>1</v>
      </c>
      <c r="G7" s="237">
        <v>4</v>
      </c>
      <c r="H7" s="233">
        <v>138</v>
      </c>
    </row>
    <row r="8" spans="1:8" ht="15.75" x14ac:dyDescent="0.25">
      <c r="A8" s="61" t="s">
        <v>313</v>
      </c>
      <c r="B8" s="230">
        <v>584</v>
      </c>
      <c r="C8" s="237">
        <v>16</v>
      </c>
      <c r="D8" s="238">
        <v>600</v>
      </c>
      <c r="E8" s="230">
        <v>1471</v>
      </c>
      <c r="F8" s="237">
        <v>63</v>
      </c>
      <c r="G8" s="237" t="s">
        <v>309</v>
      </c>
      <c r="H8" s="233">
        <v>1534</v>
      </c>
    </row>
    <row r="9" spans="1:8" ht="15.75" x14ac:dyDescent="0.25">
      <c r="A9" s="61" t="s">
        <v>314</v>
      </c>
      <c r="B9" s="230">
        <v>394</v>
      </c>
      <c r="C9" s="237" t="s">
        <v>309</v>
      </c>
      <c r="D9" s="238">
        <v>394</v>
      </c>
      <c r="E9" s="230">
        <v>701</v>
      </c>
      <c r="F9" s="237">
        <v>11</v>
      </c>
      <c r="G9" s="237">
        <v>16</v>
      </c>
      <c r="H9" s="233">
        <v>728</v>
      </c>
    </row>
    <row r="10" spans="1:8" ht="15.75" x14ac:dyDescent="0.25">
      <c r="A10" s="61" t="s">
        <v>315</v>
      </c>
      <c r="B10" s="230">
        <v>27</v>
      </c>
      <c r="C10" s="237" t="s">
        <v>309</v>
      </c>
      <c r="D10" s="238">
        <v>27</v>
      </c>
      <c r="E10" s="230">
        <v>120</v>
      </c>
      <c r="F10" s="237" t="s">
        <v>309</v>
      </c>
      <c r="G10" s="237">
        <v>5</v>
      </c>
      <c r="H10" s="233">
        <v>125</v>
      </c>
    </row>
    <row r="11" spans="1:8" ht="15.75" x14ac:dyDescent="0.25">
      <c r="A11" s="61" t="s">
        <v>316</v>
      </c>
      <c r="B11" s="230">
        <v>2</v>
      </c>
      <c r="C11" s="237" t="s">
        <v>309</v>
      </c>
      <c r="D11" s="238">
        <v>2</v>
      </c>
      <c r="E11" s="230">
        <v>11</v>
      </c>
      <c r="F11" s="237" t="s">
        <v>309</v>
      </c>
      <c r="G11" s="237" t="s">
        <v>309</v>
      </c>
      <c r="H11" s="233">
        <v>11</v>
      </c>
    </row>
    <row r="12" spans="1:8" ht="15.75" x14ac:dyDescent="0.25">
      <c r="A12" s="61" t="s">
        <v>317</v>
      </c>
      <c r="B12" s="230">
        <v>310</v>
      </c>
      <c r="C12" s="237">
        <v>5</v>
      </c>
      <c r="D12" s="238">
        <v>315</v>
      </c>
      <c r="E12" s="230">
        <v>800</v>
      </c>
      <c r="F12" s="237">
        <v>13</v>
      </c>
      <c r="G12" s="237" t="s">
        <v>309</v>
      </c>
      <c r="H12" s="233">
        <v>813</v>
      </c>
    </row>
    <row r="13" spans="1:8" ht="15.75" x14ac:dyDescent="0.25">
      <c r="A13" s="61" t="s">
        <v>318</v>
      </c>
      <c r="B13" s="230">
        <v>96</v>
      </c>
      <c r="C13" s="237">
        <v>1</v>
      </c>
      <c r="D13" s="238">
        <v>97</v>
      </c>
      <c r="E13" s="230">
        <v>136</v>
      </c>
      <c r="F13" s="237" t="s">
        <v>309</v>
      </c>
      <c r="G13" s="237">
        <v>5</v>
      </c>
      <c r="H13" s="233">
        <v>141</v>
      </c>
    </row>
    <row r="14" spans="1:8" ht="15.75" x14ac:dyDescent="0.25">
      <c r="A14" s="61" t="s">
        <v>319</v>
      </c>
      <c r="B14" s="230">
        <v>45</v>
      </c>
      <c r="C14" s="237" t="s">
        <v>309</v>
      </c>
      <c r="D14" s="238">
        <v>45</v>
      </c>
      <c r="E14" s="230">
        <v>119</v>
      </c>
      <c r="F14" s="237" t="s">
        <v>309</v>
      </c>
      <c r="G14" s="237">
        <v>2</v>
      </c>
      <c r="H14" s="233">
        <v>121</v>
      </c>
    </row>
    <row r="15" spans="1:8" ht="15.75" x14ac:dyDescent="0.25">
      <c r="A15" s="61" t="s">
        <v>320</v>
      </c>
      <c r="B15" s="230">
        <v>107</v>
      </c>
      <c r="C15" s="237" t="s">
        <v>309</v>
      </c>
      <c r="D15" s="238">
        <v>107</v>
      </c>
      <c r="E15" s="230">
        <v>205</v>
      </c>
      <c r="F15" s="237">
        <v>4</v>
      </c>
      <c r="G15" s="237">
        <v>9</v>
      </c>
      <c r="H15" s="233">
        <v>218</v>
      </c>
    </row>
    <row r="16" spans="1:8" ht="15.75" x14ac:dyDescent="0.25">
      <c r="A16" s="61" t="s">
        <v>321</v>
      </c>
      <c r="B16" s="230">
        <v>141</v>
      </c>
      <c r="C16" s="237">
        <v>1</v>
      </c>
      <c r="D16" s="238">
        <v>142</v>
      </c>
      <c r="E16" s="230">
        <v>318</v>
      </c>
      <c r="F16" s="237">
        <v>4</v>
      </c>
      <c r="G16" s="237">
        <v>16</v>
      </c>
      <c r="H16" s="233">
        <v>338</v>
      </c>
    </row>
    <row r="17" spans="1:8" ht="31.5" x14ac:dyDescent="0.25">
      <c r="A17" s="61" t="s">
        <v>322</v>
      </c>
      <c r="B17" s="230">
        <v>15</v>
      </c>
      <c r="C17" s="237" t="s">
        <v>309</v>
      </c>
      <c r="D17" s="238">
        <v>15</v>
      </c>
      <c r="E17" s="230">
        <v>41</v>
      </c>
      <c r="F17" s="237">
        <v>1</v>
      </c>
      <c r="G17" s="237" t="s">
        <v>309</v>
      </c>
      <c r="H17" s="233">
        <v>42</v>
      </c>
    </row>
    <row r="18" spans="1:8" ht="15.75" x14ac:dyDescent="0.25">
      <c r="A18" s="61" t="s">
        <v>323</v>
      </c>
      <c r="B18" s="230">
        <v>52</v>
      </c>
      <c r="C18" s="237" t="s">
        <v>309</v>
      </c>
      <c r="D18" s="238">
        <v>52</v>
      </c>
      <c r="E18" s="230">
        <v>84</v>
      </c>
      <c r="F18" s="237">
        <v>1</v>
      </c>
      <c r="G18" s="237">
        <v>4</v>
      </c>
      <c r="H18" s="233">
        <v>89</v>
      </c>
    </row>
    <row r="19" spans="1:8" ht="15.75" x14ac:dyDescent="0.25">
      <c r="A19" s="61" t="s">
        <v>324</v>
      </c>
      <c r="B19" s="230">
        <v>2</v>
      </c>
      <c r="C19" s="237" t="s">
        <v>309</v>
      </c>
      <c r="D19" s="238">
        <v>2</v>
      </c>
      <c r="E19" s="230">
        <v>1</v>
      </c>
      <c r="F19" s="237" t="s">
        <v>309</v>
      </c>
      <c r="G19" s="237" t="s">
        <v>309</v>
      </c>
      <c r="H19" s="233">
        <v>1</v>
      </c>
    </row>
    <row r="20" spans="1:8" ht="15.75" x14ac:dyDescent="0.25">
      <c r="A20" s="61" t="s">
        <v>325</v>
      </c>
      <c r="B20" s="230">
        <v>1857</v>
      </c>
      <c r="C20" s="237">
        <v>33</v>
      </c>
      <c r="D20" s="238">
        <v>1890</v>
      </c>
      <c r="E20" s="230">
        <v>2949</v>
      </c>
      <c r="F20" s="237">
        <v>57</v>
      </c>
      <c r="G20" s="237">
        <v>138</v>
      </c>
      <c r="H20" s="233">
        <v>3144</v>
      </c>
    </row>
    <row r="21" spans="1:8" ht="15.75" x14ac:dyDescent="0.25">
      <c r="A21" s="61" t="s">
        <v>326</v>
      </c>
      <c r="B21" s="230">
        <v>1119</v>
      </c>
      <c r="C21" s="237">
        <v>6</v>
      </c>
      <c r="D21" s="238">
        <v>1125</v>
      </c>
      <c r="E21" s="230">
        <v>689</v>
      </c>
      <c r="F21" s="237">
        <v>8</v>
      </c>
      <c r="G21" s="237">
        <v>11</v>
      </c>
      <c r="H21" s="233">
        <v>708</v>
      </c>
    </row>
    <row r="22" spans="1:8" ht="15.75" x14ac:dyDescent="0.25">
      <c r="A22" s="61" t="s">
        <v>327</v>
      </c>
      <c r="B22" s="230">
        <v>220</v>
      </c>
      <c r="C22" s="237">
        <v>1</v>
      </c>
      <c r="D22" s="238">
        <v>221</v>
      </c>
      <c r="E22" s="230">
        <v>253</v>
      </c>
      <c r="F22" s="237">
        <v>1</v>
      </c>
      <c r="G22" s="237">
        <v>10</v>
      </c>
      <c r="H22" s="233">
        <v>264</v>
      </c>
    </row>
    <row r="23" spans="1:8" ht="15.75" x14ac:dyDescent="0.25">
      <c r="A23" s="61" t="s">
        <v>328</v>
      </c>
      <c r="B23" s="230">
        <v>23</v>
      </c>
      <c r="C23" s="237" t="s">
        <v>309</v>
      </c>
      <c r="D23" s="238">
        <v>23</v>
      </c>
      <c r="E23" s="230">
        <v>32</v>
      </c>
      <c r="F23" s="237">
        <v>2</v>
      </c>
      <c r="G23" s="237">
        <v>1</v>
      </c>
      <c r="H23" s="233">
        <v>35</v>
      </c>
    </row>
    <row r="24" spans="1:8" ht="15.75" x14ac:dyDescent="0.25">
      <c r="A24" s="61" t="s">
        <v>329</v>
      </c>
      <c r="B24" s="230">
        <v>80</v>
      </c>
      <c r="C24" s="237" t="s">
        <v>309</v>
      </c>
      <c r="D24" s="238">
        <v>80</v>
      </c>
      <c r="E24" s="230">
        <v>144</v>
      </c>
      <c r="F24" s="237">
        <v>4</v>
      </c>
      <c r="G24" s="237">
        <v>1</v>
      </c>
      <c r="H24" s="233">
        <v>149</v>
      </c>
    </row>
    <row r="25" spans="1:8" ht="15.75" x14ac:dyDescent="0.25">
      <c r="A25" s="61" t="s">
        <v>330</v>
      </c>
      <c r="B25" s="230">
        <v>154</v>
      </c>
      <c r="C25" s="237">
        <v>1</v>
      </c>
      <c r="D25" s="238">
        <v>155</v>
      </c>
      <c r="E25" s="230">
        <v>192</v>
      </c>
      <c r="F25" s="237">
        <v>1</v>
      </c>
      <c r="G25" s="237">
        <v>7</v>
      </c>
      <c r="H25" s="233">
        <v>200</v>
      </c>
    </row>
    <row r="26" spans="1:8" ht="15.75" x14ac:dyDescent="0.25">
      <c r="A26" s="61" t="s">
        <v>331</v>
      </c>
      <c r="B26" s="230">
        <v>10355</v>
      </c>
      <c r="C26" s="237">
        <v>54</v>
      </c>
      <c r="D26" s="238">
        <v>10409</v>
      </c>
      <c r="E26" s="230">
        <v>9758</v>
      </c>
      <c r="F26" s="237">
        <v>73</v>
      </c>
      <c r="G26" s="237">
        <v>266</v>
      </c>
      <c r="H26" s="233">
        <v>10097</v>
      </c>
    </row>
    <row r="27" spans="1:8" ht="15.75" x14ac:dyDescent="0.25">
      <c r="A27" s="61" t="s">
        <v>415</v>
      </c>
      <c r="B27" s="230">
        <v>19</v>
      </c>
      <c r="C27" s="237" t="s">
        <v>309</v>
      </c>
      <c r="D27" s="238">
        <v>19</v>
      </c>
      <c r="E27" s="230">
        <v>47</v>
      </c>
      <c r="F27" s="237" t="s">
        <v>309</v>
      </c>
      <c r="G27" s="237">
        <v>2</v>
      </c>
      <c r="H27" s="233">
        <v>49</v>
      </c>
    </row>
    <row r="28" spans="1:8" ht="15.75" x14ac:dyDescent="0.25">
      <c r="A28" s="61" t="s">
        <v>332</v>
      </c>
      <c r="B28" s="230">
        <v>441</v>
      </c>
      <c r="C28" s="237">
        <v>5</v>
      </c>
      <c r="D28" s="238">
        <v>446</v>
      </c>
      <c r="E28" s="230">
        <v>401</v>
      </c>
      <c r="F28" s="237">
        <v>1</v>
      </c>
      <c r="G28" s="237">
        <v>11</v>
      </c>
      <c r="H28" s="233">
        <v>413</v>
      </c>
    </row>
    <row r="29" spans="1:8" ht="15.75" x14ac:dyDescent="0.25">
      <c r="A29" s="61" t="s">
        <v>333</v>
      </c>
      <c r="B29" s="230">
        <v>182</v>
      </c>
      <c r="C29" s="237" t="s">
        <v>309</v>
      </c>
      <c r="D29" s="238">
        <v>182</v>
      </c>
      <c r="E29" s="230">
        <v>427</v>
      </c>
      <c r="F29" s="237">
        <v>2</v>
      </c>
      <c r="G29" s="237">
        <v>16</v>
      </c>
      <c r="H29" s="233">
        <v>445</v>
      </c>
    </row>
    <row r="30" spans="1:8" ht="15.75" x14ac:dyDescent="0.25">
      <c r="A30" s="61" t="s">
        <v>9</v>
      </c>
      <c r="B30" s="230">
        <v>525</v>
      </c>
      <c r="C30" s="237">
        <v>8</v>
      </c>
      <c r="D30" s="238">
        <v>533</v>
      </c>
      <c r="E30" s="230">
        <v>1174</v>
      </c>
      <c r="F30" s="237">
        <v>14</v>
      </c>
      <c r="G30" s="237">
        <v>18</v>
      </c>
      <c r="H30" s="233">
        <v>1206</v>
      </c>
    </row>
    <row r="31" spans="1:8" ht="15.75" x14ac:dyDescent="0.25">
      <c r="A31" s="61" t="s">
        <v>334</v>
      </c>
      <c r="B31" s="230">
        <v>46</v>
      </c>
      <c r="C31" s="237">
        <v>1</v>
      </c>
      <c r="D31" s="238">
        <v>47</v>
      </c>
      <c r="E31" s="230">
        <v>69</v>
      </c>
      <c r="F31" s="237">
        <v>1</v>
      </c>
      <c r="G31" s="237">
        <v>1</v>
      </c>
      <c r="H31" s="233">
        <v>71</v>
      </c>
    </row>
    <row r="32" spans="1:8" ht="15.75" x14ac:dyDescent="0.25">
      <c r="A32" s="61" t="s">
        <v>335</v>
      </c>
      <c r="B32" s="230">
        <v>39</v>
      </c>
      <c r="C32" s="237">
        <v>1</v>
      </c>
      <c r="D32" s="238">
        <v>40</v>
      </c>
      <c r="E32" s="230">
        <v>67</v>
      </c>
      <c r="F32" s="237">
        <v>1</v>
      </c>
      <c r="G32" s="237" t="s">
        <v>309</v>
      </c>
      <c r="H32" s="233">
        <v>68</v>
      </c>
    </row>
    <row r="33" spans="1:8" ht="15.75" x14ac:dyDescent="0.25">
      <c r="A33" s="61" t="s">
        <v>336</v>
      </c>
      <c r="B33" s="230">
        <v>1626</v>
      </c>
      <c r="C33" s="237">
        <v>9</v>
      </c>
      <c r="D33" s="238">
        <v>1635</v>
      </c>
      <c r="E33" s="230">
        <v>2392</v>
      </c>
      <c r="F33" s="237">
        <v>22</v>
      </c>
      <c r="G33" s="237">
        <v>49</v>
      </c>
      <c r="H33" s="233">
        <v>2463</v>
      </c>
    </row>
    <row r="34" spans="1:8" ht="15.75" x14ac:dyDescent="0.25">
      <c r="A34" s="61" t="s">
        <v>337</v>
      </c>
      <c r="B34" s="230">
        <v>6</v>
      </c>
      <c r="C34" s="237" t="s">
        <v>309</v>
      </c>
      <c r="D34" s="238">
        <v>6</v>
      </c>
      <c r="E34" s="230">
        <v>12</v>
      </c>
      <c r="F34" s="237">
        <v>1</v>
      </c>
      <c r="G34" s="237" t="s">
        <v>309</v>
      </c>
      <c r="H34" s="233">
        <v>13</v>
      </c>
    </row>
    <row r="35" spans="1:8" ht="15.75" x14ac:dyDescent="0.25">
      <c r="A35" s="61" t="s">
        <v>338</v>
      </c>
      <c r="B35" s="230">
        <v>70</v>
      </c>
      <c r="C35" s="237" t="s">
        <v>309</v>
      </c>
      <c r="D35" s="238">
        <v>70</v>
      </c>
      <c r="E35" s="230">
        <v>152</v>
      </c>
      <c r="F35" s="237">
        <v>1</v>
      </c>
      <c r="G35" s="237">
        <v>1</v>
      </c>
      <c r="H35" s="233">
        <v>154</v>
      </c>
    </row>
    <row r="36" spans="1:8" ht="15.75" x14ac:dyDescent="0.25">
      <c r="A36" s="61" t="s">
        <v>339</v>
      </c>
      <c r="B36" s="230">
        <v>290</v>
      </c>
      <c r="C36" s="237">
        <v>4</v>
      </c>
      <c r="D36" s="238">
        <v>294</v>
      </c>
      <c r="E36" s="230">
        <v>438</v>
      </c>
      <c r="F36" s="237">
        <v>2</v>
      </c>
      <c r="G36" s="237">
        <v>13</v>
      </c>
      <c r="H36" s="233">
        <v>453</v>
      </c>
    </row>
    <row r="37" spans="1:8" ht="15.75" x14ac:dyDescent="0.25">
      <c r="A37" s="61" t="s">
        <v>340</v>
      </c>
      <c r="B37" s="230">
        <v>109</v>
      </c>
      <c r="C37" s="237">
        <v>1</v>
      </c>
      <c r="D37" s="238">
        <v>110</v>
      </c>
      <c r="E37" s="230">
        <v>212</v>
      </c>
      <c r="F37" s="237">
        <v>4</v>
      </c>
      <c r="G37" s="237">
        <v>7</v>
      </c>
      <c r="H37" s="233">
        <v>223</v>
      </c>
    </row>
    <row r="38" spans="1:8" ht="15.75" x14ac:dyDescent="0.25">
      <c r="A38" s="61" t="s">
        <v>341</v>
      </c>
      <c r="B38" s="230">
        <v>353</v>
      </c>
      <c r="C38" s="237">
        <v>3</v>
      </c>
      <c r="D38" s="238">
        <v>356</v>
      </c>
      <c r="E38" s="230">
        <v>630</v>
      </c>
      <c r="F38" s="237">
        <v>12</v>
      </c>
      <c r="G38" s="237">
        <v>37</v>
      </c>
      <c r="H38" s="233">
        <v>679</v>
      </c>
    </row>
    <row r="39" spans="1:8" ht="15.75" x14ac:dyDescent="0.25">
      <c r="A39" s="61" t="s">
        <v>342</v>
      </c>
      <c r="B39" s="230">
        <v>38</v>
      </c>
      <c r="C39" s="237" t="s">
        <v>309</v>
      </c>
      <c r="D39" s="238">
        <v>38</v>
      </c>
      <c r="E39" s="230">
        <v>80</v>
      </c>
      <c r="F39" s="237">
        <v>3</v>
      </c>
      <c r="G39" s="237">
        <v>4</v>
      </c>
      <c r="H39" s="233">
        <v>87</v>
      </c>
    </row>
    <row r="40" spans="1:8" ht="15.75" x14ac:dyDescent="0.25">
      <c r="A40" s="61" t="s">
        <v>343</v>
      </c>
      <c r="B40" s="230">
        <v>793</v>
      </c>
      <c r="C40" s="237">
        <v>11</v>
      </c>
      <c r="D40" s="238">
        <v>804</v>
      </c>
      <c r="E40" s="230">
        <v>1071</v>
      </c>
      <c r="F40" s="237">
        <v>14</v>
      </c>
      <c r="G40" s="237">
        <v>23</v>
      </c>
      <c r="H40" s="233">
        <v>1108</v>
      </c>
    </row>
    <row r="41" spans="1:8" ht="15.75" x14ac:dyDescent="0.25">
      <c r="A41" s="61" t="s">
        <v>344</v>
      </c>
      <c r="B41" s="230">
        <v>395</v>
      </c>
      <c r="C41" s="237">
        <v>5</v>
      </c>
      <c r="D41" s="238">
        <v>400</v>
      </c>
      <c r="E41" s="230">
        <v>675</v>
      </c>
      <c r="F41" s="237">
        <v>12</v>
      </c>
      <c r="G41" s="237">
        <v>8</v>
      </c>
      <c r="H41" s="233">
        <v>695</v>
      </c>
    </row>
    <row r="42" spans="1:8" ht="15.75" x14ac:dyDescent="0.25">
      <c r="A42" s="61" t="s">
        <v>345</v>
      </c>
      <c r="B42" s="230">
        <v>156</v>
      </c>
      <c r="C42" s="237">
        <v>2</v>
      </c>
      <c r="D42" s="238">
        <v>158</v>
      </c>
      <c r="E42" s="230">
        <v>201</v>
      </c>
      <c r="F42" s="237">
        <v>3</v>
      </c>
      <c r="G42" s="237">
        <v>3</v>
      </c>
      <c r="H42" s="233">
        <v>207</v>
      </c>
    </row>
    <row r="43" spans="1:8" ht="15.75" x14ac:dyDescent="0.25">
      <c r="A43" s="61" t="s">
        <v>346</v>
      </c>
      <c r="B43" s="230">
        <v>157</v>
      </c>
      <c r="C43" s="237" t="s">
        <v>309</v>
      </c>
      <c r="D43" s="238">
        <v>157</v>
      </c>
      <c r="E43" s="230">
        <v>158</v>
      </c>
      <c r="F43" s="237" t="s">
        <v>309</v>
      </c>
      <c r="G43" s="237" t="s">
        <v>309</v>
      </c>
      <c r="H43" s="233">
        <v>158</v>
      </c>
    </row>
    <row r="44" spans="1:8" ht="15.75" x14ac:dyDescent="0.25">
      <c r="A44" s="61" t="s">
        <v>347</v>
      </c>
      <c r="B44" s="230">
        <v>15</v>
      </c>
      <c r="C44" s="237" t="s">
        <v>309</v>
      </c>
      <c r="D44" s="238">
        <v>15</v>
      </c>
      <c r="E44" s="230">
        <v>47</v>
      </c>
      <c r="F44" s="237" t="s">
        <v>309</v>
      </c>
      <c r="G44" s="237" t="s">
        <v>309</v>
      </c>
      <c r="H44" s="233">
        <v>47</v>
      </c>
    </row>
    <row r="45" spans="1:8" ht="15.75" x14ac:dyDescent="0.25">
      <c r="A45" s="61" t="s">
        <v>348</v>
      </c>
      <c r="B45" s="230">
        <v>16</v>
      </c>
      <c r="C45" s="237" t="s">
        <v>309</v>
      </c>
      <c r="D45" s="238">
        <v>16</v>
      </c>
      <c r="E45" s="230">
        <v>48</v>
      </c>
      <c r="F45" s="237">
        <v>1</v>
      </c>
      <c r="G45" s="237">
        <v>1</v>
      </c>
      <c r="H45" s="233">
        <v>50</v>
      </c>
    </row>
    <row r="46" spans="1:8" ht="15.75" x14ac:dyDescent="0.25">
      <c r="A46" s="61" t="s">
        <v>401</v>
      </c>
      <c r="B46" s="230">
        <v>10262</v>
      </c>
      <c r="C46" s="237">
        <v>42</v>
      </c>
      <c r="D46" s="238">
        <v>10304</v>
      </c>
      <c r="E46" s="230">
        <v>22029</v>
      </c>
      <c r="F46" s="237">
        <v>126</v>
      </c>
      <c r="G46" s="237">
        <v>545</v>
      </c>
      <c r="H46" s="233">
        <v>22700</v>
      </c>
    </row>
    <row r="47" spans="1:8" ht="15.75" x14ac:dyDescent="0.25">
      <c r="A47" s="61" t="s">
        <v>349</v>
      </c>
      <c r="B47" s="230">
        <v>2042</v>
      </c>
      <c r="C47" s="237">
        <v>54</v>
      </c>
      <c r="D47" s="238">
        <v>2096</v>
      </c>
      <c r="E47" s="230">
        <v>2920</v>
      </c>
      <c r="F47" s="237">
        <v>67</v>
      </c>
      <c r="G47" s="237">
        <v>69</v>
      </c>
      <c r="H47" s="233">
        <v>3056</v>
      </c>
    </row>
    <row r="48" spans="1:8" ht="31.5" x14ac:dyDescent="0.25">
      <c r="A48" s="61" t="s">
        <v>350</v>
      </c>
      <c r="B48" s="230">
        <v>14</v>
      </c>
      <c r="C48" s="237" t="s">
        <v>309</v>
      </c>
      <c r="D48" s="238">
        <v>14</v>
      </c>
      <c r="E48" s="230">
        <v>35</v>
      </c>
      <c r="F48" s="237" t="s">
        <v>309</v>
      </c>
      <c r="G48" s="237" t="s">
        <v>309</v>
      </c>
      <c r="H48" s="233">
        <v>35</v>
      </c>
    </row>
    <row r="49" spans="1:8" ht="15.75" x14ac:dyDescent="0.25">
      <c r="A49" s="61" t="s">
        <v>351</v>
      </c>
      <c r="B49" s="230">
        <v>283</v>
      </c>
      <c r="C49" s="237">
        <v>3</v>
      </c>
      <c r="D49" s="238">
        <v>286</v>
      </c>
      <c r="E49" s="230">
        <v>376</v>
      </c>
      <c r="F49" s="237">
        <v>6</v>
      </c>
      <c r="G49" s="237">
        <v>1</v>
      </c>
      <c r="H49" s="233">
        <v>383</v>
      </c>
    </row>
    <row r="50" spans="1:8" ht="15.75" x14ac:dyDescent="0.25">
      <c r="A50" s="61" t="s">
        <v>352</v>
      </c>
      <c r="B50" s="230">
        <v>2022</v>
      </c>
      <c r="C50" s="237">
        <v>82</v>
      </c>
      <c r="D50" s="238">
        <v>2104</v>
      </c>
      <c r="E50" s="230">
        <v>4746</v>
      </c>
      <c r="F50" s="237">
        <v>174</v>
      </c>
      <c r="G50" s="237">
        <v>118</v>
      </c>
      <c r="H50" s="233">
        <v>5038</v>
      </c>
    </row>
    <row r="51" spans="1:8" ht="15.75" x14ac:dyDescent="0.25">
      <c r="A51" s="61" t="s">
        <v>353</v>
      </c>
      <c r="B51" s="230">
        <v>565</v>
      </c>
      <c r="C51" s="237">
        <v>9</v>
      </c>
      <c r="D51" s="238">
        <v>574</v>
      </c>
      <c r="E51" s="230">
        <v>1291</v>
      </c>
      <c r="F51" s="237">
        <v>34</v>
      </c>
      <c r="G51" s="237">
        <v>22</v>
      </c>
      <c r="H51" s="233">
        <v>1347</v>
      </c>
    </row>
    <row r="52" spans="1:8" ht="15.75" x14ac:dyDescent="0.25">
      <c r="A52" s="61" t="s">
        <v>1005</v>
      </c>
      <c r="B52" s="230">
        <v>64</v>
      </c>
      <c r="C52" s="237">
        <v>2</v>
      </c>
      <c r="D52" s="238">
        <v>66</v>
      </c>
      <c r="E52" s="230">
        <v>177</v>
      </c>
      <c r="F52" s="237">
        <v>10</v>
      </c>
      <c r="G52" s="237">
        <v>2</v>
      </c>
      <c r="H52" s="233">
        <v>189</v>
      </c>
    </row>
    <row r="53" spans="1:8" ht="31.5" x14ac:dyDescent="0.25">
      <c r="A53" s="61" t="s">
        <v>354</v>
      </c>
      <c r="B53" s="230">
        <v>33</v>
      </c>
      <c r="C53" s="237" t="s">
        <v>309</v>
      </c>
      <c r="D53" s="238">
        <v>33</v>
      </c>
      <c r="E53" s="230">
        <v>78</v>
      </c>
      <c r="F53" s="237">
        <v>5</v>
      </c>
      <c r="G53" s="237">
        <v>2</v>
      </c>
      <c r="H53" s="233">
        <v>85</v>
      </c>
    </row>
    <row r="54" spans="1:8" ht="15.75" x14ac:dyDescent="0.25">
      <c r="A54" s="61" t="s">
        <v>355</v>
      </c>
      <c r="B54" s="230">
        <v>261</v>
      </c>
      <c r="C54" s="237">
        <v>1</v>
      </c>
      <c r="D54" s="238">
        <v>262</v>
      </c>
      <c r="E54" s="230">
        <v>413</v>
      </c>
      <c r="F54" s="237">
        <v>16</v>
      </c>
      <c r="G54" s="237">
        <v>4</v>
      </c>
      <c r="H54" s="233">
        <v>433</v>
      </c>
    </row>
    <row r="55" spans="1:8" ht="15.75" x14ac:dyDescent="0.25">
      <c r="A55" s="61" t="s">
        <v>356</v>
      </c>
      <c r="B55" s="230">
        <v>222</v>
      </c>
      <c r="C55" s="237" t="s">
        <v>309</v>
      </c>
      <c r="D55" s="238">
        <v>222</v>
      </c>
      <c r="E55" s="230">
        <v>447</v>
      </c>
      <c r="F55" s="237" t="s">
        <v>309</v>
      </c>
      <c r="G55" s="237" t="s">
        <v>309</v>
      </c>
      <c r="H55" s="233">
        <v>447</v>
      </c>
    </row>
    <row r="56" spans="1:8" ht="31.5" x14ac:dyDescent="0.25">
      <c r="A56" s="61" t="s">
        <v>357</v>
      </c>
      <c r="B56" s="230">
        <v>89</v>
      </c>
      <c r="C56" s="237" t="s">
        <v>309</v>
      </c>
      <c r="D56" s="238">
        <v>89</v>
      </c>
      <c r="E56" s="230">
        <v>70</v>
      </c>
      <c r="F56" s="237">
        <v>2</v>
      </c>
      <c r="G56" s="237" t="s">
        <v>309</v>
      </c>
      <c r="H56" s="233">
        <v>72</v>
      </c>
    </row>
    <row r="57" spans="1:8" ht="15.75" x14ac:dyDescent="0.25">
      <c r="A57" s="61" t="s">
        <v>358</v>
      </c>
      <c r="B57" s="230">
        <v>11</v>
      </c>
      <c r="C57" s="237" t="s">
        <v>309</v>
      </c>
      <c r="D57" s="238">
        <v>11</v>
      </c>
      <c r="E57" s="230">
        <v>56</v>
      </c>
      <c r="F57" s="237">
        <v>5</v>
      </c>
      <c r="G57" s="237" t="s">
        <v>309</v>
      </c>
      <c r="H57" s="233">
        <v>61</v>
      </c>
    </row>
    <row r="58" spans="1:8" ht="15.75" x14ac:dyDescent="0.25">
      <c r="A58" s="61" t="s">
        <v>359</v>
      </c>
      <c r="B58" s="230">
        <v>33</v>
      </c>
      <c r="C58" s="237">
        <v>1</v>
      </c>
      <c r="D58" s="238">
        <v>34</v>
      </c>
      <c r="E58" s="230">
        <v>72</v>
      </c>
      <c r="F58" s="237">
        <v>2</v>
      </c>
      <c r="G58" s="237" t="s">
        <v>309</v>
      </c>
      <c r="H58" s="233">
        <v>74</v>
      </c>
    </row>
    <row r="59" spans="1:8" ht="15.75" x14ac:dyDescent="0.25">
      <c r="A59" s="61" t="s">
        <v>360</v>
      </c>
      <c r="B59" s="230">
        <v>23</v>
      </c>
      <c r="C59" s="237" t="s">
        <v>309</v>
      </c>
      <c r="D59" s="238">
        <v>23</v>
      </c>
      <c r="E59" s="230">
        <v>67</v>
      </c>
      <c r="F59" s="237">
        <v>1</v>
      </c>
      <c r="G59" s="237">
        <v>1</v>
      </c>
      <c r="H59" s="233">
        <v>69</v>
      </c>
    </row>
    <row r="60" spans="1:8" ht="15.75" x14ac:dyDescent="0.25">
      <c r="A60" s="61" t="s">
        <v>361</v>
      </c>
      <c r="B60" s="230">
        <v>2854</v>
      </c>
      <c r="C60" s="237">
        <v>17</v>
      </c>
      <c r="D60" s="238">
        <v>2871</v>
      </c>
      <c r="E60" s="230">
        <v>7506</v>
      </c>
      <c r="F60" s="237">
        <v>55</v>
      </c>
      <c r="G60" s="237">
        <v>213</v>
      </c>
      <c r="H60" s="233">
        <v>7774</v>
      </c>
    </row>
    <row r="61" spans="1:8" ht="15.75" x14ac:dyDescent="0.25">
      <c r="A61" s="61" t="s">
        <v>362</v>
      </c>
      <c r="B61" s="230">
        <v>70</v>
      </c>
      <c r="C61" s="237">
        <v>1</v>
      </c>
      <c r="D61" s="238">
        <v>71</v>
      </c>
      <c r="E61" s="230">
        <v>181</v>
      </c>
      <c r="F61" s="237">
        <v>3</v>
      </c>
      <c r="G61" s="237">
        <v>2</v>
      </c>
      <c r="H61" s="233">
        <v>186</v>
      </c>
    </row>
    <row r="62" spans="1:8" ht="15.75" x14ac:dyDescent="0.25">
      <c r="A62" s="61" t="s">
        <v>363</v>
      </c>
      <c r="B62" s="230">
        <v>13</v>
      </c>
      <c r="C62" s="237" t="s">
        <v>309</v>
      </c>
      <c r="D62" s="238">
        <v>13</v>
      </c>
      <c r="E62" s="230">
        <v>19</v>
      </c>
      <c r="F62" s="237">
        <v>2</v>
      </c>
      <c r="G62" s="237" t="s">
        <v>309</v>
      </c>
      <c r="H62" s="233">
        <v>21</v>
      </c>
    </row>
    <row r="63" spans="1:8" ht="15.75" x14ac:dyDescent="0.25">
      <c r="A63" s="61" t="s">
        <v>364</v>
      </c>
      <c r="B63" s="230">
        <v>304</v>
      </c>
      <c r="C63" s="237">
        <v>6</v>
      </c>
      <c r="D63" s="238">
        <v>310</v>
      </c>
      <c r="E63" s="230">
        <v>609</v>
      </c>
      <c r="F63" s="237">
        <v>16</v>
      </c>
      <c r="G63" s="237" t="s">
        <v>309</v>
      </c>
      <c r="H63" s="233">
        <v>625</v>
      </c>
    </row>
    <row r="64" spans="1:8" ht="15.75" x14ac:dyDescent="0.25">
      <c r="A64" s="61" t="s">
        <v>365</v>
      </c>
      <c r="B64" s="230">
        <v>4</v>
      </c>
      <c r="C64" s="237" t="s">
        <v>309</v>
      </c>
      <c r="D64" s="238">
        <v>4</v>
      </c>
      <c r="E64" s="230">
        <v>14</v>
      </c>
      <c r="F64" s="237" t="s">
        <v>309</v>
      </c>
      <c r="G64" s="237" t="s">
        <v>309</v>
      </c>
      <c r="H64" s="233">
        <v>14</v>
      </c>
    </row>
    <row r="65" spans="1:8" ht="15.75" x14ac:dyDescent="0.25">
      <c r="A65" s="61" t="s">
        <v>366</v>
      </c>
      <c r="B65" s="230">
        <v>6</v>
      </c>
      <c r="C65" s="237" t="s">
        <v>309</v>
      </c>
      <c r="D65" s="238">
        <v>6</v>
      </c>
      <c r="E65" s="230">
        <v>24</v>
      </c>
      <c r="F65" s="237">
        <v>1</v>
      </c>
      <c r="G65" s="237" t="s">
        <v>309</v>
      </c>
      <c r="H65" s="233">
        <v>25</v>
      </c>
    </row>
    <row r="66" spans="1:8" ht="15.75" x14ac:dyDescent="0.25">
      <c r="A66" s="61" t="s">
        <v>367</v>
      </c>
      <c r="B66" s="230">
        <v>13</v>
      </c>
      <c r="C66" s="237" t="s">
        <v>309</v>
      </c>
      <c r="D66" s="238">
        <v>13</v>
      </c>
      <c r="E66" s="230">
        <v>33</v>
      </c>
      <c r="F66" s="237">
        <v>6</v>
      </c>
      <c r="G66" s="237">
        <v>3</v>
      </c>
      <c r="H66" s="233">
        <v>42</v>
      </c>
    </row>
    <row r="67" spans="1:8" ht="15.75" x14ac:dyDescent="0.25">
      <c r="A67" s="61" t="s">
        <v>368</v>
      </c>
      <c r="B67" s="230">
        <v>7212</v>
      </c>
      <c r="C67" s="237">
        <v>67</v>
      </c>
      <c r="D67" s="238">
        <v>7279</v>
      </c>
      <c r="E67" s="230">
        <v>8103</v>
      </c>
      <c r="F67" s="237">
        <v>90</v>
      </c>
      <c r="G67" s="237">
        <v>275</v>
      </c>
      <c r="H67" s="233">
        <v>8468</v>
      </c>
    </row>
    <row r="68" spans="1:8" ht="15.75" x14ac:dyDescent="0.25">
      <c r="A68" s="61" t="s">
        <v>369</v>
      </c>
      <c r="B68" s="230">
        <v>439</v>
      </c>
      <c r="C68" s="237">
        <v>1</v>
      </c>
      <c r="D68" s="238">
        <v>440</v>
      </c>
      <c r="E68" s="230">
        <v>524</v>
      </c>
      <c r="F68" s="237">
        <v>4</v>
      </c>
      <c r="G68" s="237" t="s">
        <v>309</v>
      </c>
      <c r="H68" s="233">
        <v>528</v>
      </c>
    </row>
    <row r="69" spans="1:8" ht="15.75" x14ac:dyDescent="0.25">
      <c r="A69" s="61" t="s">
        <v>370</v>
      </c>
      <c r="B69" s="230">
        <v>311</v>
      </c>
      <c r="C69" s="237">
        <v>3</v>
      </c>
      <c r="D69" s="238">
        <v>314</v>
      </c>
      <c r="E69" s="230">
        <v>458</v>
      </c>
      <c r="F69" s="237">
        <v>3</v>
      </c>
      <c r="G69" s="237">
        <v>14</v>
      </c>
      <c r="H69" s="233">
        <v>475</v>
      </c>
    </row>
    <row r="70" spans="1:8" ht="15.75" x14ac:dyDescent="0.25">
      <c r="A70" s="61" t="s">
        <v>371</v>
      </c>
      <c r="B70" s="230">
        <v>133</v>
      </c>
      <c r="C70" s="237">
        <v>2</v>
      </c>
      <c r="D70" s="238">
        <v>135</v>
      </c>
      <c r="E70" s="230">
        <v>240</v>
      </c>
      <c r="F70" s="237">
        <v>5</v>
      </c>
      <c r="G70" s="237">
        <v>12</v>
      </c>
      <c r="H70" s="233">
        <v>257</v>
      </c>
    </row>
    <row r="71" spans="1:8" ht="15.75" x14ac:dyDescent="0.25">
      <c r="A71" s="61" t="s">
        <v>372</v>
      </c>
      <c r="B71" s="230">
        <v>2396</v>
      </c>
      <c r="C71" s="237">
        <v>44</v>
      </c>
      <c r="D71" s="238">
        <v>2440</v>
      </c>
      <c r="E71" s="230">
        <v>2663</v>
      </c>
      <c r="F71" s="237">
        <v>53</v>
      </c>
      <c r="G71" s="237">
        <v>108</v>
      </c>
      <c r="H71" s="233">
        <v>2824</v>
      </c>
    </row>
    <row r="72" spans="1:8" ht="31.5" x14ac:dyDescent="0.25">
      <c r="A72" s="61" t="s">
        <v>373</v>
      </c>
      <c r="B72" s="230">
        <v>98</v>
      </c>
      <c r="C72" s="237" t="s">
        <v>309</v>
      </c>
      <c r="D72" s="238">
        <v>98</v>
      </c>
      <c r="E72" s="230">
        <v>68</v>
      </c>
      <c r="F72" s="237">
        <v>1</v>
      </c>
      <c r="G72" s="237">
        <v>1</v>
      </c>
      <c r="H72" s="233">
        <v>70</v>
      </c>
    </row>
    <row r="73" spans="1:8" ht="31.5" x14ac:dyDescent="0.25">
      <c r="A73" s="61" t="s">
        <v>374</v>
      </c>
      <c r="B73" s="230">
        <v>874</v>
      </c>
      <c r="C73" s="237">
        <v>13</v>
      </c>
      <c r="D73" s="238">
        <v>887</v>
      </c>
      <c r="E73" s="230">
        <v>1316</v>
      </c>
      <c r="F73" s="237">
        <v>22</v>
      </c>
      <c r="G73" s="237">
        <v>42</v>
      </c>
      <c r="H73" s="233">
        <v>1380</v>
      </c>
    </row>
    <row r="74" spans="1:8" ht="15.75" x14ac:dyDescent="0.25">
      <c r="A74" s="61" t="s">
        <v>375</v>
      </c>
      <c r="B74" s="230">
        <v>268</v>
      </c>
      <c r="C74" s="237">
        <v>3</v>
      </c>
      <c r="D74" s="238">
        <v>271</v>
      </c>
      <c r="E74" s="230">
        <v>412</v>
      </c>
      <c r="F74" s="237">
        <v>10</v>
      </c>
      <c r="G74" s="237">
        <v>2</v>
      </c>
      <c r="H74" s="233">
        <v>424</v>
      </c>
    </row>
    <row r="75" spans="1:8" ht="15.75" x14ac:dyDescent="0.25">
      <c r="A75" s="61" t="s">
        <v>376</v>
      </c>
      <c r="B75" s="230">
        <v>49</v>
      </c>
      <c r="C75" s="237" t="s">
        <v>309</v>
      </c>
      <c r="D75" s="238">
        <v>49</v>
      </c>
      <c r="E75" s="230">
        <v>55</v>
      </c>
      <c r="F75" s="237">
        <v>2</v>
      </c>
      <c r="G75" s="237" t="s">
        <v>309</v>
      </c>
      <c r="H75" s="233">
        <v>57</v>
      </c>
    </row>
    <row r="76" spans="1:8" ht="15.75" x14ac:dyDescent="0.25">
      <c r="A76" s="61" t="s">
        <v>377</v>
      </c>
      <c r="B76" s="230">
        <v>67</v>
      </c>
      <c r="C76" s="237" t="s">
        <v>309</v>
      </c>
      <c r="D76" s="238">
        <v>67</v>
      </c>
      <c r="E76" s="230">
        <v>44</v>
      </c>
      <c r="F76" s="237">
        <v>1</v>
      </c>
      <c r="G76" s="237" t="s">
        <v>309</v>
      </c>
      <c r="H76" s="233">
        <v>45</v>
      </c>
    </row>
    <row r="77" spans="1:8" ht="15.75" x14ac:dyDescent="0.25">
      <c r="A77" s="61" t="s">
        <v>378</v>
      </c>
      <c r="B77" s="230">
        <v>8</v>
      </c>
      <c r="C77" s="237" t="s">
        <v>309</v>
      </c>
      <c r="D77" s="238">
        <v>8</v>
      </c>
      <c r="E77" s="230">
        <v>15</v>
      </c>
      <c r="F77" s="237" t="s">
        <v>309</v>
      </c>
      <c r="G77" s="237" t="s">
        <v>309</v>
      </c>
      <c r="H77" s="233">
        <v>15</v>
      </c>
    </row>
    <row r="78" spans="1:8" ht="15.75" x14ac:dyDescent="0.25">
      <c r="A78" s="61" t="s">
        <v>379</v>
      </c>
      <c r="B78" s="230">
        <v>140</v>
      </c>
      <c r="C78" s="237">
        <v>4</v>
      </c>
      <c r="D78" s="238">
        <v>144</v>
      </c>
      <c r="E78" s="230">
        <v>211</v>
      </c>
      <c r="F78" s="237">
        <v>5</v>
      </c>
      <c r="G78" s="237">
        <v>4</v>
      </c>
      <c r="H78" s="233">
        <v>220</v>
      </c>
    </row>
    <row r="79" spans="1:8" ht="15.75" x14ac:dyDescent="0.25">
      <c r="A79" s="61" t="s">
        <v>380</v>
      </c>
      <c r="B79" s="230">
        <v>30</v>
      </c>
      <c r="C79" s="237" t="s">
        <v>309</v>
      </c>
      <c r="D79" s="238">
        <v>30</v>
      </c>
      <c r="E79" s="230">
        <v>39</v>
      </c>
      <c r="F79" s="237">
        <v>1</v>
      </c>
      <c r="G79" s="237" t="s">
        <v>309</v>
      </c>
      <c r="H79" s="233">
        <v>40</v>
      </c>
    </row>
    <row r="80" spans="1:8" ht="15.75" x14ac:dyDescent="0.25">
      <c r="A80" s="61" t="s">
        <v>381</v>
      </c>
      <c r="B80" s="230">
        <v>98</v>
      </c>
      <c r="C80" s="237" t="s">
        <v>309</v>
      </c>
      <c r="D80" s="238">
        <v>98</v>
      </c>
      <c r="E80" s="230">
        <v>107</v>
      </c>
      <c r="F80" s="237">
        <v>6</v>
      </c>
      <c r="G80" s="237" t="s">
        <v>309</v>
      </c>
      <c r="H80" s="233">
        <v>113</v>
      </c>
    </row>
    <row r="81" spans="1:8" ht="15.75" x14ac:dyDescent="0.25">
      <c r="A81" s="61" t="s">
        <v>382</v>
      </c>
      <c r="B81" s="230">
        <v>134</v>
      </c>
      <c r="C81" s="237">
        <v>1</v>
      </c>
      <c r="D81" s="238">
        <v>135</v>
      </c>
      <c r="E81" s="230">
        <v>259</v>
      </c>
      <c r="F81" s="237">
        <v>4</v>
      </c>
      <c r="G81" s="237">
        <v>5</v>
      </c>
      <c r="H81" s="233">
        <v>268</v>
      </c>
    </row>
    <row r="82" spans="1:8" ht="15.75" x14ac:dyDescent="0.25">
      <c r="A82" s="61" t="s">
        <v>383</v>
      </c>
      <c r="B82" s="230">
        <v>68</v>
      </c>
      <c r="C82" s="237">
        <v>3</v>
      </c>
      <c r="D82" s="238">
        <v>71</v>
      </c>
      <c r="E82" s="230">
        <v>155</v>
      </c>
      <c r="F82" s="237">
        <v>2</v>
      </c>
      <c r="G82" s="237" t="s">
        <v>309</v>
      </c>
      <c r="H82" s="233">
        <v>157</v>
      </c>
    </row>
    <row r="83" spans="1:8" ht="15.75" x14ac:dyDescent="0.25">
      <c r="A83" s="61" t="s">
        <v>384</v>
      </c>
      <c r="B83" s="230">
        <v>17</v>
      </c>
      <c r="C83" s="237" t="s">
        <v>309</v>
      </c>
      <c r="D83" s="238">
        <v>17</v>
      </c>
      <c r="E83" s="230">
        <v>38</v>
      </c>
      <c r="F83" s="237">
        <v>1</v>
      </c>
      <c r="G83" s="237" t="s">
        <v>309</v>
      </c>
      <c r="H83" s="233">
        <v>39</v>
      </c>
    </row>
    <row r="84" spans="1:8" ht="15.75" x14ac:dyDescent="0.25">
      <c r="A84" s="61" t="s">
        <v>385</v>
      </c>
      <c r="B84" s="230">
        <v>30</v>
      </c>
      <c r="C84" s="237">
        <v>2</v>
      </c>
      <c r="D84" s="238">
        <v>32</v>
      </c>
      <c r="E84" s="230">
        <v>72</v>
      </c>
      <c r="F84" s="237">
        <v>3</v>
      </c>
      <c r="G84" s="237">
        <v>2</v>
      </c>
      <c r="H84" s="233">
        <v>77</v>
      </c>
    </row>
    <row r="85" spans="1:8" ht="15.75" x14ac:dyDescent="0.25">
      <c r="A85" s="61" t="s">
        <v>386</v>
      </c>
      <c r="B85" s="230">
        <v>2</v>
      </c>
      <c r="C85" s="237" t="s">
        <v>309</v>
      </c>
      <c r="D85" s="238">
        <v>2</v>
      </c>
      <c r="E85" s="230">
        <v>1</v>
      </c>
      <c r="F85" s="237" t="s">
        <v>309</v>
      </c>
      <c r="G85" s="237" t="s">
        <v>309</v>
      </c>
      <c r="H85" s="233">
        <v>1</v>
      </c>
    </row>
    <row r="86" spans="1:8" ht="15.75" x14ac:dyDescent="0.25">
      <c r="A86" s="61" t="s">
        <v>387</v>
      </c>
      <c r="B86" s="230">
        <v>64</v>
      </c>
      <c r="C86" s="237">
        <v>5</v>
      </c>
      <c r="D86" s="238">
        <v>69</v>
      </c>
      <c r="E86" s="230">
        <v>107</v>
      </c>
      <c r="F86" s="237">
        <v>5</v>
      </c>
      <c r="G86" s="237">
        <v>1</v>
      </c>
      <c r="H86" s="233">
        <v>113</v>
      </c>
    </row>
    <row r="87" spans="1:8" ht="15.75" x14ac:dyDescent="0.25">
      <c r="A87" s="61" t="s">
        <v>388</v>
      </c>
      <c r="B87" s="230">
        <v>392</v>
      </c>
      <c r="C87" s="237">
        <v>22</v>
      </c>
      <c r="D87" s="238">
        <v>414</v>
      </c>
      <c r="E87" s="230">
        <v>800</v>
      </c>
      <c r="F87" s="237">
        <v>54</v>
      </c>
      <c r="G87" s="237">
        <v>5</v>
      </c>
      <c r="H87" s="233">
        <v>859</v>
      </c>
    </row>
    <row r="88" spans="1:8" ht="15.75" x14ac:dyDescent="0.25">
      <c r="A88" s="61" t="s">
        <v>389</v>
      </c>
      <c r="B88" s="230">
        <v>160</v>
      </c>
      <c r="C88" s="237">
        <v>2</v>
      </c>
      <c r="D88" s="238">
        <v>162</v>
      </c>
      <c r="E88" s="230">
        <v>206</v>
      </c>
      <c r="F88" s="237">
        <v>1</v>
      </c>
      <c r="G88" s="237" t="s">
        <v>309</v>
      </c>
      <c r="H88" s="233">
        <v>207</v>
      </c>
    </row>
    <row r="89" spans="1:8" ht="31.5" x14ac:dyDescent="0.25">
      <c r="A89" s="61" t="s">
        <v>390</v>
      </c>
      <c r="B89" s="230">
        <v>54</v>
      </c>
      <c r="C89" s="237">
        <v>2</v>
      </c>
      <c r="D89" s="238">
        <v>56</v>
      </c>
      <c r="E89" s="230">
        <v>82</v>
      </c>
      <c r="F89" s="237">
        <v>2</v>
      </c>
      <c r="G89" s="237">
        <v>3</v>
      </c>
      <c r="H89" s="233">
        <v>87</v>
      </c>
    </row>
    <row r="90" spans="1:8" ht="15.75" x14ac:dyDescent="0.25">
      <c r="A90" s="61" t="s">
        <v>391</v>
      </c>
      <c r="B90" s="230">
        <v>179</v>
      </c>
      <c r="C90" s="237">
        <v>1</v>
      </c>
      <c r="D90" s="238">
        <v>180</v>
      </c>
      <c r="E90" s="230">
        <v>238</v>
      </c>
      <c r="F90" s="237">
        <v>2</v>
      </c>
      <c r="G90" s="237">
        <v>7</v>
      </c>
      <c r="H90" s="233">
        <v>247</v>
      </c>
    </row>
    <row r="91" spans="1:8" ht="15.75" x14ac:dyDescent="0.25">
      <c r="A91" s="61" t="s">
        <v>392</v>
      </c>
      <c r="B91" s="230">
        <v>93</v>
      </c>
      <c r="C91" s="237">
        <v>1</v>
      </c>
      <c r="D91" s="238">
        <v>94</v>
      </c>
      <c r="E91" s="230">
        <v>243</v>
      </c>
      <c r="F91" s="237">
        <v>3</v>
      </c>
      <c r="G91" s="237">
        <v>2</v>
      </c>
      <c r="H91" s="233">
        <v>248</v>
      </c>
    </row>
    <row r="92" spans="1:8" ht="15.75" x14ac:dyDescent="0.25">
      <c r="A92" s="61" t="s">
        <v>393</v>
      </c>
      <c r="B92" s="230">
        <v>391</v>
      </c>
      <c r="C92" s="237">
        <v>9</v>
      </c>
      <c r="D92" s="238">
        <v>400</v>
      </c>
      <c r="E92" s="230">
        <v>1025</v>
      </c>
      <c r="F92" s="237">
        <v>17</v>
      </c>
      <c r="G92" s="237">
        <v>3</v>
      </c>
      <c r="H92" s="233">
        <v>1045</v>
      </c>
    </row>
    <row r="93" spans="1:8" ht="15.75" x14ac:dyDescent="0.25">
      <c r="A93" s="61" t="s">
        <v>394</v>
      </c>
      <c r="B93" s="230">
        <v>180</v>
      </c>
      <c r="C93" s="237">
        <v>6</v>
      </c>
      <c r="D93" s="238">
        <v>186</v>
      </c>
      <c r="E93" s="230">
        <v>227</v>
      </c>
      <c r="F93" s="237">
        <v>7</v>
      </c>
      <c r="G93" s="237" t="s">
        <v>309</v>
      </c>
      <c r="H93" s="233">
        <v>234</v>
      </c>
    </row>
    <row r="94" spans="1:8" ht="15.75" x14ac:dyDescent="0.25">
      <c r="A94" s="61" t="s">
        <v>395</v>
      </c>
      <c r="B94" s="230">
        <v>52</v>
      </c>
      <c r="C94" s="237" t="s">
        <v>309</v>
      </c>
      <c r="D94" s="238">
        <v>52</v>
      </c>
      <c r="E94" s="230">
        <v>84</v>
      </c>
      <c r="F94" s="237">
        <v>3</v>
      </c>
      <c r="G94" s="237">
        <v>4</v>
      </c>
      <c r="H94" s="233">
        <v>91</v>
      </c>
    </row>
    <row r="95" spans="1:8" ht="15.75" x14ac:dyDescent="0.25">
      <c r="A95" s="61" t="s">
        <v>396</v>
      </c>
      <c r="B95" s="230">
        <v>9</v>
      </c>
      <c r="C95" s="237" t="s">
        <v>309</v>
      </c>
      <c r="D95" s="238">
        <v>9</v>
      </c>
      <c r="E95" s="230">
        <v>32</v>
      </c>
      <c r="F95" s="237">
        <v>1</v>
      </c>
      <c r="G95" s="237">
        <v>1</v>
      </c>
      <c r="H95" s="233">
        <v>34</v>
      </c>
    </row>
    <row r="96" spans="1:8" ht="15.75" x14ac:dyDescent="0.25">
      <c r="A96" s="61" t="s">
        <v>397</v>
      </c>
      <c r="B96" s="230">
        <v>645</v>
      </c>
      <c r="C96" s="237">
        <v>11</v>
      </c>
      <c r="D96" s="238">
        <v>656</v>
      </c>
      <c r="E96" s="230">
        <v>1671</v>
      </c>
      <c r="F96" s="237">
        <v>50</v>
      </c>
      <c r="G96" s="237">
        <v>1</v>
      </c>
      <c r="H96" s="233">
        <v>1722</v>
      </c>
    </row>
    <row r="97" spans="1:8" ht="15.75" x14ac:dyDescent="0.25">
      <c r="A97" s="61" t="s">
        <v>398</v>
      </c>
      <c r="B97" s="230">
        <v>21</v>
      </c>
      <c r="C97" s="237" t="s">
        <v>309</v>
      </c>
      <c r="D97" s="238">
        <v>21</v>
      </c>
      <c r="E97" s="230">
        <v>72</v>
      </c>
      <c r="F97" s="237" t="s">
        <v>309</v>
      </c>
      <c r="G97" s="237">
        <v>2</v>
      </c>
      <c r="H97" s="233">
        <v>74</v>
      </c>
    </row>
    <row r="98" spans="1:8" ht="15.75" x14ac:dyDescent="0.25">
      <c r="A98" s="61" t="s">
        <v>399</v>
      </c>
      <c r="B98" s="230">
        <v>3</v>
      </c>
      <c r="C98" s="237" t="s">
        <v>309</v>
      </c>
      <c r="D98" s="238">
        <v>3</v>
      </c>
      <c r="E98" s="230">
        <v>19</v>
      </c>
      <c r="F98" s="237" t="s">
        <v>309</v>
      </c>
      <c r="G98" s="237" t="s">
        <v>309</v>
      </c>
      <c r="H98" s="233">
        <v>19</v>
      </c>
    </row>
    <row r="99" spans="1:8" ht="31.5" x14ac:dyDescent="0.25">
      <c r="A99" s="61" t="s">
        <v>400</v>
      </c>
      <c r="B99" s="230">
        <v>3</v>
      </c>
      <c r="C99" s="237" t="s">
        <v>309</v>
      </c>
      <c r="D99" s="238">
        <v>3</v>
      </c>
      <c r="E99" s="230">
        <v>7</v>
      </c>
      <c r="F99" s="237">
        <v>1</v>
      </c>
      <c r="G99" s="237" t="s">
        <v>309</v>
      </c>
      <c r="H99" s="233">
        <v>8</v>
      </c>
    </row>
    <row r="100" spans="1:8" ht="15.75" x14ac:dyDescent="0.25">
      <c r="A100" s="61" t="s">
        <v>402</v>
      </c>
      <c r="B100" s="230">
        <v>952</v>
      </c>
      <c r="C100" s="237">
        <v>31</v>
      </c>
      <c r="D100" s="238">
        <v>983</v>
      </c>
      <c r="E100" s="230">
        <v>1112</v>
      </c>
      <c r="F100" s="237">
        <v>38</v>
      </c>
      <c r="G100" s="237">
        <v>15</v>
      </c>
      <c r="H100" s="233">
        <v>1165</v>
      </c>
    </row>
    <row r="101" spans="1:8" ht="15.75" x14ac:dyDescent="0.25">
      <c r="A101" s="61" t="s">
        <v>403</v>
      </c>
      <c r="B101" s="230">
        <v>1612</v>
      </c>
      <c r="C101" s="237">
        <v>12</v>
      </c>
      <c r="D101" s="238">
        <v>1624</v>
      </c>
      <c r="E101" s="230">
        <v>1621</v>
      </c>
      <c r="F101" s="237">
        <v>24</v>
      </c>
      <c r="G101" s="237">
        <v>35</v>
      </c>
      <c r="H101" s="233">
        <v>1680</v>
      </c>
    </row>
    <row r="102" spans="1:8" ht="15.75" x14ac:dyDescent="0.25">
      <c r="A102" s="61" t="s">
        <v>404</v>
      </c>
      <c r="B102" s="230">
        <v>776</v>
      </c>
      <c r="C102" s="237">
        <v>9</v>
      </c>
      <c r="D102" s="238">
        <v>785</v>
      </c>
      <c r="E102" s="230">
        <v>1046</v>
      </c>
      <c r="F102" s="237">
        <v>17</v>
      </c>
      <c r="G102" s="237">
        <v>15</v>
      </c>
      <c r="H102" s="233">
        <v>1078</v>
      </c>
    </row>
    <row r="103" spans="1:8" ht="15.75" x14ac:dyDescent="0.25">
      <c r="A103" s="61" t="s">
        <v>405</v>
      </c>
      <c r="B103" s="230">
        <v>168</v>
      </c>
      <c r="C103" s="237" t="s">
        <v>309</v>
      </c>
      <c r="D103" s="238">
        <v>168</v>
      </c>
      <c r="E103" s="230">
        <v>282</v>
      </c>
      <c r="F103" s="237">
        <v>2</v>
      </c>
      <c r="G103" s="237">
        <v>14</v>
      </c>
      <c r="H103" s="233">
        <v>298</v>
      </c>
    </row>
    <row r="104" spans="1:8" ht="15.75" x14ac:dyDescent="0.25">
      <c r="A104" s="61" t="s">
        <v>406</v>
      </c>
      <c r="B104" s="230">
        <v>9314</v>
      </c>
      <c r="C104" s="237">
        <v>68</v>
      </c>
      <c r="D104" s="238">
        <v>9382</v>
      </c>
      <c r="E104" s="230">
        <v>11014</v>
      </c>
      <c r="F104" s="237">
        <v>95</v>
      </c>
      <c r="G104" s="237">
        <v>148</v>
      </c>
      <c r="H104" s="233">
        <v>11257</v>
      </c>
    </row>
    <row r="105" spans="1:8" ht="15.75" x14ac:dyDescent="0.25">
      <c r="A105" s="61" t="s">
        <v>407</v>
      </c>
      <c r="B105" s="230">
        <v>20</v>
      </c>
      <c r="C105" s="237" t="s">
        <v>309</v>
      </c>
      <c r="D105" s="238">
        <v>20</v>
      </c>
      <c r="E105" s="230">
        <v>14</v>
      </c>
      <c r="F105" s="237" t="s">
        <v>309</v>
      </c>
      <c r="G105" s="237" t="s">
        <v>309</v>
      </c>
      <c r="H105" s="233">
        <v>14</v>
      </c>
    </row>
    <row r="106" spans="1:8" ht="15.75" x14ac:dyDescent="0.25">
      <c r="A106" s="61" t="s">
        <v>408</v>
      </c>
      <c r="B106" s="230">
        <v>61</v>
      </c>
      <c r="C106" s="237">
        <v>2</v>
      </c>
      <c r="D106" s="238">
        <v>63</v>
      </c>
      <c r="E106" s="230">
        <v>88</v>
      </c>
      <c r="F106" s="237" t="s">
        <v>309</v>
      </c>
      <c r="G106" s="237">
        <v>2</v>
      </c>
      <c r="H106" s="233">
        <v>90</v>
      </c>
    </row>
    <row r="107" spans="1:8" ht="15.75" x14ac:dyDescent="0.25">
      <c r="A107" s="61" t="s">
        <v>409</v>
      </c>
      <c r="B107" s="230">
        <v>1178</v>
      </c>
      <c r="C107" s="237">
        <v>9</v>
      </c>
      <c r="D107" s="238">
        <v>1187</v>
      </c>
      <c r="E107" s="230">
        <v>2341</v>
      </c>
      <c r="F107" s="237">
        <v>18</v>
      </c>
      <c r="G107" s="237">
        <v>78</v>
      </c>
      <c r="H107" s="233">
        <v>2437</v>
      </c>
    </row>
    <row r="108" spans="1:8" ht="15.75" x14ac:dyDescent="0.25">
      <c r="A108" s="61" t="s">
        <v>410</v>
      </c>
      <c r="B108" s="230">
        <v>143</v>
      </c>
      <c r="C108" s="237">
        <v>2</v>
      </c>
      <c r="D108" s="238">
        <v>145</v>
      </c>
      <c r="E108" s="230">
        <v>167</v>
      </c>
      <c r="F108" s="237">
        <v>2</v>
      </c>
      <c r="G108" s="237">
        <v>7</v>
      </c>
      <c r="H108" s="233">
        <v>176</v>
      </c>
    </row>
    <row r="109" spans="1:8" ht="16.5" thickBot="1" x14ac:dyDescent="0.3">
      <c r="A109" s="76" t="s">
        <v>88</v>
      </c>
      <c r="B109" s="234">
        <v>71972</v>
      </c>
      <c r="C109" s="245">
        <v>752</v>
      </c>
      <c r="D109" s="261">
        <v>72724</v>
      </c>
      <c r="E109" s="234">
        <v>108584</v>
      </c>
      <c r="F109" s="245">
        <v>1526</v>
      </c>
      <c r="G109" s="245">
        <v>2484</v>
      </c>
      <c r="H109" s="235">
        <v>112594</v>
      </c>
    </row>
    <row r="111" spans="1:8" ht="15.75" x14ac:dyDescent="0.25">
      <c r="A111" s="100" t="s">
        <v>89</v>
      </c>
      <c r="B111" s="71"/>
      <c r="C111" s="71"/>
      <c r="D111" s="71"/>
      <c r="E111" s="71"/>
      <c r="F111" s="71"/>
      <c r="G111" s="71"/>
      <c r="H111" s="71"/>
    </row>
    <row r="112" spans="1:8" x14ac:dyDescent="0.25">
      <c r="A112" s="2"/>
    </row>
    <row r="113" spans="1:1" x14ac:dyDescent="0.25">
      <c r="A113" s="100" t="s">
        <v>142</v>
      </c>
    </row>
    <row r="114" spans="1:1" x14ac:dyDescent="0.25">
      <c r="A114" s="24" t="s">
        <v>224</v>
      </c>
    </row>
    <row r="115" spans="1:1" x14ac:dyDescent="0.25">
      <c r="A115" s="73"/>
    </row>
  </sheetData>
  <mergeCells count="3">
    <mergeCell ref="A3:A4"/>
    <mergeCell ref="B3:D3"/>
    <mergeCell ref="E3:H3"/>
  </mergeCells>
  <hyperlinks>
    <hyperlink ref="F1" location="'Table of Contents'!C2" display="Back to Table of Contents" xr:uid="{00000000-0004-0000-3100-000000000000}"/>
  </hyperlinks>
  <pageMargins left="0.75" right="0.75" top="1" bottom="1" header="0.5" footer="0.5"/>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U49"/>
  <sheetViews>
    <sheetView showGridLines="0" workbookViewId="0">
      <pane xSplit="1" topLeftCell="B1" activePane="topRight" state="frozen"/>
      <selection pane="topRight"/>
    </sheetView>
  </sheetViews>
  <sheetFormatPr defaultRowHeight="15" x14ac:dyDescent="0.25"/>
  <cols>
    <col min="1" max="1" width="20.85546875" customWidth="1"/>
    <col min="2" max="21" width="9.85546875" customWidth="1"/>
  </cols>
  <sheetData>
    <row r="1" spans="1:21" x14ac:dyDescent="0.25">
      <c r="A1" s="22" t="s">
        <v>983</v>
      </c>
      <c r="I1" s="21" t="s">
        <v>78</v>
      </c>
    </row>
    <row r="2" spans="1:21" x14ac:dyDescent="0.25">
      <c r="A2" s="1"/>
    </row>
    <row r="3" spans="1:21" ht="16.5" thickBot="1" x14ac:dyDescent="0.3">
      <c r="A3" s="406" t="s">
        <v>82</v>
      </c>
      <c r="B3" s="406"/>
      <c r="C3" s="407"/>
      <c r="D3" s="407"/>
      <c r="E3" s="407"/>
      <c r="F3" s="407"/>
      <c r="G3" s="407"/>
      <c r="H3" s="407"/>
      <c r="I3" s="407"/>
      <c r="J3" s="407"/>
      <c r="K3" s="407"/>
      <c r="L3" s="407"/>
      <c r="M3" s="407"/>
      <c r="N3" s="407"/>
      <c r="O3" s="407"/>
      <c r="P3" s="407"/>
      <c r="Q3" s="407"/>
      <c r="R3" s="406"/>
      <c r="S3" s="406"/>
      <c r="T3" s="406"/>
      <c r="U3" s="406"/>
    </row>
    <row r="4" spans="1:21" ht="14.85" customHeight="1" x14ac:dyDescent="0.25">
      <c r="A4" s="379" t="s">
        <v>145</v>
      </c>
      <c r="B4" s="375" t="s">
        <v>1002</v>
      </c>
      <c r="C4" s="376"/>
      <c r="D4" s="376"/>
      <c r="E4" s="376"/>
      <c r="F4" s="376"/>
      <c r="G4" s="376"/>
      <c r="H4" s="376"/>
      <c r="I4" s="376"/>
      <c r="J4" s="376"/>
      <c r="K4" s="376"/>
      <c r="L4" s="376"/>
      <c r="M4" s="376"/>
      <c r="N4" s="376"/>
      <c r="O4" s="376"/>
      <c r="P4" s="376"/>
      <c r="Q4" s="376"/>
      <c r="R4" s="376"/>
      <c r="S4" s="376"/>
      <c r="T4" s="376"/>
      <c r="U4" s="377"/>
    </row>
    <row r="5" spans="1:21" ht="15.75" thickBot="1" x14ac:dyDescent="0.3">
      <c r="A5" s="380"/>
      <c r="B5" s="145">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5" t="s">
        <v>146</v>
      </c>
      <c r="B6" s="248">
        <v>126</v>
      </c>
      <c r="C6" s="249">
        <v>126</v>
      </c>
      <c r="D6" s="249">
        <v>92</v>
      </c>
      <c r="E6" s="249">
        <v>52</v>
      </c>
      <c r="F6" s="249">
        <v>64</v>
      </c>
      <c r="G6" s="249">
        <v>93</v>
      </c>
      <c r="H6" s="249">
        <v>54</v>
      </c>
      <c r="I6" s="249">
        <v>51</v>
      </c>
      <c r="J6" s="249">
        <v>33</v>
      </c>
      <c r="K6" s="249">
        <v>54</v>
      </c>
      <c r="L6" s="249">
        <v>78</v>
      </c>
      <c r="M6" s="249">
        <v>56</v>
      </c>
      <c r="N6" s="249">
        <v>47</v>
      </c>
      <c r="O6" s="249">
        <v>54</v>
      </c>
      <c r="P6" s="249">
        <v>50</v>
      </c>
      <c r="Q6" s="249">
        <v>129</v>
      </c>
      <c r="R6" s="249">
        <v>180</v>
      </c>
      <c r="S6" s="249">
        <v>265</v>
      </c>
      <c r="T6" s="249">
        <v>194</v>
      </c>
      <c r="U6" s="250">
        <v>141</v>
      </c>
    </row>
    <row r="7" spans="1:21" ht="15.75" x14ac:dyDescent="0.25">
      <c r="A7" s="61" t="s">
        <v>147</v>
      </c>
      <c r="B7" s="230">
        <v>1427</v>
      </c>
      <c r="C7" s="237">
        <v>1211</v>
      </c>
      <c r="D7" s="237">
        <v>994</v>
      </c>
      <c r="E7" s="237">
        <v>852</v>
      </c>
      <c r="F7" s="237">
        <v>1092</v>
      </c>
      <c r="G7" s="237">
        <v>960</v>
      </c>
      <c r="H7" s="237">
        <v>659</v>
      </c>
      <c r="I7" s="237">
        <v>460</v>
      </c>
      <c r="J7" s="237">
        <v>325</v>
      </c>
      <c r="K7" s="237">
        <v>770</v>
      </c>
      <c r="L7" s="237">
        <v>754</v>
      </c>
      <c r="M7" s="237">
        <v>743</v>
      </c>
      <c r="N7" s="237">
        <v>621</v>
      </c>
      <c r="O7" s="237">
        <v>738</v>
      </c>
      <c r="P7" s="237">
        <v>795</v>
      </c>
      <c r="Q7" s="237">
        <v>1234</v>
      </c>
      <c r="R7" s="237">
        <v>1520</v>
      </c>
      <c r="S7" s="237">
        <v>1761</v>
      </c>
      <c r="T7" s="237">
        <v>1441</v>
      </c>
      <c r="U7" s="231">
        <v>1034</v>
      </c>
    </row>
    <row r="8" spans="1:21" ht="15.75" x14ac:dyDescent="0.25">
      <c r="A8" s="61" t="s">
        <v>148</v>
      </c>
      <c r="B8" s="230">
        <v>1419</v>
      </c>
      <c r="C8" s="237">
        <v>1134</v>
      </c>
      <c r="D8" s="237">
        <v>1062</v>
      </c>
      <c r="E8" s="237">
        <v>981</v>
      </c>
      <c r="F8" s="237">
        <v>1168</v>
      </c>
      <c r="G8" s="237">
        <v>1052</v>
      </c>
      <c r="H8" s="237">
        <v>708</v>
      </c>
      <c r="I8" s="237">
        <v>487</v>
      </c>
      <c r="J8" s="237">
        <v>299</v>
      </c>
      <c r="K8" s="237">
        <v>983</v>
      </c>
      <c r="L8" s="237">
        <v>867</v>
      </c>
      <c r="M8" s="237">
        <v>813</v>
      </c>
      <c r="N8" s="237">
        <v>795</v>
      </c>
      <c r="O8" s="237">
        <v>888</v>
      </c>
      <c r="P8" s="237">
        <v>871</v>
      </c>
      <c r="Q8" s="237">
        <v>1473</v>
      </c>
      <c r="R8" s="237">
        <v>1698</v>
      </c>
      <c r="S8" s="237">
        <v>1953</v>
      </c>
      <c r="T8" s="237">
        <v>1658</v>
      </c>
      <c r="U8" s="231">
        <v>1005</v>
      </c>
    </row>
    <row r="9" spans="1:21" ht="15.75" x14ac:dyDescent="0.25">
      <c r="A9" s="61" t="s">
        <v>149</v>
      </c>
      <c r="B9" s="230">
        <v>1134</v>
      </c>
      <c r="C9" s="237">
        <v>974</v>
      </c>
      <c r="D9" s="237">
        <v>757</v>
      </c>
      <c r="E9" s="237">
        <v>667</v>
      </c>
      <c r="F9" s="237">
        <v>904</v>
      </c>
      <c r="G9" s="237">
        <v>752</v>
      </c>
      <c r="H9" s="237">
        <v>525</v>
      </c>
      <c r="I9" s="237">
        <v>311</v>
      </c>
      <c r="J9" s="237">
        <v>154</v>
      </c>
      <c r="K9" s="237">
        <v>744</v>
      </c>
      <c r="L9" s="237">
        <v>590</v>
      </c>
      <c r="M9" s="237">
        <v>593</v>
      </c>
      <c r="N9" s="237">
        <v>517</v>
      </c>
      <c r="O9" s="237">
        <v>609</v>
      </c>
      <c r="P9" s="237">
        <v>644</v>
      </c>
      <c r="Q9" s="237">
        <v>1127</v>
      </c>
      <c r="R9" s="237">
        <v>1303</v>
      </c>
      <c r="S9" s="237">
        <v>1595</v>
      </c>
      <c r="T9" s="237">
        <v>1474</v>
      </c>
      <c r="U9" s="231">
        <v>797</v>
      </c>
    </row>
    <row r="10" spans="1:21" ht="15.75" x14ac:dyDescent="0.25">
      <c r="A10" s="61" t="s">
        <v>150</v>
      </c>
      <c r="B10" s="230">
        <v>986</v>
      </c>
      <c r="C10" s="237">
        <v>835</v>
      </c>
      <c r="D10" s="237">
        <v>670</v>
      </c>
      <c r="E10" s="237">
        <v>516</v>
      </c>
      <c r="F10" s="237">
        <v>604</v>
      </c>
      <c r="G10" s="237">
        <v>606</v>
      </c>
      <c r="H10" s="237">
        <v>418</v>
      </c>
      <c r="I10" s="237">
        <v>222</v>
      </c>
      <c r="J10" s="237">
        <v>86</v>
      </c>
      <c r="K10" s="237">
        <v>560</v>
      </c>
      <c r="L10" s="237">
        <v>431</v>
      </c>
      <c r="M10" s="237">
        <v>442</v>
      </c>
      <c r="N10" s="237">
        <v>387</v>
      </c>
      <c r="O10" s="237">
        <v>511</v>
      </c>
      <c r="P10" s="237">
        <v>488</v>
      </c>
      <c r="Q10" s="237">
        <v>954</v>
      </c>
      <c r="R10" s="237">
        <v>1165</v>
      </c>
      <c r="S10" s="237">
        <v>1580</v>
      </c>
      <c r="T10" s="237">
        <v>1307</v>
      </c>
      <c r="U10" s="231">
        <v>734</v>
      </c>
    </row>
    <row r="11" spans="1:21" ht="15.75" x14ac:dyDescent="0.25">
      <c r="A11" s="61" t="s">
        <v>151</v>
      </c>
      <c r="B11" s="230">
        <v>827</v>
      </c>
      <c r="C11" s="237">
        <v>628</v>
      </c>
      <c r="D11" s="237">
        <v>527</v>
      </c>
      <c r="E11" s="237">
        <v>431</v>
      </c>
      <c r="F11" s="237">
        <v>550</v>
      </c>
      <c r="G11" s="237">
        <v>542</v>
      </c>
      <c r="H11" s="237">
        <v>317</v>
      </c>
      <c r="I11" s="237">
        <v>171</v>
      </c>
      <c r="J11" s="237">
        <v>79</v>
      </c>
      <c r="K11" s="237">
        <v>412</v>
      </c>
      <c r="L11" s="237">
        <v>360</v>
      </c>
      <c r="M11" s="237">
        <v>335</v>
      </c>
      <c r="N11" s="237">
        <v>314</v>
      </c>
      <c r="O11" s="237">
        <v>369</v>
      </c>
      <c r="P11" s="237">
        <v>366</v>
      </c>
      <c r="Q11" s="237">
        <v>686</v>
      </c>
      <c r="R11" s="237">
        <v>990</v>
      </c>
      <c r="S11" s="237">
        <v>1447</v>
      </c>
      <c r="T11" s="237">
        <v>1199</v>
      </c>
      <c r="U11" s="231">
        <v>620</v>
      </c>
    </row>
    <row r="12" spans="1:21" ht="15.75" x14ac:dyDescent="0.25">
      <c r="A12" s="61" t="s">
        <v>152</v>
      </c>
      <c r="B12" s="230">
        <v>717</v>
      </c>
      <c r="C12" s="237">
        <v>552</v>
      </c>
      <c r="D12" s="237">
        <v>450</v>
      </c>
      <c r="E12" s="237">
        <v>365</v>
      </c>
      <c r="F12" s="237">
        <v>532</v>
      </c>
      <c r="G12" s="237">
        <v>438</v>
      </c>
      <c r="H12" s="237">
        <v>222</v>
      </c>
      <c r="I12" s="237">
        <v>134</v>
      </c>
      <c r="J12" s="237">
        <v>61</v>
      </c>
      <c r="K12" s="237">
        <v>342</v>
      </c>
      <c r="L12" s="237">
        <v>289</v>
      </c>
      <c r="M12" s="237">
        <v>273</v>
      </c>
      <c r="N12" s="237">
        <v>291</v>
      </c>
      <c r="O12" s="237">
        <v>323</v>
      </c>
      <c r="P12" s="237">
        <v>323</v>
      </c>
      <c r="Q12" s="237">
        <v>576</v>
      </c>
      <c r="R12" s="237">
        <v>732</v>
      </c>
      <c r="S12" s="237">
        <v>1055</v>
      </c>
      <c r="T12" s="237">
        <v>946</v>
      </c>
      <c r="U12" s="231">
        <v>487</v>
      </c>
    </row>
    <row r="13" spans="1:21" ht="15.75" x14ac:dyDescent="0.25">
      <c r="A13" s="61" t="s">
        <v>153</v>
      </c>
      <c r="B13" s="230">
        <v>493</v>
      </c>
      <c r="C13" s="237">
        <v>397</v>
      </c>
      <c r="D13" s="237">
        <v>321</v>
      </c>
      <c r="E13" s="237">
        <v>259</v>
      </c>
      <c r="F13" s="237">
        <v>391</v>
      </c>
      <c r="G13" s="237">
        <v>324</v>
      </c>
      <c r="H13" s="237">
        <v>194</v>
      </c>
      <c r="I13" s="237">
        <v>95</v>
      </c>
      <c r="J13" s="237">
        <v>47</v>
      </c>
      <c r="K13" s="237">
        <v>253</v>
      </c>
      <c r="L13" s="237">
        <v>230</v>
      </c>
      <c r="M13" s="237">
        <v>220</v>
      </c>
      <c r="N13" s="237">
        <v>213</v>
      </c>
      <c r="O13" s="237">
        <v>262</v>
      </c>
      <c r="P13" s="237">
        <v>247</v>
      </c>
      <c r="Q13" s="237">
        <v>445</v>
      </c>
      <c r="R13" s="237">
        <v>551</v>
      </c>
      <c r="S13" s="237">
        <v>863</v>
      </c>
      <c r="T13" s="237">
        <v>798</v>
      </c>
      <c r="U13" s="231">
        <v>361</v>
      </c>
    </row>
    <row r="14" spans="1:21" ht="15.75" x14ac:dyDescent="0.25">
      <c r="A14" s="61" t="s">
        <v>154</v>
      </c>
      <c r="B14" s="230">
        <v>349</v>
      </c>
      <c r="C14" s="237">
        <v>296</v>
      </c>
      <c r="D14" s="237">
        <v>274</v>
      </c>
      <c r="E14" s="237">
        <v>239</v>
      </c>
      <c r="F14" s="237">
        <v>260</v>
      </c>
      <c r="G14" s="237">
        <v>219</v>
      </c>
      <c r="H14" s="237">
        <v>130</v>
      </c>
      <c r="I14" s="237">
        <v>82</v>
      </c>
      <c r="J14" s="237">
        <v>25</v>
      </c>
      <c r="K14" s="237">
        <v>188</v>
      </c>
      <c r="L14" s="237">
        <v>168</v>
      </c>
      <c r="M14" s="237">
        <v>140</v>
      </c>
      <c r="N14" s="237">
        <v>154</v>
      </c>
      <c r="O14" s="237">
        <v>176</v>
      </c>
      <c r="P14" s="237">
        <v>179</v>
      </c>
      <c r="Q14" s="237">
        <v>312</v>
      </c>
      <c r="R14" s="237">
        <v>430</v>
      </c>
      <c r="S14" s="237">
        <v>540</v>
      </c>
      <c r="T14" s="237">
        <v>510</v>
      </c>
      <c r="U14" s="231">
        <v>266</v>
      </c>
    </row>
    <row r="15" spans="1:21" ht="15.75" x14ac:dyDescent="0.25">
      <c r="A15" s="61" t="s">
        <v>155</v>
      </c>
      <c r="B15" s="230">
        <v>107</v>
      </c>
      <c r="C15" s="237">
        <v>106</v>
      </c>
      <c r="D15" s="237">
        <v>107</v>
      </c>
      <c r="E15" s="237">
        <v>75</v>
      </c>
      <c r="F15" s="237">
        <v>130</v>
      </c>
      <c r="G15" s="237">
        <v>115</v>
      </c>
      <c r="H15" s="237">
        <v>63</v>
      </c>
      <c r="I15" s="237">
        <v>40</v>
      </c>
      <c r="J15" s="237">
        <v>13</v>
      </c>
      <c r="K15" s="237">
        <v>76</v>
      </c>
      <c r="L15" s="237">
        <v>66</v>
      </c>
      <c r="M15" s="237">
        <v>75</v>
      </c>
      <c r="N15" s="237">
        <v>92</v>
      </c>
      <c r="O15" s="237">
        <v>98</v>
      </c>
      <c r="P15" s="237">
        <v>101</v>
      </c>
      <c r="Q15" s="237">
        <v>210</v>
      </c>
      <c r="R15" s="237">
        <v>307</v>
      </c>
      <c r="S15" s="237">
        <v>483</v>
      </c>
      <c r="T15" s="237">
        <v>426</v>
      </c>
      <c r="U15" s="231">
        <v>200</v>
      </c>
    </row>
    <row r="16" spans="1:21" ht="16.5" thickBot="1" x14ac:dyDescent="0.3">
      <c r="A16" s="76" t="s">
        <v>134</v>
      </c>
      <c r="B16" s="234">
        <v>7585</v>
      </c>
      <c r="C16" s="245">
        <v>6259</v>
      </c>
      <c r="D16" s="245">
        <v>5254</v>
      </c>
      <c r="E16" s="245">
        <v>4437</v>
      </c>
      <c r="F16" s="245">
        <v>5695</v>
      </c>
      <c r="G16" s="245">
        <v>5101</v>
      </c>
      <c r="H16" s="245">
        <v>3290</v>
      </c>
      <c r="I16" s="245">
        <v>2053</v>
      </c>
      <c r="J16" s="245">
        <v>1122</v>
      </c>
      <c r="K16" s="245">
        <v>4382</v>
      </c>
      <c r="L16" s="245">
        <v>3833</v>
      </c>
      <c r="M16" s="245">
        <v>3690</v>
      </c>
      <c r="N16" s="245">
        <v>3431</v>
      </c>
      <c r="O16" s="245">
        <v>4028</v>
      </c>
      <c r="P16" s="245">
        <v>4064</v>
      </c>
      <c r="Q16" s="245">
        <v>7146</v>
      </c>
      <c r="R16" s="245">
        <v>8876</v>
      </c>
      <c r="S16" s="245">
        <v>11542</v>
      </c>
      <c r="T16" s="245">
        <v>9953</v>
      </c>
      <c r="U16" s="235">
        <v>5645</v>
      </c>
    </row>
    <row r="18" spans="1:21" ht="16.5" thickBot="1" x14ac:dyDescent="0.3">
      <c r="A18" s="406" t="s">
        <v>83</v>
      </c>
      <c r="B18" s="406"/>
      <c r="C18" s="407"/>
      <c r="D18" s="407"/>
      <c r="E18" s="407"/>
      <c r="F18" s="407"/>
      <c r="G18" s="407"/>
      <c r="H18" s="407"/>
      <c r="I18" s="407"/>
      <c r="J18" s="407"/>
      <c r="K18" s="407"/>
      <c r="L18" s="407"/>
      <c r="M18" s="407"/>
      <c r="N18" s="407"/>
      <c r="O18" s="407"/>
      <c r="P18" s="407"/>
      <c r="Q18" s="407"/>
      <c r="R18" s="406"/>
      <c r="S18" s="406"/>
      <c r="T18" s="406"/>
      <c r="U18" s="406"/>
    </row>
    <row r="19" spans="1:21" ht="14.85" customHeight="1" x14ac:dyDescent="0.25">
      <c r="A19" s="379" t="s">
        <v>145</v>
      </c>
      <c r="B19" s="375" t="s">
        <v>1002</v>
      </c>
      <c r="C19" s="376"/>
      <c r="D19" s="376"/>
      <c r="E19" s="376"/>
      <c r="F19" s="376"/>
      <c r="G19" s="376"/>
      <c r="H19" s="376"/>
      <c r="I19" s="376"/>
      <c r="J19" s="376"/>
      <c r="K19" s="376"/>
      <c r="L19" s="376"/>
      <c r="M19" s="376"/>
      <c r="N19" s="376"/>
      <c r="O19" s="376"/>
      <c r="P19" s="376"/>
      <c r="Q19" s="376"/>
      <c r="R19" s="376"/>
      <c r="S19" s="376"/>
      <c r="T19" s="376"/>
      <c r="U19" s="377"/>
    </row>
    <row r="20" spans="1:21" ht="15.75" thickBot="1" x14ac:dyDescent="0.3">
      <c r="A20" s="380"/>
      <c r="B20" s="145">
        <v>2007</v>
      </c>
      <c r="C20" s="30">
        <v>2008</v>
      </c>
      <c r="D20" s="30">
        <v>2009</v>
      </c>
      <c r="E20" s="30">
        <v>2010</v>
      </c>
      <c r="F20" s="30">
        <v>2011</v>
      </c>
      <c r="G20" s="30">
        <v>2012</v>
      </c>
      <c r="H20" s="30">
        <v>2013</v>
      </c>
      <c r="I20" s="30">
        <v>2014</v>
      </c>
      <c r="J20" s="30">
        <v>2015</v>
      </c>
      <c r="K20" s="30">
        <v>2016</v>
      </c>
      <c r="L20" s="30">
        <v>2017</v>
      </c>
      <c r="M20" s="30">
        <v>2018</v>
      </c>
      <c r="N20" s="30">
        <v>2019</v>
      </c>
      <c r="O20" s="30">
        <v>2020</v>
      </c>
      <c r="P20" s="30">
        <v>2021</v>
      </c>
      <c r="Q20" s="30">
        <v>2022</v>
      </c>
      <c r="R20" s="30">
        <v>2023</v>
      </c>
      <c r="S20" s="30">
        <v>2024</v>
      </c>
      <c r="T20" s="30">
        <v>2025</v>
      </c>
      <c r="U20" s="31">
        <v>2026</v>
      </c>
    </row>
    <row r="21" spans="1:21" ht="15.75" x14ac:dyDescent="0.25">
      <c r="A21" s="75" t="s">
        <v>146</v>
      </c>
      <c r="B21" s="248">
        <v>257</v>
      </c>
      <c r="C21" s="249">
        <v>225</v>
      </c>
      <c r="D21" s="249">
        <v>229</v>
      </c>
      <c r="E21" s="249">
        <v>135</v>
      </c>
      <c r="F21" s="249">
        <v>167</v>
      </c>
      <c r="G21" s="249">
        <v>139</v>
      </c>
      <c r="H21" s="249">
        <v>98</v>
      </c>
      <c r="I21" s="249">
        <v>57</v>
      </c>
      <c r="J21" s="249">
        <v>42</v>
      </c>
      <c r="K21" s="249">
        <v>103</v>
      </c>
      <c r="L21" s="249">
        <v>91</v>
      </c>
      <c r="M21" s="249">
        <v>71</v>
      </c>
      <c r="N21" s="249">
        <v>101</v>
      </c>
      <c r="O21" s="249">
        <v>87</v>
      </c>
      <c r="P21" s="249">
        <v>110</v>
      </c>
      <c r="Q21" s="249">
        <v>174</v>
      </c>
      <c r="R21" s="249">
        <v>259</v>
      </c>
      <c r="S21" s="249">
        <v>378</v>
      </c>
      <c r="T21" s="249">
        <v>322</v>
      </c>
      <c r="U21" s="250">
        <v>189</v>
      </c>
    </row>
    <row r="22" spans="1:21" ht="15.75" x14ac:dyDescent="0.25">
      <c r="A22" s="61" t="s">
        <v>147</v>
      </c>
      <c r="B22" s="230">
        <v>2674</v>
      </c>
      <c r="C22" s="237">
        <v>2234</v>
      </c>
      <c r="D22" s="237">
        <v>1867</v>
      </c>
      <c r="E22" s="237">
        <v>1374</v>
      </c>
      <c r="F22" s="237">
        <v>1687</v>
      </c>
      <c r="G22" s="237">
        <v>1407</v>
      </c>
      <c r="H22" s="237">
        <v>1031</v>
      </c>
      <c r="I22" s="237">
        <v>634</v>
      </c>
      <c r="J22" s="237">
        <v>375</v>
      </c>
      <c r="K22" s="237">
        <v>1250</v>
      </c>
      <c r="L22" s="237">
        <v>1053</v>
      </c>
      <c r="M22" s="237">
        <v>1003</v>
      </c>
      <c r="N22" s="237">
        <v>850</v>
      </c>
      <c r="O22" s="237">
        <v>1044</v>
      </c>
      <c r="P22" s="237">
        <v>1157</v>
      </c>
      <c r="Q22" s="237">
        <v>1798</v>
      </c>
      <c r="R22" s="237">
        <v>2018</v>
      </c>
      <c r="S22" s="237">
        <v>2391</v>
      </c>
      <c r="T22" s="237">
        <v>2026</v>
      </c>
      <c r="U22" s="231">
        <v>1300</v>
      </c>
    </row>
    <row r="23" spans="1:21" ht="15.75" x14ac:dyDescent="0.25">
      <c r="A23" s="61" t="s">
        <v>148</v>
      </c>
      <c r="B23" s="230">
        <v>2536</v>
      </c>
      <c r="C23" s="237">
        <v>2055</v>
      </c>
      <c r="D23" s="237">
        <v>1674</v>
      </c>
      <c r="E23" s="237">
        <v>1415</v>
      </c>
      <c r="F23" s="237">
        <v>1720</v>
      </c>
      <c r="G23" s="237">
        <v>1426</v>
      </c>
      <c r="H23" s="237">
        <v>1005</v>
      </c>
      <c r="I23" s="237">
        <v>547</v>
      </c>
      <c r="J23" s="237">
        <v>333</v>
      </c>
      <c r="K23" s="237">
        <v>1544</v>
      </c>
      <c r="L23" s="237">
        <v>1231</v>
      </c>
      <c r="M23" s="237">
        <v>1123</v>
      </c>
      <c r="N23" s="237">
        <v>1036</v>
      </c>
      <c r="O23" s="237">
        <v>1227</v>
      </c>
      <c r="P23" s="237">
        <v>1266</v>
      </c>
      <c r="Q23" s="237">
        <v>2086</v>
      </c>
      <c r="R23" s="237">
        <v>2170</v>
      </c>
      <c r="S23" s="237">
        <v>2842</v>
      </c>
      <c r="T23" s="237">
        <v>2488</v>
      </c>
      <c r="U23" s="231">
        <v>1288</v>
      </c>
    </row>
    <row r="24" spans="1:21" ht="15.75" x14ac:dyDescent="0.25">
      <c r="A24" s="61" t="s">
        <v>149</v>
      </c>
      <c r="B24" s="230">
        <v>1705</v>
      </c>
      <c r="C24" s="237">
        <v>1350</v>
      </c>
      <c r="D24" s="237">
        <v>1114</v>
      </c>
      <c r="E24" s="237">
        <v>823</v>
      </c>
      <c r="F24" s="237">
        <v>968</v>
      </c>
      <c r="G24" s="237">
        <v>871</v>
      </c>
      <c r="H24" s="237">
        <v>622</v>
      </c>
      <c r="I24" s="237">
        <v>364</v>
      </c>
      <c r="J24" s="237">
        <v>162</v>
      </c>
      <c r="K24" s="237">
        <v>1050</v>
      </c>
      <c r="L24" s="237">
        <v>770</v>
      </c>
      <c r="M24" s="237">
        <v>831</v>
      </c>
      <c r="N24" s="237">
        <v>766</v>
      </c>
      <c r="O24" s="237">
        <v>855</v>
      </c>
      <c r="P24" s="237">
        <v>902</v>
      </c>
      <c r="Q24" s="237">
        <v>1547</v>
      </c>
      <c r="R24" s="237">
        <v>1777</v>
      </c>
      <c r="S24" s="237">
        <v>2583</v>
      </c>
      <c r="T24" s="237">
        <v>2104</v>
      </c>
      <c r="U24" s="231">
        <v>1083</v>
      </c>
    </row>
    <row r="25" spans="1:21" ht="15.75" x14ac:dyDescent="0.25">
      <c r="A25" s="61" t="s">
        <v>150</v>
      </c>
      <c r="B25" s="230">
        <v>1421</v>
      </c>
      <c r="C25" s="237">
        <v>1215</v>
      </c>
      <c r="D25" s="237">
        <v>897</v>
      </c>
      <c r="E25" s="237">
        <v>643</v>
      </c>
      <c r="F25" s="237">
        <v>774</v>
      </c>
      <c r="G25" s="237">
        <v>669</v>
      </c>
      <c r="H25" s="237">
        <v>420</v>
      </c>
      <c r="I25" s="237">
        <v>247</v>
      </c>
      <c r="J25" s="237">
        <v>80</v>
      </c>
      <c r="K25" s="237">
        <v>739</v>
      </c>
      <c r="L25" s="237">
        <v>568</v>
      </c>
      <c r="M25" s="237">
        <v>651</v>
      </c>
      <c r="N25" s="237">
        <v>658</v>
      </c>
      <c r="O25" s="237">
        <v>727</v>
      </c>
      <c r="P25" s="237">
        <v>790</v>
      </c>
      <c r="Q25" s="237">
        <v>1414</v>
      </c>
      <c r="R25" s="237">
        <v>1820</v>
      </c>
      <c r="S25" s="237">
        <v>2730</v>
      </c>
      <c r="T25" s="237">
        <v>2162</v>
      </c>
      <c r="U25" s="231">
        <v>986</v>
      </c>
    </row>
    <row r="26" spans="1:21" ht="15.75" x14ac:dyDescent="0.25">
      <c r="A26" s="61" t="s">
        <v>151</v>
      </c>
      <c r="B26" s="230">
        <v>1170</v>
      </c>
      <c r="C26" s="237">
        <v>986</v>
      </c>
      <c r="D26" s="237">
        <v>739</v>
      </c>
      <c r="E26" s="237">
        <v>517</v>
      </c>
      <c r="F26" s="237">
        <v>655</v>
      </c>
      <c r="G26" s="237">
        <v>592</v>
      </c>
      <c r="H26" s="237">
        <v>415</v>
      </c>
      <c r="I26" s="237">
        <v>210</v>
      </c>
      <c r="J26" s="237">
        <v>84</v>
      </c>
      <c r="K26" s="237">
        <v>649</v>
      </c>
      <c r="L26" s="237">
        <v>513</v>
      </c>
      <c r="M26" s="237">
        <v>544</v>
      </c>
      <c r="N26" s="237">
        <v>546</v>
      </c>
      <c r="O26" s="237">
        <v>582</v>
      </c>
      <c r="P26" s="237">
        <v>601</v>
      </c>
      <c r="Q26" s="237">
        <v>1202</v>
      </c>
      <c r="R26" s="237">
        <v>1604</v>
      </c>
      <c r="S26" s="237">
        <v>2556</v>
      </c>
      <c r="T26" s="237">
        <v>2142</v>
      </c>
      <c r="U26" s="231">
        <v>983</v>
      </c>
    </row>
    <row r="27" spans="1:21" ht="15.75" x14ac:dyDescent="0.25">
      <c r="A27" s="61" t="s">
        <v>152</v>
      </c>
      <c r="B27" s="230">
        <v>1050</v>
      </c>
      <c r="C27" s="237">
        <v>884</v>
      </c>
      <c r="D27" s="237">
        <v>647</v>
      </c>
      <c r="E27" s="237">
        <v>428</v>
      </c>
      <c r="F27" s="237">
        <v>536</v>
      </c>
      <c r="G27" s="237">
        <v>458</v>
      </c>
      <c r="H27" s="237">
        <v>330</v>
      </c>
      <c r="I27" s="237">
        <v>206</v>
      </c>
      <c r="J27" s="237">
        <v>69</v>
      </c>
      <c r="K27" s="237">
        <v>553</v>
      </c>
      <c r="L27" s="237">
        <v>429</v>
      </c>
      <c r="M27" s="237">
        <v>474</v>
      </c>
      <c r="N27" s="237">
        <v>482</v>
      </c>
      <c r="O27" s="237">
        <v>528</v>
      </c>
      <c r="P27" s="237">
        <v>532</v>
      </c>
      <c r="Q27" s="237">
        <v>973</v>
      </c>
      <c r="R27" s="237">
        <v>1308</v>
      </c>
      <c r="S27" s="237">
        <v>1970</v>
      </c>
      <c r="T27" s="237">
        <v>1614</v>
      </c>
      <c r="U27" s="231">
        <v>761</v>
      </c>
    </row>
    <row r="28" spans="1:21" ht="15.75" x14ac:dyDescent="0.25">
      <c r="A28" s="61" t="s">
        <v>153</v>
      </c>
      <c r="B28" s="230">
        <v>632</v>
      </c>
      <c r="C28" s="237">
        <v>501</v>
      </c>
      <c r="D28" s="237">
        <v>389</v>
      </c>
      <c r="E28" s="237">
        <v>307</v>
      </c>
      <c r="F28" s="237">
        <v>359</v>
      </c>
      <c r="G28" s="237">
        <v>336</v>
      </c>
      <c r="H28" s="237">
        <v>226</v>
      </c>
      <c r="I28" s="237">
        <v>159</v>
      </c>
      <c r="J28" s="237">
        <v>55</v>
      </c>
      <c r="K28" s="237">
        <v>432</v>
      </c>
      <c r="L28" s="237">
        <v>362</v>
      </c>
      <c r="M28" s="237">
        <v>314</v>
      </c>
      <c r="N28" s="237">
        <v>347</v>
      </c>
      <c r="O28" s="237">
        <v>374</v>
      </c>
      <c r="P28" s="237">
        <v>387</v>
      </c>
      <c r="Q28" s="237">
        <v>853</v>
      </c>
      <c r="R28" s="237">
        <v>1078</v>
      </c>
      <c r="S28" s="237">
        <v>1557</v>
      </c>
      <c r="T28" s="237">
        <v>1466</v>
      </c>
      <c r="U28" s="231">
        <v>594</v>
      </c>
    </row>
    <row r="29" spans="1:21" ht="15.75" x14ac:dyDescent="0.25">
      <c r="A29" s="61" t="s">
        <v>154</v>
      </c>
      <c r="B29" s="230">
        <v>309</v>
      </c>
      <c r="C29" s="237">
        <v>308</v>
      </c>
      <c r="D29" s="237">
        <v>225</v>
      </c>
      <c r="E29" s="237">
        <v>179</v>
      </c>
      <c r="F29" s="237">
        <v>198</v>
      </c>
      <c r="G29" s="237">
        <v>192</v>
      </c>
      <c r="H29" s="237">
        <v>148</v>
      </c>
      <c r="I29" s="237">
        <v>105</v>
      </c>
      <c r="J29" s="237">
        <v>30</v>
      </c>
      <c r="K29" s="237">
        <v>237</v>
      </c>
      <c r="L29" s="237">
        <v>210</v>
      </c>
      <c r="M29" s="237">
        <v>204</v>
      </c>
      <c r="N29" s="237">
        <v>218</v>
      </c>
      <c r="O29" s="237">
        <v>251</v>
      </c>
      <c r="P29" s="237">
        <v>245</v>
      </c>
      <c r="Q29" s="237">
        <v>486</v>
      </c>
      <c r="R29" s="237">
        <v>610</v>
      </c>
      <c r="S29" s="237">
        <v>987</v>
      </c>
      <c r="T29" s="237">
        <v>934</v>
      </c>
      <c r="U29" s="231">
        <v>356</v>
      </c>
    </row>
    <row r="30" spans="1:21" ht="15.75" x14ac:dyDescent="0.25">
      <c r="A30" s="61" t="s">
        <v>155</v>
      </c>
      <c r="B30" s="230">
        <v>83</v>
      </c>
      <c r="C30" s="237">
        <v>68</v>
      </c>
      <c r="D30" s="237">
        <v>68</v>
      </c>
      <c r="E30" s="237">
        <v>58</v>
      </c>
      <c r="F30" s="237">
        <v>63</v>
      </c>
      <c r="G30" s="237">
        <v>74</v>
      </c>
      <c r="H30" s="237">
        <v>60</v>
      </c>
      <c r="I30" s="237">
        <v>68</v>
      </c>
      <c r="J30" s="237">
        <v>12</v>
      </c>
      <c r="K30" s="237">
        <v>104</v>
      </c>
      <c r="L30" s="237">
        <v>78</v>
      </c>
      <c r="M30" s="237">
        <v>99</v>
      </c>
      <c r="N30" s="237">
        <v>107</v>
      </c>
      <c r="O30" s="237">
        <v>91</v>
      </c>
      <c r="P30" s="237">
        <v>116</v>
      </c>
      <c r="Q30" s="237">
        <v>234</v>
      </c>
      <c r="R30" s="237">
        <v>368</v>
      </c>
      <c r="S30" s="237">
        <v>700</v>
      </c>
      <c r="T30" s="237">
        <v>557</v>
      </c>
      <c r="U30" s="231">
        <v>248</v>
      </c>
    </row>
    <row r="31" spans="1:21" ht="16.5" thickBot="1" x14ac:dyDescent="0.3">
      <c r="A31" s="76" t="s">
        <v>135</v>
      </c>
      <c r="B31" s="234">
        <v>11837</v>
      </c>
      <c r="C31" s="245">
        <v>9826</v>
      </c>
      <c r="D31" s="245">
        <v>7849</v>
      </c>
      <c r="E31" s="245">
        <v>5879</v>
      </c>
      <c r="F31" s="245">
        <v>7127</v>
      </c>
      <c r="G31" s="245">
        <v>6164</v>
      </c>
      <c r="H31" s="245">
        <v>4355</v>
      </c>
      <c r="I31" s="245">
        <v>2597</v>
      </c>
      <c r="J31" s="245">
        <v>1242</v>
      </c>
      <c r="K31" s="245">
        <v>6661</v>
      </c>
      <c r="L31" s="245">
        <v>5305</v>
      </c>
      <c r="M31" s="245">
        <v>5314</v>
      </c>
      <c r="N31" s="245">
        <v>5111</v>
      </c>
      <c r="O31" s="245">
        <v>5766</v>
      </c>
      <c r="P31" s="245">
        <v>6106</v>
      </c>
      <c r="Q31" s="245">
        <v>10767</v>
      </c>
      <c r="R31" s="245">
        <v>13012</v>
      </c>
      <c r="S31" s="245">
        <v>18694</v>
      </c>
      <c r="T31" s="245">
        <v>15815</v>
      </c>
      <c r="U31" s="235">
        <v>7788</v>
      </c>
    </row>
    <row r="33" spans="1:21" ht="16.5" thickBot="1" x14ac:dyDescent="0.3">
      <c r="A33" s="406" t="s">
        <v>88</v>
      </c>
      <c r="B33" s="406"/>
      <c r="C33" s="407"/>
      <c r="D33" s="407"/>
      <c r="E33" s="407"/>
      <c r="F33" s="407"/>
      <c r="G33" s="407"/>
      <c r="H33" s="407"/>
      <c r="I33" s="407"/>
      <c r="J33" s="407"/>
      <c r="K33" s="407"/>
      <c r="L33" s="407"/>
      <c r="M33" s="407"/>
      <c r="N33" s="407"/>
      <c r="O33" s="407"/>
      <c r="P33" s="407"/>
      <c r="Q33" s="407"/>
      <c r="R33" s="406"/>
      <c r="S33" s="406"/>
      <c r="T33" s="406"/>
      <c r="U33" s="406"/>
    </row>
    <row r="34" spans="1:21" ht="14.85" customHeight="1" x14ac:dyDescent="0.25">
      <c r="A34" s="379" t="s">
        <v>145</v>
      </c>
      <c r="B34" s="375" t="s">
        <v>1002</v>
      </c>
      <c r="C34" s="376"/>
      <c r="D34" s="376"/>
      <c r="E34" s="376"/>
      <c r="F34" s="376"/>
      <c r="G34" s="376"/>
      <c r="H34" s="376"/>
      <c r="I34" s="376"/>
      <c r="J34" s="376"/>
      <c r="K34" s="376"/>
      <c r="L34" s="376"/>
      <c r="M34" s="376"/>
      <c r="N34" s="376"/>
      <c r="O34" s="376"/>
      <c r="P34" s="376"/>
      <c r="Q34" s="376"/>
      <c r="R34" s="376"/>
      <c r="S34" s="376"/>
      <c r="T34" s="376"/>
      <c r="U34" s="377"/>
    </row>
    <row r="35" spans="1:21" ht="15.75" thickBot="1" x14ac:dyDescent="0.3">
      <c r="A35" s="380"/>
      <c r="B35" s="145">
        <v>2007</v>
      </c>
      <c r="C35" s="30">
        <v>2008</v>
      </c>
      <c r="D35" s="30">
        <v>2009</v>
      </c>
      <c r="E35" s="30">
        <v>2010</v>
      </c>
      <c r="F35" s="30">
        <v>2011</v>
      </c>
      <c r="G35" s="30">
        <v>2012</v>
      </c>
      <c r="H35" s="30">
        <v>2013</v>
      </c>
      <c r="I35" s="30">
        <v>2014</v>
      </c>
      <c r="J35" s="30">
        <v>2015</v>
      </c>
      <c r="K35" s="30">
        <v>2016</v>
      </c>
      <c r="L35" s="30">
        <v>2017</v>
      </c>
      <c r="M35" s="30">
        <v>2018</v>
      </c>
      <c r="N35" s="30">
        <v>2019</v>
      </c>
      <c r="O35" s="30">
        <v>2020</v>
      </c>
      <c r="P35" s="30">
        <v>2021</v>
      </c>
      <c r="Q35" s="30">
        <v>2022</v>
      </c>
      <c r="R35" s="30">
        <v>2023</v>
      </c>
      <c r="S35" s="30">
        <v>2024</v>
      </c>
      <c r="T35" s="30">
        <v>2025</v>
      </c>
      <c r="U35" s="31">
        <v>2026</v>
      </c>
    </row>
    <row r="36" spans="1:21" ht="15.75" x14ac:dyDescent="0.25">
      <c r="A36" s="107" t="s">
        <v>146</v>
      </c>
      <c r="B36" s="248">
        <v>383</v>
      </c>
      <c r="C36" s="249">
        <v>351</v>
      </c>
      <c r="D36" s="249">
        <v>322</v>
      </c>
      <c r="E36" s="249">
        <v>187</v>
      </c>
      <c r="F36" s="249">
        <v>231</v>
      </c>
      <c r="G36" s="249">
        <v>232</v>
      </c>
      <c r="H36" s="249">
        <v>152</v>
      </c>
      <c r="I36" s="249">
        <v>108</v>
      </c>
      <c r="J36" s="249">
        <v>75</v>
      </c>
      <c r="K36" s="249">
        <v>157</v>
      </c>
      <c r="L36" s="249">
        <v>169</v>
      </c>
      <c r="M36" s="249">
        <v>127</v>
      </c>
      <c r="N36" s="249">
        <v>149</v>
      </c>
      <c r="O36" s="249">
        <v>143</v>
      </c>
      <c r="P36" s="249">
        <v>160</v>
      </c>
      <c r="Q36" s="249">
        <v>306</v>
      </c>
      <c r="R36" s="249">
        <v>443</v>
      </c>
      <c r="S36" s="249">
        <v>652</v>
      </c>
      <c r="T36" s="249">
        <v>520</v>
      </c>
      <c r="U36" s="250">
        <v>331</v>
      </c>
    </row>
    <row r="37" spans="1:21" ht="15.75" x14ac:dyDescent="0.25">
      <c r="A37" s="64" t="s">
        <v>147</v>
      </c>
      <c r="B37" s="230">
        <v>4104</v>
      </c>
      <c r="C37" s="237">
        <v>3448</v>
      </c>
      <c r="D37" s="237">
        <v>2862</v>
      </c>
      <c r="E37" s="237">
        <v>2229</v>
      </c>
      <c r="F37" s="237">
        <v>2781</v>
      </c>
      <c r="G37" s="237">
        <v>2368</v>
      </c>
      <c r="H37" s="237">
        <v>1692</v>
      </c>
      <c r="I37" s="237">
        <v>1095</v>
      </c>
      <c r="J37" s="237">
        <v>701</v>
      </c>
      <c r="K37" s="237">
        <v>2022</v>
      </c>
      <c r="L37" s="237">
        <v>1812</v>
      </c>
      <c r="M37" s="237">
        <v>1749</v>
      </c>
      <c r="N37" s="237">
        <v>1478</v>
      </c>
      <c r="O37" s="237">
        <v>1786</v>
      </c>
      <c r="P37" s="237">
        <v>1963</v>
      </c>
      <c r="Q37" s="237">
        <v>3053</v>
      </c>
      <c r="R37" s="237">
        <v>3570</v>
      </c>
      <c r="S37" s="237">
        <v>4228</v>
      </c>
      <c r="T37" s="237">
        <v>3520</v>
      </c>
      <c r="U37" s="231">
        <v>2354</v>
      </c>
    </row>
    <row r="38" spans="1:21" ht="15.75" x14ac:dyDescent="0.25">
      <c r="A38" s="64" t="s">
        <v>148</v>
      </c>
      <c r="B38" s="230">
        <v>3955</v>
      </c>
      <c r="C38" s="237">
        <v>3190</v>
      </c>
      <c r="D38" s="237">
        <v>2736</v>
      </c>
      <c r="E38" s="237">
        <v>2397</v>
      </c>
      <c r="F38" s="237">
        <v>2890</v>
      </c>
      <c r="G38" s="237">
        <v>2481</v>
      </c>
      <c r="H38" s="237">
        <v>1716</v>
      </c>
      <c r="I38" s="237">
        <v>1034</v>
      </c>
      <c r="J38" s="237">
        <v>633</v>
      </c>
      <c r="K38" s="237">
        <v>2533</v>
      </c>
      <c r="L38" s="237">
        <v>2101</v>
      </c>
      <c r="M38" s="237">
        <v>1939</v>
      </c>
      <c r="N38" s="237">
        <v>1837</v>
      </c>
      <c r="O38" s="237">
        <v>2124</v>
      </c>
      <c r="P38" s="237">
        <v>2145</v>
      </c>
      <c r="Q38" s="237">
        <v>3579</v>
      </c>
      <c r="R38" s="237">
        <v>3911</v>
      </c>
      <c r="S38" s="237">
        <v>4858</v>
      </c>
      <c r="T38" s="237">
        <v>4220</v>
      </c>
      <c r="U38" s="231">
        <v>2327</v>
      </c>
    </row>
    <row r="39" spans="1:21" ht="15.75" x14ac:dyDescent="0.25">
      <c r="A39" s="64" t="s">
        <v>149</v>
      </c>
      <c r="B39" s="230">
        <v>2841</v>
      </c>
      <c r="C39" s="237">
        <v>2325</v>
      </c>
      <c r="D39" s="237">
        <v>1871</v>
      </c>
      <c r="E39" s="237">
        <v>1490</v>
      </c>
      <c r="F39" s="237">
        <v>1873</v>
      </c>
      <c r="G39" s="237">
        <v>1624</v>
      </c>
      <c r="H39" s="237">
        <v>1148</v>
      </c>
      <c r="I39" s="237">
        <v>675</v>
      </c>
      <c r="J39" s="237">
        <v>317</v>
      </c>
      <c r="K39" s="237">
        <v>1795</v>
      </c>
      <c r="L39" s="237">
        <v>1362</v>
      </c>
      <c r="M39" s="237">
        <v>1428</v>
      </c>
      <c r="N39" s="237">
        <v>1287</v>
      </c>
      <c r="O39" s="237">
        <v>1469</v>
      </c>
      <c r="P39" s="237">
        <v>1548</v>
      </c>
      <c r="Q39" s="237">
        <v>2689</v>
      </c>
      <c r="R39" s="237">
        <v>3108</v>
      </c>
      <c r="S39" s="237">
        <v>4250</v>
      </c>
      <c r="T39" s="237">
        <v>3624</v>
      </c>
      <c r="U39" s="231">
        <v>1895</v>
      </c>
    </row>
    <row r="40" spans="1:21" ht="15.75" x14ac:dyDescent="0.25">
      <c r="A40" s="64" t="s">
        <v>150</v>
      </c>
      <c r="B40" s="230">
        <v>2407</v>
      </c>
      <c r="C40" s="237">
        <v>2051</v>
      </c>
      <c r="D40" s="237">
        <v>1567</v>
      </c>
      <c r="E40" s="237">
        <v>1163</v>
      </c>
      <c r="F40" s="237">
        <v>1378</v>
      </c>
      <c r="G40" s="237">
        <v>1276</v>
      </c>
      <c r="H40" s="237">
        <v>838</v>
      </c>
      <c r="I40" s="237">
        <v>470</v>
      </c>
      <c r="J40" s="237">
        <v>166</v>
      </c>
      <c r="K40" s="237">
        <v>1299</v>
      </c>
      <c r="L40" s="237">
        <v>1001</v>
      </c>
      <c r="M40" s="237">
        <v>1094</v>
      </c>
      <c r="N40" s="237">
        <v>1047</v>
      </c>
      <c r="O40" s="237">
        <v>1241</v>
      </c>
      <c r="P40" s="237">
        <v>1281</v>
      </c>
      <c r="Q40" s="237">
        <v>2381</v>
      </c>
      <c r="R40" s="237">
        <v>3010</v>
      </c>
      <c r="S40" s="237">
        <v>4357</v>
      </c>
      <c r="T40" s="237">
        <v>3493</v>
      </c>
      <c r="U40" s="231">
        <v>1729</v>
      </c>
    </row>
    <row r="41" spans="1:21" ht="15.75" x14ac:dyDescent="0.25">
      <c r="A41" s="64" t="s">
        <v>151</v>
      </c>
      <c r="B41" s="230">
        <v>1997</v>
      </c>
      <c r="C41" s="237">
        <v>1615</v>
      </c>
      <c r="D41" s="237">
        <v>1267</v>
      </c>
      <c r="E41" s="237">
        <v>948</v>
      </c>
      <c r="F41" s="237">
        <v>1205</v>
      </c>
      <c r="G41" s="237">
        <v>1134</v>
      </c>
      <c r="H41" s="237">
        <v>732</v>
      </c>
      <c r="I41" s="237">
        <v>382</v>
      </c>
      <c r="J41" s="237">
        <v>163</v>
      </c>
      <c r="K41" s="237">
        <v>1061</v>
      </c>
      <c r="L41" s="237">
        <v>874</v>
      </c>
      <c r="M41" s="237">
        <v>880</v>
      </c>
      <c r="N41" s="237">
        <v>861</v>
      </c>
      <c r="O41" s="237">
        <v>952</v>
      </c>
      <c r="P41" s="237">
        <v>969</v>
      </c>
      <c r="Q41" s="237">
        <v>1908</v>
      </c>
      <c r="R41" s="237">
        <v>2619</v>
      </c>
      <c r="S41" s="237">
        <v>4058</v>
      </c>
      <c r="T41" s="237">
        <v>3361</v>
      </c>
      <c r="U41" s="231">
        <v>1612</v>
      </c>
    </row>
    <row r="42" spans="1:21" ht="15.75" x14ac:dyDescent="0.25">
      <c r="A42" s="64" t="s">
        <v>152</v>
      </c>
      <c r="B42" s="230">
        <v>1768</v>
      </c>
      <c r="C42" s="237">
        <v>1436</v>
      </c>
      <c r="D42" s="237">
        <v>1097</v>
      </c>
      <c r="E42" s="237">
        <v>793</v>
      </c>
      <c r="F42" s="237">
        <v>1068</v>
      </c>
      <c r="G42" s="237">
        <v>896</v>
      </c>
      <c r="H42" s="237">
        <v>553</v>
      </c>
      <c r="I42" s="237">
        <v>340</v>
      </c>
      <c r="J42" s="237">
        <v>130</v>
      </c>
      <c r="K42" s="237">
        <v>896</v>
      </c>
      <c r="L42" s="237">
        <v>718</v>
      </c>
      <c r="M42" s="237">
        <v>747</v>
      </c>
      <c r="N42" s="237">
        <v>774</v>
      </c>
      <c r="O42" s="237">
        <v>855</v>
      </c>
      <c r="P42" s="237">
        <v>861</v>
      </c>
      <c r="Q42" s="237">
        <v>1557</v>
      </c>
      <c r="R42" s="237">
        <v>2056</v>
      </c>
      <c r="S42" s="237">
        <v>3073</v>
      </c>
      <c r="T42" s="237">
        <v>2574</v>
      </c>
      <c r="U42" s="231">
        <v>1257</v>
      </c>
    </row>
    <row r="43" spans="1:21" ht="15.75" x14ac:dyDescent="0.25">
      <c r="A43" s="64" t="s">
        <v>153</v>
      </c>
      <c r="B43" s="230">
        <v>1126</v>
      </c>
      <c r="C43" s="237">
        <v>898</v>
      </c>
      <c r="D43" s="237">
        <v>710</v>
      </c>
      <c r="E43" s="237">
        <v>566</v>
      </c>
      <c r="F43" s="237">
        <v>751</v>
      </c>
      <c r="G43" s="237">
        <v>660</v>
      </c>
      <c r="H43" s="237">
        <v>420</v>
      </c>
      <c r="I43" s="237">
        <v>254</v>
      </c>
      <c r="J43" s="237">
        <v>102</v>
      </c>
      <c r="K43" s="237">
        <v>685</v>
      </c>
      <c r="L43" s="237">
        <v>593</v>
      </c>
      <c r="M43" s="237">
        <v>534</v>
      </c>
      <c r="N43" s="237">
        <v>560</v>
      </c>
      <c r="O43" s="237">
        <v>637</v>
      </c>
      <c r="P43" s="237">
        <v>638</v>
      </c>
      <c r="Q43" s="237">
        <v>1300</v>
      </c>
      <c r="R43" s="237">
        <v>1637</v>
      </c>
      <c r="S43" s="237">
        <v>2446</v>
      </c>
      <c r="T43" s="237">
        <v>2278</v>
      </c>
      <c r="U43" s="231">
        <v>959</v>
      </c>
    </row>
    <row r="44" spans="1:21" ht="15.75" x14ac:dyDescent="0.25">
      <c r="A44" s="64" t="s">
        <v>154</v>
      </c>
      <c r="B44" s="230">
        <v>658</v>
      </c>
      <c r="C44" s="237">
        <v>604</v>
      </c>
      <c r="D44" s="237">
        <v>499</v>
      </c>
      <c r="E44" s="237">
        <v>418</v>
      </c>
      <c r="F44" s="237">
        <v>458</v>
      </c>
      <c r="G44" s="237">
        <v>411</v>
      </c>
      <c r="H44" s="237">
        <v>278</v>
      </c>
      <c r="I44" s="237">
        <v>187</v>
      </c>
      <c r="J44" s="237">
        <v>55</v>
      </c>
      <c r="K44" s="237">
        <v>425</v>
      </c>
      <c r="L44" s="237">
        <v>379</v>
      </c>
      <c r="M44" s="237">
        <v>344</v>
      </c>
      <c r="N44" s="237">
        <v>373</v>
      </c>
      <c r="O44" s="237">
        <v>427</v>
      </c>
      <c r="P44" s="237">
        <v>426</v>
      </c>
      <c r="Q44" s="237">
        <v>802</v>
      </c>
      <c r="R44" s="237">
        <v>1045</v>
      </c>
      <c r="S44" s="237">
        <v>1538</v>
      </c>
      <c r="T44" s="237">
        <v>1448</v>
      </c>
      <c r="U44" s="231">
        <v>625</v>
      </c>
    </row>
    <row r="45" spans="1:21" ht="15.75" x14ac:dyDescent="0.25">
      <c r="A45" s="64" t="s">
        <v>155</v>
      </c>
      <c r="B45" s="230">
        <v>190</v>
      </c>
      <c r="C45" s="237">
        <v>174</v>
      </c>
      <c r="D45" s="237">
        <v>175</v>
      </c>
      <c r="E45" s="237">
        <v>133</v>
      </c>
      <c r="F45" s="237">
        <v>193</v>
      </c>
      <c r="G45" s="237">
        <v>189</v>
      </c>
      <c r="H45" s="237">
        <v>123</v>
      </c>
      <c r="I45" s="237">
        <v>108</v>
      </c>
      <c r="J45" s="237">
        <v>25</v>
      </c>
      <c r="K45" s="237">
        <v>180</v>
      </c>
      <c r="L45" s="237">
        <v>144</v>
      </c>
      <c r="M45" s="237">
        <v>174</v>
      </c>
      <c r="N45" s="237">
        <v>199</v>
      </c>
      <c r="O45" s="237">
        <v>189</v>
      </c>
      <c r="P45" s="237">
        <v>217</v>
      </c>
      <c r="Q45" s="237">
        <v>447</v>
      </c>
      <c r="R45" s="237">
        <v>678</v>
      </c>
      <c r="S45" s="237">
        <v>1195</v>
      </c>
      <c r="T45" s="237">
        <v>986</v>
      </c>
      <c r="U45" s="231">
        <v>450</v>
      </c>
    </row>
    <row r="46" spans="1:21" ht="16.5" thickBot="1" x14ac:dyDescent="0.3">
      <c r="A46" s="68" t="s">
        <v>88</v>
      </c>
      <c r="B46" s="234">
        <v>19429</v>
      </c>
      <c r="C46" s="245">
        <v>16092</v>
      </c>
      <c r="D46" s="245">
        <v>13106</v>
      </c>
      <c r="E46" s="245">
        <v>10324</v>
      </c>
      <c r="F46" s="245">
        <v>12828</v>
      </c>
      <c r="G46" s="245">
        <v>11271</v>
      </c>
      <c r="H46" s="245">
        <v>7652</v>
      </c>
      <c r="I46" s="245">
        <v>4653</v>
      </c>
      <c r="J46" s="245">
        <v>2367</v>
      </c>
      <c r="K46" s="245">
        <v>11053</v>
      </c>
      <c r="L46" s="245">
        <v>9153</v>
      </c>
      <c r="M46" s="245">
        <v>9016</v>
      </c>
      <c r="N46" s="245">
        <v>8565</v>
      </c>
      <c r="O46" s="245">
        <v>9823</v>
      </c>
      <c r="P46" s="245">
        <v>10208</v>
      </c>
      <c r="Q46" s="245">
        <v>18022</v>
      </c>
      <c r="R46" s="245">
        <v>22077</v>
      </c>
      <c r="S46" s="245">
        <v>30655</v>
      </c>
      <c r="T46" s="245">
        <v>26024</v>
      </c>
      <c r="U46" s="235">
        <v>13539</v>
      </c>
    </row>
    <row r="48" spans="1:21" x14ac:dyDescent="0.25">
      <c r="A48" s="98" t="s">
        <v>89</v>
      </c>
    </row>
    <row r="49" spans="1:1" x14ac:dyDescent="0.25">
      <c r="A49" s="73" t="s">
        <v>411</v>
      </c>
    </row>
  </sheetData>
  <mergeCells count="9">
    <mergeCell ref="A3:U3"/>
    <mergeCell ref="A19:A20"/>
    <mergeCell ref="B19:U19"/>
    <mergeCell ref="A18:U18"/>
    <mergeCell ref="A34:A35"/>
    <mergeCell ref="B34:U34"/>
    <mergeCell ref="A33:U33"/>
    <mergeCell ref="A4:A5"/>
    <mergeCell ref="B4:U4"/>
  </mergeCells>
  <hyperlinks>
    <hyperlink ref="I1" location="'Table of Contents'!C2" display="Back to Table of Contents" xr:uid="{00000000-0004-0000-3200-000000000000}"/>
  </hyperlinks>
  <pageMargins left="0.75" right="0.75" top="1" bottom="1" header="0.5" footer="0.5"/>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U58"/>
  <sheetViews>
    <sheetView showGridLines="0" workbookViewId="0">
      <pane xSplit="1" topLeftCell="B1" activePane="topRight" state="frozen"/>
      <selection pane="topRight"/>
    </sheetView>
  </sheetViews>
  <sheetFormatPr defaultRowHeight="15" x14ac:dyDescent="0.25"/>
  <cols>
    <col min="1" max="1" width="20.85546875" customWidth="1"/>
    <col min="2" max="21" width="9.85546875" customWidth="1"/>
  </cols>
  <sheetData>
    <row r="1" spans="1:21" x14ac:dyDescent="0.25">
      <c r="A1" s="22" t="s">
        <v>984</v>
      </c>
      <c r="J1" s="21" t="s">
        <v>78</v>
      </c>
    </row>
    <row r="2" spans="1:21" x14ac:dyDescent="0.25">
      <c r="A2" s="1"/>
    </row>
    <row r="3" spans="1:21" ht="16.5" thickBot="1" x14ac:dyDescent="0.3">
      <c r="A3" s="406" t="s">
        <v>82</v>
      </c>
      <c r="B3" s="407"/>
      <c r="C3" s="407"/>
      <c r="D3" s="407"/>
      <c r="E3" s="407"/>
      <c r="F3" s="407"/>
      <c r="G3" s="407"/>
      <c r="H3" s="407"/>
      <c r="I3" s="407"/>
      <c r="J3" s="407"/>
      <c r="K3" s="407"/>
      <c r="L3" s="407"/>
      <c r="M3" s="407"/>
      <c r="N3" s="407"/>
      <c r="O3" s="407"/>
      <c r="P3" s="407"/>
      <c r="Q3" s="406"/>
      <c r="R3" s="406"/>
      <c r="S3" s="406"/>
      <c r="T3" s="406"/>
      <c r="U3" s="96"/>
    </row>
    <row r="4" spans="1:21" ht="14.85" customHeight="1" x14ac:dyDescent="0.25">
      <c r="A4" s="408" t="s">
        <v>0</v>
      </c>
      <c r="B4" s="472" t="s">
        <v>1002</v>
      </c>
      <c r="C4" s="473"/>
      <c r="D4" s="473"/>
      <c r="E4" s="473"/>
      <c r="F4" s="473"/>
      <c r="G4" s="473"/>
      <c r="H4" s="473"/>
      <c r="I4" s="473"/>
      <c r="J4" s="473"/>
      <c r="K4" s="473"/>
      <c r="L4" s="473"/>
      <c r="M4" s="473"/>
      <c r="N4" s="473"/>
      <c r="O4" s="473"/>
      <c r="P4" s="473"/>
      <c r="Q4" s="473"/>
      <c r="R4" s="473"/>
      <c r="S4" s="473"/>
      <c r="T4" s="473"/>
      <c r="U4" s="474"/>
    </row>
    <row r="5" spans="1:21" ht="15.75" thickBot="1" x14ac:dyDescent="0.3">
      <c r="A5" s="401"/>
      <c r="B5" s="145">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5" t="s">
        <v>93</v>
      </c>
      <c r="B6" s="248">
        <v>231</v>
      </c>
      <c r="C6" s="249">
        <v>299</v>
      </c>
      <c r="D6" s="249">
        <v>82</v>
      </c>
      <c r="E6" s="249">
        <v>89</v>
      </c>
      <c r="F6" s="249">
        <v>138</v>
      </c>
      <c r="G6" s="249">
        <v>156</v>
      </c>
      <c r="H6" s="249">
        <v>107</v>
      </c>
      <c r="I6" s="249">
        <v>100</v>
      </c>
      <c r="J6" s="249">
        <v>66</v>
      </c>
      <c r="K6" s="249">
        <v>280</v>
      </c>
      <c r="L6" s="249">
        <v>291</v>
      </c>
      <c r="M6" s="249">
        <v>308</v>
      </c>
      <c r="N6" s="249">
        <v>172</v>
      </c>
      <c r="O6" s="249">
        <v>236</v>
      </c>
      <c r="P6" s="249">
        <v>251</v>
      </c>
      <c r="Q6" s="249">
        <v>445</v>
      </c>
      <c r="R6" s="249">
        <v>488</v>
      </c>
      <c r="S6" s="249">
        <v>293</v>
      </c>
      <c r="T6" s="249">
        <v>260</v>
      </c>
      <c r="U6" s="250">
        <v>243</v>
      </c>
    </row>
    <row r="7" spans="1:21" ht="15.75" x14ac:dyDescent="0.25">
      <c r="A7" s="61" t="s">
        <v>94</v>
      </c>
      <c r="B7" s="230">
        <v>554</v>
      </c>
      <c r="C7" s="237">
        <v>552</v>
      </c>
      <c r="D7" s="237">
        <v>584</v>
      </c>
      <c r="E7" s="237">
        <v>585</v>
      </c>
      <c r="F7" s="237">
        <v>739</v>
      </c>
      <c r="G7" s="237">
        <v>706</v>
      </c>
      <c r="H7" s="237">
        <v>587</v>
      </c>
      <c r="I7" s="237">
        <v>582</v>
      </c>
      <c r="J7" s="237">
        <v>526</v>
      </c>
      <c r="K7" s="237">
        <v>703</v>
      </c>
      <c r="L7" s="237">
        <v>712</v>
      </c>
      <c r="M7" s="237">
        <v>646</v>
      </c>
      <c r="N7" s="237">
        <v>619</v>
      </c>
      <c r="O7" s="237">
        <v>692</v>
      </c>
      <c r="P7" s="237">
        <v>700</v>
      </c>
      <c r="Q7" s="237">
        <v>900</v>
      </c>
      <c r="R7" s="237">
        <v>1028</v>
      </c>
      <c r="S7" s="237">
        <v>1074</v>
      </c>
      <c r="T7" s="237">
        <v>834</v>
      </c>
      <c r="U7" s="231">
        <v>773</v>
      </c>
    </row>
    <row r="8" spans="1:21" ht="15.75" x14ac:dyDescent="0.25">
      <c r="A8" s="61" t="s">
        <v>95</v>
      </c>
      <c r="B8" s="230">
        <v>229</v>
      </c>
      <c r="C8" s="237">
        <v>137</v>
      </c>
      <c r="D8" s="237">
        <v>124</v>
      </c>
      <c r="E8" s="237">
        <v>69</v>
      </c>
      <c r="F8" s="237">
        <v>139</v>
      </c>
      <c r="G8" s="237">
        <v>73</v>
      </c>
      <c r="H8" s="237">
        <v>54</v>
      </c>
      <c r="I8" s="237">
        <v>74</v>
      </c>
      <c r="J8" s="237">
        <v>22</v>
      </c>
      <c r="K8" s="237">
        <v>21</v>
      </c>
      <c r="L8" s="237">
        <v>32</v>
      </c>
      <c r="M8" s="237">
        <v>13</v>
      </c>
      <c r="N8" s="237">
        <v>18</v>
      </c>
      <c r="O8" s="237">
        <v>29</v>
      </c>
      <c r="P8" s="237">
        <v>35</v>
      </c>
      <c r="Q8" s="237">
        <v>50</v>
      </c>
      <c r="R8" s="237">
        <v>53</v>
      </c>
      <c r="S8" s="237">
        <v>74</v>
      </c>
      <c r="T8" s="237">
        <v>47</v>
      </c>
      <c r="U8" s="231">
        <v>51</v>
      </c>
    </row>
    <row r="9" spans="1:21" ht="15.75" x14ac:dyDescent="0.25">
      <c r="A9" s="61" t="s">
        <v>96</v>
      </c>
      <c r="B9" s="230">
        <v>419</v>
      </c>
      <c r="C9" s="237">
        <v>345</v>
      </c>
      <c r="D9" s="237">
        <v>220</v>
      </c>
      <c r="E9" s="237">
        <v>145</v>
      </c>
      <c r="F9" s="237">
        <v>220</v>
      </c>
      <c r="G9" s="237">
        <v>169</v>
      </c>
      <c r="H9" s="237">
        <v>67</v>
      </c>
      <c r="I9" s="237">
        <v>118</v>
      </c>
      <c r="J9" s="237">
        <v>48</v>
      </c>
      <c r="K9" s="237">
        <v>163</v>
      </c>
      <c r="L9" s="237">
        <v>193</v>
      </c>
      <c r="M9" s="237">
        <v>65</v>
      </c>
      <c r="N9" s="237">
        <v>64</v>
      </c>
      <c r="O9" s="237">
        <v>80</v>
      </c>
      <c r="P9" s="237">
        <v>126</v>
      </c>
      <c r="Q9" s="237">
        <v>146</v>
      </c>
      <c r="R9" s="237">
        <v>255</v>
      </c>
      <c r="S9" s="237">
        <v>220</v>
      </c>
      <c r="T9" s="237">
        <v>234</v>
      </c>
      <c r="U9" s="231">
        <v>200</v>
      </c>
    </row>
    <row r="10" spans="1:21" ht="15.75" x14ac:dyDescent="0.25">
      <c r="A10" s="61" t="s">
        <v>97</v>
      </c>
      <c r="B10" s="230">
        <v>1920</v>
      </c>
      <c r="C10" s="237">
        <v>1557</v>
      </c>
      <c r="D10" s="237">
        <v>1245</v>
      </c>
      <c r="E10" s="237">
        <v>735</v>
      </c>
      <c r="F10" s="237">
        <v>1060</v>
      </c>
      <c r="G10" s="237">
        <v>723</v>
      </c>
      <c r="H10" s="237">
        <v>485</v>
      </c>
      <c r="I10" s="237">
        <v>164</v>
      </c>
      <c r="J10" s="237">
        <v>84</v>
      </c>
      <c r="K10" s="237">
        <v>832</v>
      </c>
      <c r="L10" s="237">
        <v>614</v>
      </c>
      <c r="M10" s="237">
        <v>608</v>
      </c>
      <c r="N10" s="237">
        <v>260</v>
      </c>
      <c r="O10" s="237">
        <v>539</v>
      </c>
      <c r="P10" s="237">
        <v>464</v>
      </c>
      <c r="Q10" s="237">
        <v>916</v>
      </c>
      <c r="R10" s="237">
        <v>1605</v>
      </c>
      <c r="S10" s="237">
        <v>2128</v>
      </c>
      <c r="T10" s="237">
        <v>1486</v>
      </c>
      <c r="U10" s="231">
        <v>800</v>
      </c>
    </row>
    <row r="11" spans="1:21" ht="15.75" x14ac:dyDescent="0.25">
      <c r="A11" s="61" t="s">
        <v>98</v>
      </c>
      <c r="B11" s="230">
        <v>972</v>
      </c>
      <c r="C11" s="237">
        <v>751</v>
      </c>
      <c r="D11" s="237">
        <v>553</v>
      </c>
      <c r="E11" s="237">
        <v>450</v>
      </c>
      <c r="F11" s="237">
        <v>647</v>
      </c>
      <c r="G11" s="237">
        <v>649</v>
      </c>
      <c r="H11" s="237">
        <v>454</v>
      </c>
      <c r="I11" s="237">
        <v>162</v>
      </c>
      <c r="J11" s="237">
        <v>57</v>
      </c>
      <c r="K11" s="237">
        <v>587</v>
      </c>
      <c r="L11" s="237">
        <v>493</v>
      </c>
      <c r="M11" s="237">
        <v>535</v>
      </c>
      <c r="N11" s="237">
        <v>473</v>
      </c>
      <c r="O11" s="237">
        <v>536</v>
      </c>
      <c r="P11" s="237">
        <v>468</v>
      </c>
      <c r="Q11" s="237">
        <v>1263</v>
      </c>
      <c r="R11" s="237">
        <v>1691</v>
      </c>
      <c r="S11" s="237">
        <v>3007</v>
      </c>
      <c r="T11" s="237">
        <v>2342</v>
      </c>
      <c r="U11" s="231">
        <v>924</v>
      </c>
    </row>
    <row r="12" spans="1:21" ht="15.75" x14ac:dyDescent="0.25">
      <c r="A12" s="61" t="s">
        <v>99</v>
      </c>
      <c r="B12" s="230">
        <v>854</v>
      </c>
      <c r="C12" s="237">
        <v>726</v>
      </c>
      <c r="D12" s="237">
        <v>549</v>
      </c>
      <c r="E12" s="237">
        <v>534</v>
      </c>
      <c r="F12" s="237">
        <v>702</v>
      </c>
      <c r="G12" s="237">
        <v>721</v>
      </c>
      <c r="H12" s="237">
        <v>350</v>
      </c>
      <c r="I12" s="237">
        <v>171</v>
      </c>
      <c r="J12" s="237">
        <v>69</v>
      </c>
      <c r="K12" s="237">
        <v>534</v>
      </c>
      <c r="L12" s="237">
        <v>428</v>
      </c>
      <c r="M12" s="237">
        <v>466</v>
      </c>
      <c r="N12" s="237">
        <v>599</v>
      </c>
      <c r="O12" s="237">
        <v>523</v>
      </c>
      <c r="P12" s="237">
        <v>629</v>
      </c>
      <c r="Q12" s="237">
        <v>1088</v>
      </c>
      <c r="R12" s="237">
        <v>1345</v>
      </c>
      <c r="S12" s="237">
        <v>1595</v>
      </c>
      <c r="T12" s="237">
        <v>1342</v>
      </c>
      <c r="U12" s="231">
        <v>700</v>
      </c>
    </row>
    <row r="13" spans="1:21" ht="15.75" x14ac:dyDescent="0.25">
      <c r="A13" s="61" t="s">
        <v>100</v>
      </c>
      <c r="B13" s="230">
        <v>1152</v>
      </c>
      <c r="C13" s="237">
        <v>924</v>
      </c>
      <c r="D13" s="237">
        <v>803</v>
      </c>
      <c r="E13" s="237">
        <v>795</v>
      </c>
      <c r="F13" s="237">
        <v>973</v>
      </c>
      <c r="G13" s="237">
        <v>923</v>
      </c>
      <c r="H13" s="237">
        <v>512</v>
      </c>
      <c r="I13" s="237">
        <v>295</v>
      </c>
      <c r="J13" s="237">
        <v>122</v>
      </c>
      <c r="K13" s="237">
        <v>573</v>
      </c>
      <c r="L13" s="237">
        <v>545</v>
      </c>
      <c r="M13" s="237">
        <v>545</v>
      </c>
      <c r="N13" s="237">
        <v>682</v>
      </c>
      <c r="O13" s="237">
        <v>801</v>
      </c>
      <c r="P13" s="237">
        <v>741</v>
      </c>
      <c r="Q13" s="237">
        <v>1257</v>
      </c>
      <c r="R13" s="237">
        <v>1345</v>
      </c>
      <c r="S13" s="237">
        <v>1746</v>
      </c>
      <c r="T13" s="237">
        <v>1789</v>
      </c>
      <c r="U13" s="231">
        <v>982</v>
      </c>
    </row>
    <row r="14" spans="1:21" ht="15.75" x14ac:dyDescent="0.25">
      <c r="A14" s="61" t="s">
        <v>101</v>
      </c>
      <c r="B14" s="230">
        <v>783</v>
      </c>
      <c r="C14" s="237">
        <v>619</v>
      </c>
      <c r="D14" s="237">
        <v>713</v>
      </c>
      <c r="E14" s="237">
        <v>714</v>
      </c>
      <c r="F14" s="237">
        <v>751</v>
      </c>
      <c r="G14" s="237">
        <v>644</v>
      </c>
      <c r="H14" s="237">
        <v>426</v>
      </c>
      <c r="I14" s="237">
        <v>260</v>
      </c>
      <c r="J14" s="237">
        <v>74</v>
      </c>
      <c r="K14" s="237">
        <v>394</v>
      </c>
      <c r="L14" s="237">
        <v>331</v>
      </c>
      <c r="M14" s="237">
        <v>308</v>
      </c>
      <c r="N14" s="237">
        <v>359</v>
      </c>
      <c r="O14" s="237">
        <v>389</v>
      </c>
      <c r="P14" s="237">
        <v>434</v>
      </c>
      <c r="Q14" s="237">
        <v>772</v>
      </c>
      <c r="R14" s="237">
        <v>809</v>
      </c>
      <c r="S14" s="237">
        <v>1037</v>
      </c>
      <c r="T14" s="237">
        <v>1217</v>
      </c>
      <c r="U14" s="231">
        <v>689</v>
      </c>
    </row>
    <row r="15" spans="1:21" ht="15.75" x14ac:dyDescent="0.25">
      <c r="A15" s="61" t="s">
        <v>102</v>
      </c>
      <c r="B15" s="230">
        <v>379</v>
      </c>
      <c r="C15" s="237">
        <v>294</v>
      </c>
      <c r="D15" s="237">
        <v>307</v>
      </c>
      <c r="E15" s="237">
        <v>275</v>
      </c>
      <c r="F15" s="237">
        <v>282</v>
      </c>
      <c r="G15" s="237">
        <v>278</v>
      </c>
      <c r="H15" s="237">
        <v>210</v>
      </c>
      <c r="I15" s="237">
        <v>104</v>
      </c>
      <c r="J15" s="237">
        <v>35</v>
      </c>
      <c r="K15" s="237">
        <v>191</v>
      </c>
      <c r="L15" s="237">
        <v>150</v>
      </c>
      <c r="M15" s="237">
        <v>141</v>
      </c>
      <c r="N15" s="237">
        <v>140</v>
      </c>
      <c r="O15" s="237">
        <v>162</v>
      </c>
      <c r="P15" s="237">
        <v>173</v>
      </c>
      <c r="Q15" s="237">
        <v>264</v>
      </c>
      <c r="R15" s="237">
        <v>217</v>
      </c>
      <c r="S15" s="237">
        <v>301</v>
      </c>
      <c r="T15" s="237">
        <v>358</v>
      </c>
      <c r="U15" s="231">
        <v>243</v>
      </c>
    </row>
    <row r="16" spans="1:21" ht="15.75" x14ac:dyDescent="0.25">
      <c r="A16" s="61" t="s">
        <v>103</v>
      </c>
      <c r="B16" s="230">
        <v>65</v>
      </c>
      <c r="C16" s="237">
        <v>44</v>
      </c>
      <c r="D16" s="237">
        <v>46</v>
      </c>
      <c r="E16" s="237">
        <v>29</v>
      </c>
      <c r="F16" s="237">
        <v>30</v>
      </c>
      <c r="G16" s="237">
        <v>35</v>
      </c>
      <c r="H16" s="237">
        <v>27</v>
      </c>
      <c r="I16" s="237">
        <v>10</v>
      </c>
      <c r="J16" s="237">
        <v>12</v>
      </c>
      <c r="K16" s="237">
        <v>77</v>
      </c>
      <c r="L16" s="237">
        <v>29</v>
      </c>
      <c r="M16" s="237">
        <v>32</v>
      </c>
      <c r="N16" s="237">
        <v>31</v>
      </c>
      <c r="O16" s="237">
        <v>25</v>
      </c>
      <c r="P16" s="237">
        <v>31</v>
      </c>
      <c r="Q16" s="237">
        <v>36</v>
      </c>
      <c r="R16" s="237">
        <v>29</v>
      </c>
      <c r="S16" s="237">
        <v>44</v>
      </c>
      <c r="T16" s="237">
        <v>35</v>
      </c>
      <c r="U16" s="231">
        <v>26</v>
      </c>
    </row>
    <row r="17" spans="1:21" ht="15.75" x14ac:dyDescent="0.25">
      <c r="A17" s="61" t="s">
        <v>104</v>
      </c>
      <c r="B17" s="230">
        <v>23</v>
      </c>
      <c r="C17" s="237">
        <v>8</v>
      </c>
      <c r="D17" s="237">
        <v>24</v>
      </c>
      <c r="E17" s="237">
        <v>14</v>
      </c>
      <c r="F17" s="237">
        <v>12</v>
      </c>
      <c r="G17" s="237">
        <v>15</v>
      </c>
      <c r="H17" s="237">
        <v>10</v>
      </c>
      <c r="I17" s="237">
        <v>12</v>
      </c>
      <c r="J17" s="237">
        <v>6</v>
      </c>
      <c r="K17" s="237">
        <v>19</v>
      </c>
      <c r="L17" s="237">
        <v>12</v>
      </c>
      <c r="M17" s="237">
        <v>17</v>
      </c>
      <c r="N17" s="237">
        <v>6</v>
      </c>
      <c r="O17" s="237">
        <v>16</v>
      </c>
      <c r="P17" s="237">
        <v>10</v>
      </c>
      <c r="Q17" s="237">
        <v>8</v>
      </c>
      <c r="R17" s="237">
        <v>6</v>
      </c>
      <c r="S17" s="237">
        <v>20</v>
      </c>
      <c r="T17" s="237">
        <v>9</v>
      </c>
      <c r="U17" s="231">
        <v>12</v>
      </c>
    </row>
    <row r="18" spans="1:21" ht="15.75" x14ac:dyDescent="0.25">
      <c r="A18" s="61" t="s">
        <v>105</v>
      </c>
      <c r="B18" s="230">
        <v>4</v>
      </c>
      <c r="C18" s="237">
        <v>3</v>
      </c>
      <c r="D18" s="237">
        <v>4</v>
      </c>
      <c r="E18" s="237">
        <v>3</v>
      </c>
      <c r="F18" s="237">
        <v>2</v>
      </c>
      <c r="G18" s="237">
        <v>9</v>
      </c>
      <c r="H18" s="237">
        <v>1</v>
      </c>
      <c r="I18" s="237">
        <v>1</v>
      </c>
      <c r="J18" s="237">
        <v>1</v>
      </c>
      <c r="K18" s="237">
        <v>8</v>
      </c>
      <c r="L18" s="237">
        <v>3</v>
      </c>
      <c r="M18" s="237">
        <v>6</v>
      </c>
      <c r="N18" s="237">
        <v>8</v>
      </c>
      <c r="O18" s="237" t="s">
        <v>309</v>
      </c>
      <c r="P18" s="237">
        <v>2</v>
      </c>
      <c r="Q18" s="237">
        <v>1</v>
      </c>
      <c r="R18" s="237">
        <v>5</v>
      </c>
      <c r="S18" s="237">
        <v>3</v>
      </c>
      <c r="T18" s="237" t="s">
        <v>309</v>
      </c>
      <c r="U18" s="231">
        <v>2</v>
      </c>
    </row>
    <row r="19" spans="1:21" ht="16.5" thickBot="1" x14ac:dyDescent="0.3">
      <c r="A19" s="76" t="s">
        <v>134</v>
      </c>
      <c r="B19" s="234">
        <v>7585</v>
      </c>
      <c r="C19" s="245">
        <v>6259</v>
      </c>
      <c r="D19" s="245">
        <v>5254</v>
      </c>
      <c r="E19" s="245">
        <v>4437</v>
      </c>
      <c r="F19" s="245">
        <v>5695</v>
      </c>
      <c r="G19" s="245">
        <v>5101</v>
      </c>
      <c r="H19" s="245">
        <v>3290</v>
      </c>
      <c r="I19" s="245">
        <v>2053</v>
      </c>
      <c r="J19" s="245">
        <v>1122</v>
      </c>
      <c r="K19" s="245">
        <v>4382</v>
      </c>
      <c r="L19" s="245">
        <v>3833</v>
      </c>
      <c r="M19" s="245">
        <v>3690</v>
      </c>
      <c r="N19" s="245">
        <v>3431</v>
      </c>
      <c r="O19" s="245">
        <v>4028</v>
      </c>
      <c r="P19" s="245">
        <v>4064</v>
      </c>
      <c r="Q19" s="245">
        <v>7146</v>
      </c>
      <c r="R19" s="245">
        <v>8876</v>
      </c>
      <c r="S19" s="245">
        <v>11542</v>
      </c>
      <c r="T19" s="245">
        <v>9953</v>
      </c>
      <c r="U19" s="235">
        <v>5645</v>
      </c>
    </row>
    <row r="20" spans="1:21" x14ac:dyDescent="0.25">
      <c r="A20" s="1"/>
    </row>
    <row r="21" spans="1:21" ht="16.5" thickBot="1" x14ac:dyDescent="0.3">
      <c r="A21" s="406" t="s">
        <v>83</v>
      </c>
      <c r="B21" s="407"/>
      <c r="C21" s="407"/>
      <c r="D21" s="407"/>
      <c r="E21" s="407"/>
      <c r="F21" s="407"/>
      <c r="G21" s="407"/>
      <c r="H21" s="407"/>
      <c r="I21" s="407"/>
      <c r="J21" s="407"/>
      <c r="K21" s="407"/>
      <c r="L21" s="407"/>
      <c r="M21" s="407"/>
      <c r="N21" s="407"/>
      <c r="O21" s="407"/>
      <c r="P21" s="407"/>
      <c r="Q21" s="406"/>
      <c r="R21" s="406"/>
      <c r="S21" s="406"/>
      <c r="T21" s="406"/>
      <c r="U21" s="96"/>
    </row>
    <row r="22" spans="1:21" ht="14.85" customHeight="1" x14ac:dyDescent="0.25">
      <c r="A22" s="408" t="s">
        <v>0</v>
      </c>
      <c r="B22" s="472" t="s">
        <v>1002</v>
      </c>
      <c r="C22" s="473"/>
      <c r="D22" s="473"/>
      <c r="E22" s="473"/>
      <c r="F22" s="473"/>
      <c r="G22" s="473"/>
      <c r="H22" s="473"/>
      <c r="I22" s="473"/>
      <c r="J22" s="473"/>
      <c r="K22" s="473"/>
      <c r="L22" s="473"/>
      <c r="M22" s="473"/>
      <c r="N22" s="473"/>
      <c r="O22" s="473"/>
      <c r="P22" s="473"/>
      <c r="Q22" s="473"/>
      <c r="R22" s="473"/>
      <c r="S22" s="473"/>
      <c r="T22" s="473"/>
      <c r="U22" s="474"/>
    </row>
    <row r="23" spans="1:21" ht="15.75" thickBot="1" x14ac:dyDescent="0.3">
      <c r="A23" s="401"/>
      <c r="B23" s="145">
        <v>2007</v>
      </c>
      <c r="C23" s="30">
        <v>2008</v>
      </c>
      <c r="D23" s="30">
        <v>2009</v>
      </c>
      <c r="E23" s="30">
        <v>2010</v>
      </c>
      <c r="F23" s="30">
        <v>2011</v>
      </c>
      <c r="G23" s="30">
        <v>2012</v>
      </c>
      <c r="H23" s="30">
        <v>2013</v>
      </c>
      <c r="I23" s="30">
        <v>2014</v>
      </c>
      <c r="J23" s="30">
        <v>2015</v>
      </c>
      <c r="K23" s="30">
        <v>2016</v>
      </c>
      <c r="L23" s="30">
        <v>2017</v>
      </c>
      <c r="M23" s="30">
        <v>2018</v>
      </c>
      <c r="N23" s="30">
        <v>2019</v>
      </c>
      <c r="O23" s="30">
        <v>2020</v>
      </c>
      <c r="P23" s="30">
        <v>2021</v>
      </c>
      <c r="Q23" s="30">
        <v>2022</v>
      </c>
      <c r="R23" s="30">
        <v>2023</v>
      </c>
      <c r="S23" s="30">
        <v>2024</v>
      </c>
      <c r="T23" s="30">
        <v>2025</v>
      </c>
      <c r="U23" s="31">
        <v>2026</v>
      </c>
    </row>
    <row r="24" spans="1:21" ht="15.75" x14ac:dyDescent="0.25">
      <c r="A24" s="75" t="s">
        <v>93</v>
      </c>
      <c r="B24" s="248">
        <v>169</v>
      </c>
      <c r="C24" s="249">
        <v>211</v>
      </c>
      <c r="D24" s="249">
        <v>71</v>
      </c>
      <c r="E24" s="249">
        <v>107</v>
      </c>
      <c r="F24" s="249">
        <v>141</v>
      </c>
      <c r="G24" s="249">
        <v>144</v>
      </c>
      <c r="H24" s="249">
        <v>176</v>
      </c>
      <c r="I24" s="249">
        <v>151</v>
      </c>
      <c r="J24" s="249">
        <v>64</v>
      </c>
      <c r="K24" s="249">
        <v>303</v>
      </c>
      <c r="L24" s="249">
        <v>266</v>
      </c>
      <c r="M24" s="249">
        <v>334</v>
      </c>
      <c r="N24" s="249">
        <v>270</v>
      </c>
      <c r="O24" s="249">
        <v>267</v>
      </c>
      <c r="P24" s="249">
        <v>315</v>
      </c>
      <c r="Q24" s="249">
        <v>467</v>
      </c>
      <c r="R24" s="249">
        <v>373</v>
      </c>
      <c r="S24" s="249">
        <v>325</v>
      </c>
      <c r="T24" s="249">
        <v>265</v>
      </c>
      <c r="U24" s="250">
        <v>273</v>
      </c>
    </row>
    <row r="25" spans="1:21" ht="15.75" x14ac:dyDescent="0.25">
      <c r="A25" s="61" t="s">
        <v>94</v>
      </c>
      <c r="B25" s="230">
        <v>811</v>
      </c>
      <c r="C25" s="237">
        <v>786</v>
      </c>
      <c r="D25" s="237">
        <v>681</v>
      </c>
      <c r="E25" s="237">
        <v>639</v>
      </c>
      <c r="F25" s="237">
        <v>753</v>
      </c>
      <c r="G25" s="237">
        <v>689</v>
      </c>
      <c r="H25" s="237">
        <v>648</v>
      </c>
      <c r="I25" s="237">
        <v>568</v>
      </c>
      <c r="J25" s="237">
        <v>509</v>
      </c>
      <c r="K25" s="237">
        <v>735</v>
      </c>
      <c r="L25" s="237">
        <v>771</v>
      </c>
      <c r="M25" s="237">
        <v>631</v>
      </c>
      <c r="N25" s="237">
        <v>576</v>
      </c>
      <c r="O25" s="237">
        <v>699</v>
      </c>
      <c r="P25" s="237">
        <v>736</v>
      </c>
      <c r="Q25" s="237">
        <v>878</v>
      </c>
      <c r="R25" s="237">
        <v>850</v>
      </c>
      <c r="S25" s="237">
        <v>865</v>
      </c>
      <c r="T25" s="237">
        <v>814</v>
      </c>
      <c r="U25" s="231">
        <v>667</v>
      </c>
    </row>
    <row r="26" spans="1:21" ht="15.75" x14ac:dyDescent="0.25">
      <c r="A26" s="61" t="s">
        <v>95</v>
      </c>
      <c r="B26" s="230">
        <v>868</v>
      </c>
      <c r="C26" s="237">
        <v>366</v>
      </c>
      <c r="D26" s="237">
        <v>299</v>
      </c>
      <c r="E26" s="237">
        <v>125</v>
      </c>
      <c r="F26" s="237">
        <v>229</v>
      </c>
      <c r="G26" s="237">
        <v>86</v>
      </c>
      <c r="H26" s="237">
        <v>75</v>
      </c>
      <c r="I26" s="237">
        <v>107</v>
      </c>
      <c r="J26" s="237">
        <v>14</v>
      </c>
      <c r="K26" s="237">
        <v>26</v>
      </c>
      <c r="L26" s="237">
        <v>25</v>
      </c>
      <c r="M26" s="237">
        <v>31</v>
      </c>
      <c r="N26" s="237">
        <v>28</v>
      </c>
      <c r="O26" s="237">
        <v>32</v>
      </c>
      <c r="P26" s="237">
        <v>45</v>
      </c>
      <c r="Q26" s="237">
        <v>66</v>
      </c>
      <c r="R26" s="237">
        <v>57</v>
      </c>
      <c r="S26" s="237">
        <v>98</v>
      </c>
      <c r="T26" s="237">
        <v>49</v>
      </c>
      <c r="U26" s="231">
        <v>64</v>
      </c>
    </row>
    <row r="27" spans="1:21" ht="15.75" x14ac:dyDescent="0.25">
      <c r="A27" s="61" t="s">
        <v>96</v>
      </c>
      <c r="B27" s="230">
        <v>835</v>
      </c>
      <c r="C27" s="237">
        <v>711</v>
      </c>
      <c r="D27" s="237">
        <v>459</v>
      </c>
      <c r="E27" s="237">
        <v>284</v>
      </c>
      <c r="F27" s="237">
        <v>487</v>
      </c>
      <c r="G27" s="237">
        <v>289</v>
      </c>
      <c r="H27" s="237">
        <v>204</v>
      </c>
      <c r="I27" s="237">
        <v>164</v>
      </c>
      <c r="J27" s="237">
        <v>103</v>
      </c>
      <c r="K27" s="237">
        <v>322</v>
      </c>
      <c r="L27" s="237">
        <v>262</v>
      </c>
      <c r="M27" s="237">
        <v>107</v>
      </c>
      <c r="N27" s="237">
        <v>101</v>
      </c>
      <c r="O27" s="237">
        <v>114</v>
      </c>
      <c r="P27" s="237">
        <v>263</v>
      </c>
      <c r="Q27" s="237">
        <v>244</v>
      </c>
      <c r="R27" s="237">
        <v>289</v>
      </c>
      <c r="S27" s="237">
        <v>284</v>
      </c>
      <c r="T27" s="237">
        <v>424</v>
      </c>
      <c r="U27" s="231">
        <v>285</v>
      </c>
    </row>
    <row r="28" spans="1:21" ht="15.75" x14ac:dyDescent="0.25">
      <c r="A28" s="61" t="s">
        <v>97</v>
      </c>
      <c r="B28" s="230">
        <v>4420</v>
      </c>
      <c r="C28" s="237">
        <v>3400</v>
      </c>
      <c r="D28" s="237">
        <v>2762</v>
      </c>
      <c r="E28" s="237">
        <v>1604</v>
      </c>
      <c r="F28" s="237">
        <v>1988</v>
      </c>
      <c r="G28" s="237">
        <v>1296</v>
      </c>
      <c r="H28" s="237">
        <v>810</v>
      </c>
      <c r="I28" s="237">
        <v>370</v>
      </c>
      <c r="J28" s="237">
        <v>163</v>
      </c>
      <c r="K28" s="237">
        <v>1660</v>
      </c>
      <c r="L28" s="237">
        <v>1017</v>
      </c>
      <c r="M28" s="237">
        <v>1478</v>
      </c>
      <c r="N28" s="237">
        <v>509</v>
      </c>
      <c r="O28" s="237">
        <v>1018</v>
      </c>
      <c r="P28" s="237">
        <v>792</v>
      </c>
      <c r="Q28" s="237">
        <v>1728</v>
      </c>
      <c r="R28" s="237">
        <v>3069</v>
      </c>
      <c r="S28" s="237">
        <v>4337</v>
      </c>
      <c r="T28" s="237">
        <v>3036</v>
      </c>
      <c r="U28" s="231">
        <v>1253</v>
      </c>
    </row>
    <row r="29" spans="1:21" ht="15.75" x14ac:dyDescent="0.25">
      <c r="A29" s="61" t="s">
        <v>98</v>
      </c>
      <c r="B29" s="230">
        <v>1501</v>
      </c>
      <c r="C29" s="237">
        <v>1478</v>
      </c>
      <c r="D29" s="237">
        <v>1112</v>
      </c>
      <c r="E29" s="237">
        <v>871</v>
      </c>
      <c r="F29" s="237">
        <v>1118</v>
      </c>
      <c r="G29" s="237">
        <v>1117</v>
      </c>
      <c r="H29" s="237">
        <v>768</v>
      </c>
      <c r="I29" s="237">
        <v>300</v>
      </c>
      <c r="J29" s="237">
        <v>84</v>
      </c>
      <c r="K29" s="237">
        <v>1430</v>
      </c>
      <c r="L29" s="237">
        <v>1048</v>
      </c>
      <c r="M29" s="237">
        <v>946</v>
      </c>
      <c r="N29" s="237">
        <v>1091</v>
      </c>
      <c r="O29" s="237">
        <v>1107</v>
      </c>
      <c r="P29" s="237">
        <v>1050</v>
      </c>
      <c r="Q29" s="237">
        <v>2389</v>
      </c>
      <c r="R29" s="237">
        <v>2854</v>
      </c>
      <c r="S29" s="237">
        <v>5981</v>
      </c>
      <c r="T29" s="237">
        <v>4431</v>
      </c>
      <c r="U29" s="231">
        <v>1766</v>
      </c>
    </row>
    <row r="30" spans="1:21" ht="15.75" x14ac:dyDescent="0.25">
      <c r="A30" s="61" t="s">
        <v>99</v>
      </c>
      <c r="B30" s="230">
        <v>1096</v>
      </c>
      <c r="C30" s="237">
        <v>916</v>
      </c>
      <c r="D30" s="237">
        <v>741</v>
      </c>
      <c r="E30" s="237">
        <v>720</v>
      </c>
      <c r="F30" s="237">
        <v>843</v>
      </c>
      <c r="G30" s="237">
        <v>879</v>
      </c>
      <c r="H30" s="237">
        <v>529</v>
      </c>
      <c r="I30" s="237">
        <v>256</v>
      </c>
      <c r="J30" s="237">
        <v>88</v>
      </c>
      <c r="K30" s="237">
        <v>781</v>
      </c>
      <c r="L30" s="237">
        <v>636</v>
      </c>
      <c r="M30" s="237">
        <v>605</v>
      </c>
      <c r="N30" s="237">
        <v>925</v>
      </c>
      <c r="O30" s="237">
        <v>863</v>
      </c>
      <c r="P30" s="237">
        <v>1022</v>
      </c>
      <c r="Q30" s="237">
        <v>1824</v>
      </c>
      <c r="R30" s="237">
        <v>2219</v>
      </c>
      <c r="S30" s="237">
        <v>2529</v>
      </c>
      <c r="T30" s="237">
        <v>2224</v>
      </c>
      <c r="U30" s="231">
        <v>1112</v>
      </c>
    </row>
    <row r="31" spans="1:21" ht="15.75" x14ac:dyDescent="0.25">
      <c r="A31" s="61" t="s">
        <v>100</v>
      </c>
      <c r="B31" s="230">
        <v>1284</v>
      </c>
      <c r="C31" s="237">
        <v>1201</v>
      </c>
      <c r="D31" s="237">
        <v>1034</v>
      </c>
      <c r="E31" s="237">
        <v>870</v>
      </c>
      <c r="F31" s="237">
        <v>900</v>
      </c>
      <c r="G31" s="237">
        <v>908</v>
      </c>
      <c r="H31" s="237">
        <v>637</v>
      </c>
      <c r="I31" s="237">
        <v>379</v>
      </c>
      <c r="J31" s="237">
        <v>119</v>
      </c>
      <c r="K31" s="237">
        <v>748</v>
      </c>
      <c r="L31" s="237">
        <v>758</v>
      </c>
      <c r="M31" s="237">
        <v>668</v>
      </c>
      <c r="N31" s="237">
        <v>952</v>
      </c>
      <c r="O31" s="237">
        <v>993</v>
      </c>
      <c r="P31" s="237">
        <v>1055</v>
      </c>
      <c r="Q31" s="237">
        <v>1860</v>
      </c>
      <c r="R31" s="237">
        <v>1992</v>
      </c>
      <c r="S31" s="237">
        <v>2548</v>
      </c>
      <c r="T31" s="237">
        <v>2709</v>
      </c>
      <c r="U31" s="231">
        <v>1311</v>
      </c>
    </row>
    <row r="32" spans="1:21" ht="15.75" x14ac:dyDescent="0.25">
      <c r="A32" s="61" t="s">
        <v>101</v>
      </c>
      <c r="B32" s="230">
        <v>617</v>
      </c>
      <c r="C32" s="237">
        <v>571</v>
      </c>
      <c r="D32" s="237">
        <v>496</v>
      </c>
      <c r="E32" s="237">
        <v>440</v>
      </c>
      <c r="F32" s="237">
        <v>487</v>
      </c>
      <c r="G32" s="237">
        <v>570</v>
      </c>
      <c r="H32" s="237">
        <v>352</v>
      </c>
      <c r="I32" s="237">
        <v>206</v>
      </c>
      <c r="J32" s="237">
        <v>66</v>
      </c>
      <c r="K32" s="237">
        <v>393</v>
      </c>
      <c r="L32" s="237">
        <v>355</v>
      </c>
      <c r="M32" s="237">
        <v>363</v>
      </c>
      <c r="N32" s="237">
        <v>439</v>
      </c>
      <c r="O32" s="237">
        <v>462</v>
      </c>
      <c r="P32" s="237">
        <v>570</v>
      </c>
      <c r="Q32" s="237">
        <v>973</v>
      </c>
      <c r="R32" s="237">
        <v>987</v>
      </c>
      <c r="S32" s="237">
        <v>1307</v>
      </c>
      <c r="T32" s="237">
        <v>1375</v>
      </c>
      <c r="U32" s="231">
        <v>794</v>
      </c>
    </row>
    <row r="33" spans="1:21" ht="15.75" x14ac:dyDescent="0.25">
      <c r="A33" s="61" t="s">
        <v>102</v>
      </c>
      <c r="B33" s="230">
        <v>200</v>
      </c>
      <c r="C33" s="237">
        <v>160</v>
      </c>
      <c r="D33" s="237">
        <v>160</v>
      </c>
      <c r="E33" s="237">
        <v>191</v>
      </c>
      <c r="F33" s="237">
        <v>158</v>
      </c>
      <c r="G33" s="237">
        <v>159</v>
      </c>
      <c r="H33" s="237">
        <v>136</v>
      </c>
      <c r="I33" s="237">
        <v>82</v>
      </c>
      <c r="J33" s="237">
        <v>23</v>
      </c>
      <c r="K33" s="237">
        <v>169</v>
      </c>
      <c r="L33" s="237">
        <v>141</v>
      </c>
      <c r="M33" s="237">
        <v>127</v>
      </c>
      <c r="N33" s="237">
        <v>184</v>
      </c>
      <c r="O33" s="237">
        <v>179</v>
      </c>
      <c r="P33" s="237">
        <v>215</v>
      </c>
      <c r="Q33" s="237">
        <v>298</v>
      </c>
      <c r="R33" s="237">
        <v>262</v>
      </c>
      <c r="S33" s="237">
        <v>347</v>
      </c>
      <c r="T33" s="237">
        <v>421</v>
      </c>
      <c r="U33" s="231">
        <v>224</v>
      </c>
    </row>
    <row r="34" spans="1:21" ht="15.75" x14ac:dyDescent="0.25">
      <c r="A34" s="61" t="s">
        <v>103</v>
      </c>
      <c r="B34" s="230">
        <v>27</v>
      </c>
      <c r="C34" s="237">
        <v>18</v>
      </c>
      <c r="D34" s="237">
        <v>23</v>
      </c>
      <c r="E34" s="237">
        <v>17</v>
      </c>
      <c r="F34" s="237">
        <v>17</v>
      </c>
      <c r="G34" s="237">
        <v>17</v>
      </c>
      <c r="H34" s="237">
        <v>17</v>
      </c>
      <c r="I34" s="237">
        <v>14</v>
      </c>
      <c r="J34" s="237">
        <v>5</v>
      </c>
      <c r="K34" s="237">
        <v>81</v>
      </c>
      <c r="L34" s="237">
        <v>18</v>
      </c>
      <c r="M34" s="237">
        <v>15</v>
      </c>
      <c r="N34" s="237">
        <v>26</v>
      </c>
      <c r="O34" s="237">
        <v>22</v>
      </c>
      <c r="P34" s="237">
        <v>34</v>
      </c>
      <c r="Q34" s="237">
        <v>27</v>
      </c>
      <c r="R34" s="237">
        <v>41</v>
      </c>
      <c r="S34" s="237">
        <v>50</v>
      </c>
      <c r="T34" s="237">
        <v>51</v>
      </c>
      <c r="U34" s="231">
        <v>29</v>
      </c>
    </row>
    <row r="35" spans="1:21" ht="15.75" x14ac:dyDescent="0.25">
      <c r="A35" s="61" t="s">
        <v>104</v>
      </c>
      <c r="B35" s="230">
        <v>8</v>
      </c>
      <c r="C35" s="237">
        <v>6</v>
      </c>
      <c r="D35" s="237">
        <v>8</v>
      </c>
      <c r="E35" s="237">
        <v>11</v>
      </c>
      <c r="F35" s="237">
        <v>4</v>
      </c>
      <c r="G35" s="237">
        <v>10</v>
      </c>
      <c r="H35" s="237">
        <v>3</v>
      </c>
      <c r="I35" s="237" t="s">
        <v>309</v>
      </c>
      <c r="J35" s="237">
        <v>3</v>
      </c>
      <c r="K35" s="237">
        <v>12</v>
      </c>
      <c r="L35" s="237">
        <v>5</v>
      </c>
      <c r="M35" s="237">
        <v>9</v>
      </c>
      <c r="N35" s="237">
        <v>7</v>
      </c>
      <c r="O35" s="237">
        <v>8</v>
      </c>
      <c r="P35" s="237">
        <v>8</v>
      </c>
      <c r="Q35" s="237">
        <v>11</v>
      </c>
      <c r="R35" s="237">
        <v>13</v>
      </c>
      <c r="S35" s="237">
        <v>16</v>
      </c>
      <c r="T35" s="237">
        <v>13</v>
      </c>
      <c r="U35" s="231">
        <v>7</v>
      </c>
    </row>
    <row r="36" spans="1:21" ht="15.75" x14ac:dyDescent="0.25">
      <c r="A36" s="61" t="s">
        <v>105</v>
      </c>
      <c r="B36" s="230">
        <v>1</v>
      </c>
      <c r="C36" s="237">
        <v>2</v>
      </c>
      <c r="D36" s="237">
        <v>3</v>
      </c>
      <c r="E36" s="237" t="s">
        <v>309</v>
      </c>
      <c r="F36" s="237">
        <v>2</v>
      </c>
      <c r="G36" s="237" t="s">
        <v>309</v>
      </c>
      <c r="H36" s="237" t="s">
        <v>309</v>
      </c>
      <c r="I36" s="237" t="s">
        <v>309</v>
      </c>
      <c r="J36" s="237">
        <v>1</v>
      </c>
      <c r="K36" s="237">
        <v>1</v>
      </c>
      <c r="L36" s="237">
        <v>3</v>
      </c>
      <c r="M36" s="237" t="s">
        <v>309</v>
      </c>
      <c r="N36" s="237">
        <v>3</v>
      </c>
      <c r="O36" s="237">
        <v>2</v>
      </c>
      <c r="P36" s="237">
        <v>1</v>
      </c>
      <c r="Q36" s="237">
        <v>2</v>
      </c>
      <c r="R36" s="237">
        <v>6</v>
      </c>
      <c r="S36" s="237">
        <v>7</v>
      </c>
      <c r="T36" s="237">
        <v>3</v>
      </c>
      <c r="U36" s="231">
        <v>3</v>
      </c>
    </row>
    <row r="37" spans="1:21" ht="16.5" thickBot="1" x14ac:dyDescent="0.3">
      <c r="A37" s="76" t="s">
        <v>135</v>
      </c>
      <c r="B37" s="234">
        <v>11837</v>
      </c>
      <c r="C37" s="245">
        <v>9826</v>
      </c>
      <c r="D37" s="245">
        <v>7849</v>
      </c>
      <c r="E37" s="245">
        <v>5879</v>
      </c>
      <c r="F37" s="245">
        <v>7127</v>
      </c>
      <c r="G37" s="245">
        <v>6164</v>
      </c>
      <c r="H37" s="245">
        <v>4355</v>
      </c>
      <c r="I37" s="245">
        <v>2597</v>
      </c>
      <c r="J37" s="245">
        <v>1242</v>
      </c>
      <c r="K37" s="245">
        <v>6661</v>
      </c>
      <c r="L37" s="245">
        <v>5305</v>
      </c>
      <c r="M37" s="245">
        <v>5314</v>
      </c>
      <c r="N37" s="245">
        <v>5111</v>
      </c>
      <c r="O37" s="245">
        <v>5766</v>
      </c>
      <c r="P37" s="245">
        <v>6106</v>
      </c>
      <c r="Q37" s="245">
        <v>10767</v>
      </c>
      <c r="R37" s="245">
        <v>13012</v>
      </c>
      <c r="S37" s="245">
        <v>18694</v>
      </c>
      <c r="T37" s="245">
        <v>15815</v>
      </c>
      <c r="U37" s="235">
        <v>7788</v>
      </c>
    </row>
    <row r="39" spans="1:21" ht="16.5" thickBot="1" x14ac:dyDescent="0.3">
      <c r="A39" s="406" t="s">
        <v>88</v>
      </c>
      <c r="B39" s="407"/>
      <c r="C39" s="407"/>
      <c r="D39" s="407"/>
      <c r="E39" s="407"/>
      <c r="F39" s="407"/>
      <c r="G39" s="407"/>
      <c r="H39" s="407"/>
      <c r="I39" s="407"/>
      <c r="J39" s="407"/>
      <c r="K39" s="407"/>
      <c r="L39" s="407"/>
      <c r="M39" s="407"/>
      <c r="N39" s="407"/>
      <c r="O39" s="407"/>
      <c r="P39" s="407"/>
      <c r="Q39" s="406"/>
      <c r="R39" s="406"/>
      <c r="S39" s="406"/>
      <c r="T39" s="406"/>
      <c r="U39" s="96"/>
    </row>
    <row r="40" spans="1:21" ht="14.85" customHeight="1" x14ac:dyDescent="0.25">
      <c r="A40" s="408" t="s">
        <v>0</v>
      </c>
      <c r="B40" s="472" t="s">
        <v>1002</v>
      </c>
      <c r="C40" s="473"/>
      <c r="D40" s="473"/>
      <c r="E40" s="473"/>
      <c r="F40" s="473"/>
      <c r="G40" s="473"/>
      <c r="H40" s="473"/>
      <c r="I40" s="473"/>
      <c r="J40" s="473"/>
      <c r="K40" s="473"/>
      <c r="L40" s="473"/>
      <c r="M40" s="473"/>
      <c r="N40" s="473"/>
      <c r="O40" s="473"/>
      <c r="P40" s="473"/>
      <c r="Q40" s="473"/>
      <c r="R40" s="473"/>
      <c r="S40" s="473"/>
      <c r="T40" s="473"/>
      <c r="U40" s="474"/>
    </row>
    <row r="41" spans="1:21" ht="15.75" thickBot="1" x14ac:dyDescent="0.3">
      <c r="A41" s="401"/>
      <c r="B41" s="145">
        <v>2007</v>
      </c>
      <c r="C41" s="30">
        <v>2008</v>
      </c>
      <c r="D41" s="30">
        <v>2009</v>
      </c>
      <c r="E41" s="30">
        <v>2010</v>
      </c>
      <c r="F41" s="30">
        <v>2011</v>
      </c>
      <c r="G41" s="30">
        <v>2012</v>
      </c>
      <c r="H41" s="30">
        <v>2013</v>
      </c>
      <c r="I41" s="30">
        <v>2014</v>
      </c>
      <c r="J41" s="30">
        <v>2015</v>
      </c>
      <c r="K41" s="30">
        <v>2016</v>
      </c>
      <c r="L41" s="30">
        <v>2017</v>
      </c>
      <c r="M41" s="30">
        <v>2018</v>
      </c>
      <c r="N41" s="30">
        <v>2019</v>
      </c>
      <c r="O41" s="30">
        <v>2020</v>
      </c>
      <c r="P41" s="30">
        <v>2021</v>
      </c>
      <c r="Q41" s="30">
        <v>2022</v>
      </c>
      <c r="R41" s="30">
        <v>2023</v>
      </c>
      <c r="S41" s="30">
        <v>2024</v>
      </c>
      <c r="T41" s="30">
        <v>2025</v>
      </c>
      <c r="U41" s="31">
        <v>2026</v>
      </c>
    </row>
    <row r="42" spans="1:21" ht="15.75" x14ac:dyDescent="0.25">
      <c r="A42" s="75" t="s">
        <v>93</v>
      </c>
      <c r="B42" s="248">
        <v>400</v>
      </c>
      <c r="C42" s="249">
        <v>510</v>
      </c>
      <c r="D42" s="249">
        <v>153</v>
      </c>
      <c r="E42" s="249">
        <v>196</v>
      </c>
      <c r="F42" s="249">
        <v>279</v>
      </c>
      <c r="G42" s="249">
        <v>300</v>
      </c>
      <c r="H42" s="249">
        <v>283</v>
      </c>
      <c r="I42" s="249">
        <v>251</v>
      </c>
      <c r="J42" s="249">
        <v>130</v>
      </c>
      <c r="K42" s="249">
        <v>584</v>
      </c>
      <c r="L42" s="249">
        <v>558</v>
      </c>
      <c r="M42" s="249">
        <v>643</v>
      </c>
      <c r="N42" s="249">
        <v>443</v>
      </c>
      <c r="O42" s="249">
        <v>505</v>
      </c>
      <c r="P42" s="249">
        <v>572</v>
      </c>
      <c r="Q42" s="249">
        <v>919</v>
      </c>
      <c r="R42" s="249">
        <v>864</v>
      </c>
      <c r="S42" s="249">
        <v>631</v>
      </c>
      <c r="T42" s="249">
        <v>531</v>
      </c>
      <c r="U42" s="250">
        <v>524</v>
      </c>
    </row>
    <row r="43" spans="1:21" ht="15.75" x14ac:dyDescent="0.25">
      <c r="A43" s="61" t="s">
        <v>94</v>
      </c>
      <c r="B43" s="230">
        <v>1366</v>
      </c>
      <c r="C43" s="237">
        <v>1339</v>
      </c>
      <c r="D43" s="237">
        <v>1266</v>
      </c>
      <c r="E43" s="237">
        <v>1225</v>
      </c>
      <c r="F43" s="237">
        <v>1494</v>
      </c>
      <c r="G43" s="237">
        <v>1398</v>
      </c>
      <c r="H43" s="237">
        <v>1237</v>
      </c>
      <c r="I43" s="237">
        <v>1151</v>
      </c>
      <c r="J43" s="237">
        <v>1037</v>
      </c>
      <c r="K43" s="237">
        <v>1439</v>
      </c>
      <c r="L43" s="237">
        <v>1486</v>
      </c>
      <c r="M43" s="237">
        <v>1282</v>
      </c>
      <c r="N43" s="237">
        <v>1205</v>
      </c>
      <c r="O43" s="237">
        <v>1398</v>
      </c>
      <c r="P43" s="237">
        <v>1444</v>
      </c>
      <c r="Q43" s="237">
        <v>1793</v>
      </c>
      <c r="R43" s="237">
        <v>1896</v>
      </c>
      <c r="S43" s="237">
        <v>1963</v>
      </c>
      <c r="T43" s="237">
        <v>1686</v>
      </c>
      <c r="U43" s="231">
        <v>1457</v>
      </c>
    </row>
    <row r="44" spans="1:21" ht="15.75" x14ac:dyDescent="0.25">
      <c r="A44" s="61" t="s">
        <v>95</v>
      </c>
      <c r="B44" s="230">
        <v>1098</v>
      </c>
      <c r="C44" s="237">
        <v>503</v>
      </c>
      <c r="D44" s="237">
        <v>423</v>
      </c>
      <c r="E44" s="237">
        <v>194</v>
      </c>
      <c r="F44" s="237">
        <v>368</v>
      </c>
      <c r="G44" s="237">
        <v>159</v>
      </c>
      <c r="H44" s="237">
        <v>130</v>
      </c>
      <c r="I44" s="237">
        <v>181</v>
      </c>
      <c r="J44" s="237">
        <v>36</v>
      </c>
      <c r="K44" s="237">
        <v>48</v>
      </c>
      <c r="L44" s="237">
        <v>57</v>
      </c>
      <c r="M44" s="237">
        <v>44</v>
      </c>
      <c r="N44" s="237">
        <v>46</v>
      </c>
      <c r="O44" s="237">
        <v>62</v>
      </c>
      <c r="P44" s="237">
        <v>80</v>
      </c>
      <c r="Q44" s="237">
        <v>116</v>
      </c>
      <c r="R44" s="237">
        <v>111</v>
      </c>
      <c r="S44" s="237">
        <v>175</v>
      </c>
      <c r="T44" s="237">
        <v>96</v>
      </c>
      <c r="U44" s="231">
        <v>115</v>
      </c>
    </row>
    <row r="45" spans="1:21" ht="15.75" x14ac:dyDescent="0.25">
      <c r="A45" s="61" t="s">
        <v>96</v>
      </c>
      <c r="B45" s="230">
        <v>1255</v>
      </c>
      <c r="C45" s="237">
        <v>1056</v>
      </c>
      <c r="D45" s="237">
        <v>679</v>
      </c>
      <c r="E45" s="237">
        <v>429</v>
      </c>
      <c r="F45" s="237">
        <v>707</v>
      </c>
      <c r="G45" s="237">
        <v>458</v>
      </c>
      <c r="H45" s="237">
        <v>271</v>
      </c>
      <c r="I45" s="237">
        <v>282</v>
      </c>
      <c r="J45" s="237">
        <v>151</v>
      </c>
      <c r="K45" s="237">
        <v>485</v>
      </c>
      <c r="L45" s="237">
        <v>456</v>
      </c>
      <c r="M45" s="237">
        <v>172</v>
      </c>
      <c r="N45" s="237">
        <v>165</v>
      </c>
      <c r="O45" s="237">
        <v>194</v>
      </c>
      <c r="P45" s="237">
        <v>389</v>
      </c>
      <c r="Q45" s="237">
        <v>394</v>
      </c>
      <c r="R45" s="237">
        <v>548</v>
      </c>
      <c r="S45" s="237">
        <v>506</v>
      </c>
      <c r="T45" s="237">
        <v>661</v>
      </c>
      <c r="U45" s="231">
        <v>489</v>
      </c>
    </row>
    <row r="46" spans="1:21" ht="15.75" x14ac:dyDescent="0.25">
      <c r="A46" s="61" t="s">
        <v>97</v>
      </c>
      <c r="B46" s="230">
        <v>6341</v>
      </c>
      <c r="C46" s="237">
        <v>4959</v>
      </c>
      <c r="D46" s="237">
        <v>4007</v>
      </c>
      <c r="E46" s="237">
        <v>2341</v>
      </c>
      <c r="F46" s="237">
        <v>3048</v>
      </c>
      <c r="G46" s="237">
        <v>2019</v>
      </c>
      <c r="H46" s="237">
        <v>1298</v>
      </c>
      <c r="I46" s="237">
        <v>534</v>
      </c>
      <c r="J46" s="237">
        <v>247</v>
      </c>
      <c r="K46" s="237">
        <v>2494</v>
      </c>
      <c r="L46" s="237">
        <v>1631</v>
      </c>
      <c r="M46" s="237">
        <v>2086</v>
      </c>
      <c r="N46" s="237">
        <v>773</v>
      </c>
      <c r="O46" s="237">
        <v>1560</v>
      </c>
      <c r="P46" s="237">
        <v>1262</v>
      </c>
      <c r="Q46" s="237">
        <v>2661</v>
      </c>
      <c r="R46" s="237">
        <v>4741</v>
      </c>
      <c r="S46" s="237">
        <v>6601</v>
      </c>
      <c r="T46" s="237">
        <v>4584</v>
      </c>
      <c r="U46" s="231">
        <v>2068</v>
      </c>
    </row>
    <row r="47" spans="1:21" ht="15.75" x14ac:dyDescent="0.25">
      <c r="A47" s="61" t="s">
        <v>98</v>
      </c>
      <c r="B47" s="230">
        <v>2473</v>
      </c>
      <c r="C47" s="237">
        <v>2230</v>
      </c>
      <c r="D47" s="237">
        <v>1666</v>
      </c>
      <c r="E47" s="237">
        <v>1323</v>
      </c>
      <c r="F47" s="237">
        <v>1767</v>
      </c>
      <c r="G47" s="237">
        <v>1768</v>
      </c>
      <c r="H47" s="237">
        <v>1222</v>
      </c>
      <c r="I47" s="237">
        <v>462</v>
      </c>
      <c r="J47" s="237">
        <v>142</v>
      </c>
      <c r="K47" s="237">
        <v>2020</v>
      </c>
      <c r="L47" s="237">
        <v>1545</v>
      </c>
      <c r="M47" s="237">
        <v>1484</v>
      </c>
      <c r="N47" s="237">
        <v>1567</v>
      </c>
      <c r="O47" s="237">
        <v>1652</v>
      </c>
      <c r="P47" s="237">
        <v>1522</v>
      </c>
      <c r="Q47" s="237">
        <v>3684</v>
      </c>
      <c r="R47" s="237">
        <v>4582</v>
      </c>
      <c r="S47" s="237">
        <v>9135</v>
      </c>
      <c r="T47" s="237">
        <v>6841</v>
      </c>
      <c r="U47" s="231">
        <v>2706</v>
      </c>
    </row>
    <row r="48" spans="1:21" ht="15.75" x14ac:dyDescent="0.25">
      <c r="A48" s="61" t="s">
        <v>99</v>
      </c>
      <c r="B48" s="230">
        <v>1952</v>
      </c>
      <c r="C48" s="237">
        <v>1644</v>
      </c>
      <c r="D48" s="237">
        <v>1290</v>
      </c>
      <c r="E48" s="237">
        <v>1257</v>
      </c>
      <c r="F48" s="237">
        <v>1545</v>
      </c>
      <c r="G48" s="237">
        <v>1600</v>
      </c>
      <c r="H48" s="237">
        <v>880</v>
      </c>
      <c r="I48" s="237">
        <v>427</v>
      </c>
      <c r="J48" s="237">
        <v>157</v>
      </c>
      <c r="K48" s="237">
        <v>1316</v>
      </c>
      <c r="L48" s="237">
        <v>1066</v>
      </c>
      <c r="M48" s="237">
        <v>1071</v>
      </c>
      <c r="N48" s="237">
        <v>1527</v>
      </c>
      <c r="O48" s="237">
        <v>1389</v>
      </c>
      <c r="P48" s="237">
        <v>1657</v>
      </c>
      <c r="Q48" s="237">
        <v>2922</v>
      </c>
      <c r="R48" s="237">
        <v>3589</v>
      </c>
      <c r="S48" s="237">
        <v>4157</v>
      </c>
      <c r="T48" s="237">
        <v>3608</v>
      </c>
      <c r="U48" s="231">
        <v>1826</v>
      </c>
    </row>
    <row r="49" spans="1:21" ht="15.75" x14ac:dyDescent="0.25">
      <c r="A49" s="61" t="s">
        <v>100</v>
      </c>
      <c r="B49" s="230">
        <v>2437</v>
      </c>
      <c r="C49" s="237">
        <v>2125</v>
      </c>
      <c r="D49" s="237">
        <v>1838</v>
      </c>
      <c r="E49" s="237">
        <v>1665</v>
      </c>
      <c r="F49" s="237">
        <v>1875</v>
      </c>
      <c r="G49" s="237">
        <v>1831</v>
      </c>
      <c r="H49" s="237">
        <v>1149</v>
      </c>
      <c r="I49" s="237">
        <v>674</v>
      </c>
      <c r="J49" s="237">
        <v>241</v>
      </c>
      <c r="K49" s="237">
        <v>1321</v>
      </c>
      <c r="L49" s="237">
        <v>1305</v>
      </c>
      <c r="M49" s="237">
        <v>1214</v>
      </c>
      <c r="N49" s="237">
        <v>1635</v>
      </c>
      <c r="O49" s="237">
        <v>1796</v>
      </c>
      <c r="P49" s="237">
        <v>1798</v>
      </c>
      <c r="Q49" s="237">
        <v>3130</v>
      </c>
      <c r="R49" s="237">
        <v>3363</v>
      </c>
      <c r="S49" s="237">
        <v>4329</v>
      </c>
      <c r="T49" s="237">
        <v>4516</v>
      </c>
      <c r="U49" s="231">
        <v>2306</v>
      </c>
    </row>
    <row r="50" spans="1:21" ht="15.75" x14ac:dyDescent="0.25">
      <c r="A50" s="61" t="s">
        <v>101</v>
      </c>
      <c r="B50" s="230">
        <v>1400</v>
      </c>
      <c r="C50" s="237">
        <v>1191</v>
      </c>
      <c r="D50" s="237">
        <v>1209</v>
      </c>
      <c r="E50" s="237">
        <v>1154</v>
      </c>
      <c r="F50" s="237">
        <v>1238</v>
      </c>
      <c r="G50" s="237">
        <v>1215</v>
      </c>
      <c r="H50" s="237">
        <v>778</v>
      </c>
      <c r="I50" s="237">
        <v>468</v>
      </c>
      <c r="J50" s="237">
        <v>140</v>
      </c>
      <c r="K50" s="237">
        <v>788</v>
      </c>
      <c r="L50" s="237">
        <v>686</v>
      </c>
      <c r="M50" s="237">
        <v>673</v>
      </c>
      <c r="N50" s="237">
        <v>799</v>
      </c>
      <c r="O50" s="237">
        <v>852</v>
      </c>
      <c r="P50" s="237">
        <v>1007</v>
      </c>
      <c r="Q50" s="237">
        <v>1752</v>
      </c>
      <c r="R50" s="237">
        <v>1801</v>
      </c>
      <c r="S50" s="237">
        <v>2360</v>
      </c>
      <c r="T50" s="237">
        <v>2601</v>
      </c>
      <c r="U50" s="231">
        <v>1498</v>
      </c>
    </row>
    <row r="51" spans="1:21" ht="15.75" x14ac:dyDescent="0.25">
      <c r="A51" s="61" t="s">
        <v>102</v>
      </c>
      <c r="B51" s="230">
        <v>579</v>
      </c>
      <c r="C51" s="237">
        <v>454</v>
      </c>
      <c r="D51" s="237">
        <v>467</v>
      </c>
      <c r="E51" s="237">
        <v>466</v>
      </c>
      <c r="F51" s="237">
        <v>440</v>
      </c>
      <c r="G51" s="237">
        <v>437</v>
      </c>
      <c r="H51" s="237">
        <v>346</v>
      </c>
      <c r="I51" s="237">
        <v>186</v>
      </c>
      <c r="J51" s="237">
        <v>58</v>
      </c>
      <c r="K51" s="237">
        <v>360</v>
      </c>
      <c r="L51" s="237">
        <v>293</v>
      </c>
      <c r="M51" s="237">
        <v>268</v>
      </c>
      <c r="N51" s="237">
        <v>324</v>
      </c>
      <c r="O51" s="237">
        <v>342</v>
      </c>
      <c r="P51" s="237">
        <v>389</v>
      </c>
      <c r="Q51" s="237">
        <v>565</v>
      </c>
      <c r="R51" s="237">
        <v>481</v>
      </c>
      <c r="S51" s="237">
        <v>655</v>
      </c>
      <c r="T51" s="237">
        <v>788</v>
      </c>
      <c r="U51" s="231">
        <v>471</v>
      </c>
    </row>
    <row r="52" spans="1:21" ht="15.75" x14ac:dyDescent="0.25">
      <c r="A52" s="61" t="s">
        <v>103</v>
      </c>
      <c r="B52" s="230">
        <v>92</v>
      </c>
      <c r="C52" s="237">
        <v>62</v>
      </c>
      <c r="D52" s="237">
        <v>69</v>
      </c>
      <c r="E52" s="237">
        <v>46</v>
      </c>
      <c r="F52" s="237">
        <v>47</v>
      </c>
      <c r="G52" s="237">
        <v>52</v>
      </c>
      <c r="H52" s="237">
        <v>44</v>
      </c>
      <c r="I52" s="237">
        <v>24</v>
      </c>
      <c r="J52" s="237">
        <v>17</v>
      </c>
      <c r="K52" s="237">
        <v>158</v>
      </c>
      <c r="L52" s="237">
        <v>47</v>
      </c>
      <c r="M52" s="237">
        <v>47</v>
      </c>
      <c r="N52" s="237">
        <v>57</v>
      </c>
      <c r="O52" s="237">
        <v>47</v>
      </c>
      <c r="P52" s="237">
        <v>66</v>
      </c>
      <c r="Q52" s="237">
        <v>64</v>
      </c>
      <c r="R52" s="237">
        <v>71</v>
      </c>
      <c r="S52" s="237">
        <v>96</v>
      </c>
      <c r="T52" s="237">
        <v>87</v>
      </c>
      <c r="U52" s="231">
        <v>55</v>
      </c>
    </row>
    <row r="53" spans="1:21" ht="15.75" x14ac:dyDescent="0.25">
      <c r="A53" s="61" t="s">
        <v>104</v>
      </c>
      <c r="B53" s="230">
        <v>31</v>
      </c>
      <c r="C53" s="237">
        <v>14</v>
      </c>
      <c r="D53" s="237">
        <v>32</v>
      </c>
      <c r="E53" s="237">
        <v>25</v>
      </c>
      <c r="F53" s="237">
        <v>16</v>
      </c>
      <c r="G53" s="237">
        <v>25</v>
      </c>
      <c r="H53" s="237">
        <v>13</v>
      </c>
      <c r="I53" s="237">
        <v>12</v>
      </c>
      <c r="J53" s="237">
        <v>9</v>
      </c>
      <c r="K53" s="237">
        <v>31</v>
      </c>
      <c r="L53" s="237">
        <v>17</v>
      </c>
      <c r="M53" s="237">
        <v>26</v>
      </c>
      <c r="N53" s="237">
        <v>13</v>
      </c>
      <c r="O53" s="237">
        <v>24</v>
      </c>
      <c r="P53" s="237">
        <v>19</v>
      </c>
      <c r="Q53" s="237">
        <v>19</v>
      </c>
      <c r="R53" s="237">
        <v>19</v>
      </c>
      <c r="S53" s="237">
        <v>37</v>
      </c>
      <c r="T53" s="237">
        <v>22</v>
      </c>
      <c r="U53" s="231">
        <v>19</v>
      </c>
    </row>
    <row r="54" spans="1:21" ht="15.75" x14ac:dyDescent="0.25">
      <c r="A54" s="61" t="s">
        <v>105</v>
      </c>
      <c r="B54" s="230">
        <v>5</v>
      </c>
      <c r="C54" s="237">
        <v>5</v>
      </c>
      <c r="D54" s="237">
        <v>7</v>
      </c>
      <c r="E54" s="237">
        <v>3</v>
      </c>
      <c r="F54" s="237">
        <v>4</v>
      </c>
      <c r="G54" s="237">
        <v>9</v>
      </c>
      <c r="H54" s="237">
        <v>1</v>
      </c>
      <c r="I54" s="237">
        <v>1</v>
      </c>
      <c r="J54" s="237">
        <v>2</v>
      </c>
      <c r="K54" s="237">
        <v>9</v>
      </c>
      <c r="L54" s="237">
        <v>6</v>
      </c>
      <c r="M54" s="237">
        <v>6</v>
      </c>
      <c r="N54" s="237">
        <v>11</v>
      </c>
      <c r="O54" s="237">
        <v>2</v>
      </c>
      <c r="P54" s="237">
        <v>3</v>
      </c>
      <c r="Q54" s="237">
        <v>3</v>
      </c>
      <c r="R54" s="237">
        <v>11</v>
      </c>
      <c r="S54" s="237">
        <v>10</v>
      </c>
      <c r="T54" s="237">
        <v>3</v>
      </c>
      <c r="U54" s="231">
        <v>5</v>
      </c>
    </row>
    <row r="55" spans="1:21" ht="16.5" thickBot="1" x14ac:dyDescent="0.3">
      <c r="A55" s="76" t="s">
        <v>88</v>
      </c>
      <c r="B55" s="234">
        <v>19429</v>
      </c>
      <c r="C55" s="245">
        <v>16092</v>
      </c>
      <c r="D55" s="245">
        <v>13106</v>
      </c>
      <c r="E55" s="245">
        <v>10324</v>
      </c>
      <c r="F55" s="245">
        <v>12828</v>
      </c>
      <c r="G55" s="245">
        <v>11271</v>
      </c>
      <c r="H55" s="245">
        <v>7652</v>
      </c>
      <c r="I55" s="245">
        <v>4653</v>
      </c>
      <c r="J55" s="245">
        <v>2367</v>
      </c>
      <c r="K55" s="245">
        <v>11053</v>
      </c>
      <c r="L55" s="245">
        <v>9153</v>
      </c>
      <c r="M55" s="245">
        <v>9016</v>
      </c>
      <c r="N55" s="245">
        <v>8565</v>
      </c>
      <c r="O55" s="245">
        <v>9823</v>
      </c>
      <c r="P55" s="245">
        <v>10208</v>
      </c>
      <c r="Q55" s="245">
        <v>18022</v>
      </c>
      <c r="R55" s="245">
        <v>22077</v>
      </c>
      <c r="S55" s="245">
        <v>30655</v>
      </c>
      <c r="T55" s="245">
        <v>26024</v>
      </c>
      <c r="U55" s="235">
        <v>13539</v>
      </c>
    </row>
    <row r="57" spans="1:21" x14ac:dyDescent="0.25">
      <c r="A57" s="98" t="s">
        <v>89</v>
      </c>
    </row>
    <row r="58" spans="1:21" x14ac:dyDescent="0.25">
      <c r="A58" s="73" t="s">
        <v>411</v>
      </c>
    </row>
  </sheetData>
  <mergeCells count="9">
    <mergeCell ref="A40:A41"/>
    <mergeCell ref="B40:U40"/>
    <mergeCell ref="A3:T3"/>
    <mergeCell ref="A21:T21"/>
    <mergeCell ref="A39:T39"/>
    <mergeCell ref="A4:A5"/>
    <mergeCell ref="B4:U4"/>
    <mergeCell ref="A22:A23"/>
    <mergeCell ref="B22:U22"/>
  </mergeCells>
  <hyperlinks>
    <hyperlink ref="J1" location="'Table of Contents'!C2" display="Back to Table of Contents" xr:uid="{00000000-0004-0000-3300-000000000000}"/>
  </hyperlinks>
  <pageMargins left="0.75" right="0.75" top="1" bottom="1" header="0.5" footer="0.5"/>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112"/>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57.5703125" customWidth="1"/>
    <col min="2" max="11" width="9.85546875" customWidth="1"/>
  </cols>
  <sheetData>
    <row r="1" spans="1:11" x14ac:dyDescent="0.25">
      <c r="A1" s="22" t="s">
        <v>995</v>
      </c>
      <c r="F1" s="21" t="s">
        <v>78</v>
      </c>
    </row>
    <row r="2" spans="1:11" ht="15.75" thickBot="1" x14ac:dyDescent="0.3">
      <c r="A2" s="1"/>
    </row>
    <row r="3" spans="1:11" ht="15.75" thickBot="1" x14ac:dyDescent="0.3">
      <c r="A3" s="379" t="s">
        <v>1</v>
      </c>
      <c r="B3" s="432" t="s">
        <v>0</v>
      </c>
      <c r="C3" s="433"/>
      <c r="D3" s="433"/>
      <c r="E3" s="433"/>
      <c r="F3" s="433"/>
      <c r="G3" s="433"/>
      <c r="H3" s="433"/>
      <c r="I3" s="434"/>
      <c r="J3" s="396" t="s">
        <v>88</v>
      </c>
      <c r="K3" s="398"/>
    </row>
    <row r="4" spans="1:11" ht="15.75" thickBot="1" x14ac:dyDescent="0.3">
      <c r="A4" s="454"/>
      <c r="B4" s="477" t="s">
        <v>136</v>
      </c>
      <c r="C4" s="478"/>
      <c r="D4" s="479" t="s">
        <v>214</v>
      </c>
      <c r="E4" s="479"/>
      <c r="F4" s="477" t="s">
        <v>140</v>
      </c>
      <c r="G4" s="478"/>
      <c r="H4" s="479" t="s">
        <v>141</v>
      </c>
      <c r="I4" s="478"/>
      <c r="J4" s="475"/>
      <c r="K4" s="476"/>
    </row>
    <row r="5" spans="1:11" ht="15.75" thickBot="1" x14ac:dyDescent="0.3">
      <c r="A5" s="401"/>
      <c r="B5" s="29">
        <v>2025</v>
      </c>
      <c r="C5" s="31">
        <v>2026</v>
      </c>
      <c r="D5" s="104">
        <v>2025</v>
      </c>
      <c r="E5" s="77">
        <v>2026</v>
      </c>
      <c r="F5" s="29">
        <v>2025</v>
      </c>
      <c r="G5" s="31">
        <v>2026</v>
      </c>
      <c r="H5" s="104">
        <v>2025</v>
      </c>
      <c r="I5" s="77">
        <v>2026</v>
      </c>
      <c r="J5" s="57">
        <v>2025</v>
      </c>
      <c r="K5" s="59">
        <v>2026</v>
      </c>
    </row>
    <row r="6" spans="1:11" ht="15.75" x14ac:dyDescent="0.25">
      <c r="A6" s="61" t="s">
        <v>310</v>
      </c>
      <c r="B6" s="230">
        <v>41</v>
      </c>
      <c r="C6" s="231">
        <v>42</v>
      </c>
      <c r="D6" s="285">
        <v>1119</v>
      </c>
      <c r="E6" s="260">
        <v>465</v>
      </c>
      <c r="F6" s="230">
        <v>92</v>
      </c>
      <c r="G6" s="231">
        <v>38</v>
      </c>
      <c r="H6" s="285">
        <v>3</v>
      </c>
      <c r="I6" s="260">
        <v>2</v>
      </c>
      <c r="J6" s="360">
        <v>1255</v>
      </c>
      <c r="K6" s="361">
        <v>547</v>
      </c>
    </row>
    <row r="7" spans="1:11" ht="15.75" x14ac:dyDescent="0.25">
      <c r="A7" s="61" t="s">
        <v>311</v>
      </c>
      <c r="B7" s="230">
        <v>2</v>
      </c>
      <c r="C7" s="231">
        <v>1</v>
      </c>
      <c r="D7" s="285">
        <v>16</v>
      </c>
      <c r="E7" s="260">
        <v>6</v>
      </c>
      <c r="F7" s="230">
        <v>4</v>
      </c>
      <c r="G7" s="231">
        <v>3</v>
      </c>
      <c r="H7" s="285" t="s">
        <v>309</v>
      </c>
      <c r="I7" s="260" t="s">
        <v>309</v>
      </c>
      <c r="J7" s="360">
        <v>22</v>
      </c>
      <c r="K7" s="361">
        <v>10</v>
      </c>
    </row>
    <row r="8" spans="1:11" ht="31.5" x14ac:dyDescent="0.25">
      <c r="A8" s="61" t="s">
        <v>312</v>
      </c>
      <c r="B8" s="230" t="s">
        <v>309</v>
      </c>
      <c r="C8" s="231" t="s">
        <v>309</v>
      </c>
      <c r="D8" s="285">
        <v>16</v>
      </c>
      <c r="E8" s="260">
        <v>7</v>
      </c>
      <c r="F8" s="230">
        <v>8</v>
      </c>
      <c r="G8" s="231">
        <v>5</v>
      </c>
      <c r="H8" s="285" t="s">
        <v>309</v>
      </c>
      <c r="I8" s="260">
        <v>1</v>
      </c>
      <c r="J8" s="360">
        <v>24</v>
      </c>
      <c r="K8" s="361">
        <v>13</v>
      </c>
    </row>
    <row r="9" spans="1:11" ht="15.75" x14ac:dyDescent="0.25">
      <c r="A9" s="61" t="s">
        <v>313</v>
      </c>
      <c r="B9" s="230">
        <v>56</v>
      </c>
      <c r="C9" s="231">
        <v>50</v>
      </c>
      <c r="D9" s="285">
        <v>210</v>
      </c>
      <c r="E9" s="260">
        <v>97</v>
      </c>
      <c r="F9" s="230">
        <v>57</v>
      </c>
      <c r="G9" s="231">
        <v>55</v>
      </c>
      <c r="H9" s="285">
        <v>7</v>
      </c>
      <c r="I9" s="260">
        <v>4</v>
      </c>
      <c r="J9" s="360">
        <v>330</v>
      </c>
      <c r="K9" s="361">
        <v>206</v>
      </c>
    </row>
    <row r="10" spans="1:11" ht="15.75" x14ac:dyDescent="0.25">
      <c r="A10" s="61" t="s">
        <v>314</v>
      </c>
      <c r="B10" s="230">
        <v>1</v>
      </c>
      <c r="C10" s="231" t="s">
        <v>309</v>
      </c>
      <c r="D10" s="285">
        <v>194</v>
      </c>
      <c r="E10" s="260">
        <v>330</v>
      </c>
      <c r="F10" s="230">
        <v>17</v>
      </c>
      <c r="G10" s="231">
        <v>29</v>
      </c>
      <c r="H10" s="285" t="s">
        <v>309</v>
      </c>
      <c r="I10" s="260" t="s">
        <v>309</v>
      </c>
      <c r="J10" s="360">
        <v>212</v>
      </c>
      <c r="K10" s="361">
        <v>359</v>
      </c>
    </row>
    <row r="11" spans="1:11" ht="15.75" x14ac:dyDescent="0.25">
      <c r="A11" s="61" t="s">
        <v>315</v>
      </c>
      <c r="B11" s="230" t="s">
        <v>309</v>
      </c>
      <c r="C11" s="231" t="s">
        <v>309</v>
      </c>
      <c r="D11" s="285">
        <v>36</v>
      </c>
      <c r="E11" s="260">
        <v>10</v>
      </c>
      <c r="F11" s="230">
        <v>21</v>
      </c>
      <c r="G11" s="231">
        <v>3</v>
      </c>
      <c r="H11" s="285" t="s">
        <v>309</v>
      </c>
      <c r="I11" s="260" t="s">
        <v>309</v>
      </c>
      <c r="J11" s="360">
        <v>57</v>
      </c>
      <c r="K11" s="361">
        <v>13</v>
      </c>
    </row>
    <row r="12" spans="1:11" ht="15.75" x14ac:dyDescent="0.25">
      <c r="A12" s="61" t="s">
        <v>316</v>
      </c>
      <c r="B12" s="230" t="s">
        <v>309</v>
      </c>
      <c r="C12" s="231" t="s">
        <v>309</v>
      </c>
      <c r="D12" s="285" t="s">
        <v>309</v>
      </c>
      <c r="E12" s="260">
        <v>2</v>
      </c>
      <c r="F12" s="230">
        <v>3</v>
      </c>
      <c r="G12" s="231">
        <v>1</v>
      </c>
      <c r="H12" s="285" t="s">
        <v>309</v>
      </c>
      <c r="I12" s="260" t="s">
        <v>309</v>
      </c>
      <c r="J12" s="360">
        <v>3</v>
      </c>
      <c r="K12" s="361">
        <v>3</v>
      </c>
    </row>
    <row r="13" spans="1:11" ht="15.75" x14ac:dyDescent="0.25">
      <c r="A13" s="61" t="s">
        <v>317</v>
      </c>
      <c r="B13" s="230" t="s">
        <v>309</v>
      </c>
      <c r="C13" s="231" t="s">
        <v>309</v>
      </c>
      <c r="D13" s="285">
        <v>134</v>
      </c>
      <c r="E13" s="260">
        <v>91</v>
      </c>
      <c r="F13" s="230">
        <v>66</v>
      </c>
      <c r="G13" s="231">
        <v>47</v>
      </c>
      <c r="H13" s="285" t="s">
        <v>309</v>
      </c>
      <c r="I13" s="260">
        <v>1</v>
      </c>
      <c r="J13" s="360">
        <v>200</v>
      </c>
      <c r="K13" s="361">
        <v>139</v>
      </c>
    </row>
    <row r="14" spans="1:11" ht="15.75" x14ac:dyDescent="0.25">
      <c r="A14" s="61" t="s">
        <v>318</v>
      </c>
      <c r="B14" s="230" t="s">
        <v>309</v>
      </c>
      <c r="C14" s="231" t="s">
        <v>309</v>
      </c>
      <c r="D14" s="285">
        <v>27</v>
      </c>
      <c r="E14" s="260">
        <v>23</v>
      </c>
      <c r="F14" s="230">
        <v>12</v>
      </c>
      <c r="G14" s="231">
        <v>11</v>
      </c>
      <c r="H14" s="285" t="s">
        <v>309</v>
      </c>
      <c r="I14" s="260" t="s">
        <v>309</v>
      </c>
      <c r="J14" s="360">
        <v>39</v>
      </c>
      <c r="K14" s="361">
        <v>34</v>
      </c>
    </row>
    <row r="15" spans="1:11" ht="15.75" x14ac:dyDescent="0.25">
      <c r="A15" s="61" t="s">
        <v>319</v>
      </c>
      <c r="B15" s="230" t="s">
        <v>309</v>
      </c>
      <c r="C15" s="231" t="s">
        <v>309</v>
      </c>
      <c r="D15" s="285">
        <v>17</v>
      </c>
      <c r="E15" s="260">
        <v>14</v>
      </c>
      <c r="F15" s="230">
        <v>9</v>
      </c>
      <c r="G15" s="231">
        <v>7</v>
      </c>
      <c r="H15" s="285" t="s">
        <v>309</v>
      </c>
      <c r="I15" s="260">
        <v>1</v>
      </c>
      <c r="J15" s="360">
        <v>26</v>
      </c>
      <c r="K15" s="361">
        <v>22</v>
      </c>
    </row>
    <row r="16" spans="1:11" ht="15.75" x14ac:dyDescent="0.25">
      <c r="A16" s="61" t="s">
        <v>320</v>
      </c>
      <c r="B16" s="230" t="s">
        <v>309</v>
      </c>
      <c r="C16" s="231" t="s">
        <v>309</v>
      </c>
      <c r="D16" s="285">
        <v>65</v>
      </c>
      <c r="E16" s="260">
        <v>55</v>
      </c>
      <c r="F16" s="230">
        <v>11</v>
      </c>
      <c r="G16" s="231">
        <v>5</v>
      </c>
      <c r="H16" s="285">
        <v>2</v>
      </c>
      <c r="I16" s="260">
        <v>1</v>
      </c>
      <c r="J16" s="360">
        <v>78</v>
      </c>
      <c r="K16" s="361">
        <v>61</v>
      </c>
    </row>
    <row r="17" spans="1:11" ht="15.75" x14ac:dyDescent="0.25">
      <c r="A17" s="61" t="s">
        <v>321</v>
      </c>
      <c r="B17" s="230" t="s">
        <v>309</v>
      </c>
      <c r="C17" s="231" t="s">
        <v>309</v>
      </c>
      <c r="D17" s="285">
        <v>46</v>
      </c>
      <c r="E17" s="260">
        <v>46</v>
      </c>
      <c r="F17" s="230">
        <v>19</v>
      </c>
      <c r="G17" s="231">
        <v>23</v>
      </c>
      <c r="H17" s="285" t="s">
        <v>309</v>
      </c>
      <c r="I17" s="260">
        <v>1</v>
      </c>
      <c r="J17" s="360">
        <v>65</v>
      </c>
      <c r="K17" s="361">
        <v>70</v>
      </c>
    </row>
    <row r="18" spans="1:11" ht="31.5" x14ac:dyDescent="0.25">
      <c r="A18" s="61" t="s">
        <v>322</v>
      </c>
      <c r="B18" s="230" t="s">
        <v>309</v>
      </c>
      <c r="C18" s="231" t="s">
        <v>309</v>
      </c>
      <c r="D18" s="285">
        <v>5</v>
      </c>
      <c r="E18" s="260">
        <v>5</v>
      </c>
      <c r="F18" s="230">
        <v>5</v>
      </c>
      <c r="G18" s="231">
        <v>1</v>
      </c>
      <c r="H18" s="285" t="s">
        <v>309</v>
      </c>
      <c r="I18" s="260" t="s">
        <v>309</v>
      </c>
      <c r="J18" s="360">
        <v>10</v>
      </c>
      <c r="K18" s="361">
        <v>6</v>
      </c>
    </row>
    <row r="19" spans="1:11" ht="15.75" x14ac:dyDescent="0.25">
      <c r="A19" s="61" t="s">
        <v>323</v>
      </c>
      <c r="B19" s="230" t="s">
        <v>309</v>
      </c>
      <c r="C19" s="231" t="s">
        <v>309</v>
      </c>
      <c r="D19" s="285">
        <v>9</v>
      </c>
      <c r="E19" s="260">
        <v>11</v>
      </c>
      <c r="F19" s="230">
        <v>7</v>
      </c>
      <c r="G19" s="231">
        <v>2</v>
      </c>
      <c r="H19" s="285" t="s">
        <v>309</v>
      </c>
      <c r="I19" s="260">
        <v>1</v>
      </c>
      <c r="J19" s="360">
        <v>16</v>
      </c>
      <c r="K19" s="361">
        <v>14</v>
      </c>
    </row>
    <row r="20" spans="1:11" ht="15.75" x14ac:dyDescent="0.25">
      <c r="A20" s="61" t="s">
        <v>325</v>
      </c>
      <c r="B20" s="230">
        <v>68</v>
      </c>
      <c r="C20" s="231">
        <v>65</v>
      </c>
      <c r="D20" s="285">
        <v>562</v>
      </c>
      <c r="E20" s="260">
        <v>207</v>
      </c>
      <c r="F20" s="230">
        <v>215</v>
      </c>
      <c r="G20" s="231">
        <v>72</v>
      </c>
      <c r="H20" s="285">
        <v>6</v>
      </c>
      <c r="I20" s="260">
        <v>4</v>
      </c>
      <c r="J20" s="360">
        <v>851</v>
      </c>
      <c r="K20" s="361">
        <v>348</v>
      </c>
    </row>
    <row r="21" spans="1:11" ht="15.75" x14ac:dyDescent="0.25">
      <c r="A21" s="61" t="s">
        <v>326</v>
      </c>
      <c r="B21" s="230">
        <v>15</v>
      </c>
      <c r="C21" s="231">
        <v>24</v>
      </c>
      <c r="D21" s="285">
        <v>61</v>
      </c>
      <c r="E21" s="260">
        <v>80</v>
      </c>
      <c r="F21" s="230">
        <v>53</v>
      </c>
      <c r="G21" s="231">
        <v>114</v>
      </c>
      <c r="H21" s="285">
        <v>2</v>
      </c>
      <c r="I21" s="260" t="s">
        <v>309</v>
      </c>
      <c r="J21" s="360">
        <v>131</v>
      </c>
      <c r="K21" s="361">
        <v>218</v>
      </c>
    </row>
    <row r="22" spans="1:11" ht="15.75" x14ac:dyDescent="0.25">
      <c r="A22" s="61" t="s">
        <v>327</v>
      </c>
      <c r="B22" s="230">
        <v>6</v>
      </c>
      <c r="C22" s="231">
        <v>8</v>
      </c>
      <c r="D22" s="285">
        <v>51</v>
      </c>
      <c r="E22" s="260">
        <v>47</v>
      </c>
      <c r="F22" s="230">
        <v>9</v>
      </c>
      <c r="G22" s="231">
        <v>12</v>
      </c>
      <c r="H22" s="285" t="s">
        <v>309</v>
      </c>
      <c r="I22" s="260" t="s">
        <v>309</v>
      </c>
      <c r="J22" s="360">
        <v>66</v>
      </c>
      <c r="K22" s="361">
        <v>67</v>
      </c>
    </row>
    <row r="23" spans="1:11" ht="15.75" x14ac:dyDescent="0.25">
      <c r="A23" s="61" t="s">
        <v>328</v>
      </c>
      <c r="B23" s="230" t="s">
        <v>309</v>
      </c>
      <c r="C23" s="231" t="s">
        <v>309</v>
      </c>
      <c r="D23" s="285">
        <v>3</v>
      </c>
      <c r="E23" s="260">
        <v>1</v>
      </c>
      <c r="F23" s="230">
        <v>5</v>
      </c>
      <c r="G23" s="231">
        <v>1</v>
      </c>
      <c r="H23" s="285" t="s">
        <v>309</v>
      </c>
      <c r="I23" s="260" t="s">
        <v>309</v>
      </c>
      <c r="J23" s="360">
        <v>8</v>
      </c>
      <c r="K23" s="361">
        <v>2</v>
      </c>
    </row>
    <row r="24" spans="1:11" ht="15.75" x14ac:dyDescent="0.25">
      <c r="A24" s="61" t="s">
        <v>329</v>
      </c>
      <c r="B24" s="230" t="s">
        <v>309</v>
      </c>
      <c r="C24" s="231" t="s">
        <v>309</v>
      </c>
      <c r="D24" s="285">
        <v>24</v>
      </c>
      <c r="E24" s="260">
        <v>27</v>
      </c>
      <c r="F24" s="230">
        <v>1</v>
      </c>
      <c r="G24" s="231">
        <v>2</v>
      </c>
      <c r="H24" s="285">
        <v>1</v>
      </c>
      <c r="I24" s="260" t="s">
        <v>309</v>
      </c>
      <c r="J24" s="360">
        <v>26</v>
      </c>
      <c r="K24" s="361">
        <v>29</v>
      </c>
    </row>
    <row r="25" spans="1:11" ht="15.75" x14ac:dyDescent="0.25">
      <c r="A25" s="61" t="s">
        <v>330</v>
      </c>
      <c r="B25" s="230">
        <v>5</v>
      </c>
      <c r="C25" s="231">
        <v>2</v>
      </c>
      <c r="D25" s="285">
        <v>30</v>
      </c>
      <c r="E25" s="260">
        <v>4</v>
      </c>
      <c r="F25" s="230">
        <v>19</v>
      </c>
      <c r="G25" s="231">
        <v>5</v>
      </c>
      <c r="H25" s="285" t="s">
        <v>309</v>
      </c>
      <c r="I25" s="260" t="s">
        <v>309</v>
      </c>
      <c r="J25" s="360">
        <v>54</v>
      </c>
      <c r="K25" s="361">
        <v>11</v>
      </c>
    </row>
    <row r="26" spans="1:11" ht="15.75" x14ac:dyDescent="0.25">
      <c r="A26" s="61" t="s">
        <v>331</v>
      </c>
      <c r="B26" s="230">
        <v>221</v>
      </c>
      <c r="C26" s="231">
        <v>159</v>
      </c>
      <c r="D26" s="285">
        <v>1586</v>
      </c>
      <c r="E26" s="260">
        <v>1226</v>
      </c>
      <c r="F26" s="230">
        <v>448</v>
      </c>
      <c r="G26" s="231">
        <v>324</v>
      </c>
      <c r="H26" s="285">
        <v>11</v>
      </c>
      <c r="I26" s="260">
        <v>6</v>
      </c>
      <c r="J26" s="360">
        <v>2266</v>
      </c>
      <c r="K26" s="361">
        <v>1715</v>
      </c>
    </row>
    <row r="27" spans="1:11" ht="15.75" x14ac:dyDescent="0.25">
      <c r="A27" s="61" t="s">
        <v>415</v>
      </c>
      <c r="B27" s="230" t="s">
        <v>309</v>
      </c>
      <c r="C27" s="231" t="s">
        <v>309</v>
      </c>
      <c r="D27" s="285" t="s">
        <v>309</v>
      </c>
      <c r="E27" s="260">
        <v>3</v>
      </c>
      <c r="F27" s="230" t="s">
        <v>309</v>
      </c>
      <c r="G27" s="231">
        <v>1</v>
      </c>
      <c r="H27" s="285" t="s">
        <v>309</v>
      </c>
      <c r="I27" s="260" t="s">
        <v>309</v>
      </c>
      <c r="J27" s="360" t="s">
        <v>309</v>
      </c>
      <c r="K27" s="361">
        <v>4</v>
      </c>
    </row>
    <row r="28" spans="1:11" ht="15.75" x14ac:dyDescent="0.25">
      <c r="A28" s="61" t="s">
        <v>332</v>
      </c>
      <c r="B28" s="230">
        <v>42</v>
      </c>
      <c r="C28" s="231">
        <v>39</v>
      </c>
      <c r="D28" s="285">
        <v>58</v>
      </c>
      <c r="E28" s="260">
        <v>48</v>
      </c>
      <c r="F28" s="230">
        <v>46</v>
      </c>
      <c r="G28" s="231">
        <v>48</v>
      </c>
      <c r="H28" s="285" t="s">
        <v>309</v>
      </c>
      <c r="I28" s="260">
        <v>4</v>
      </c>
      <c r="J28" s="360">
        <v>146</v>
      </c>
      <c r="K28" s="361">
        <v>139</v>
      </c>
    </row>
    <row r="29" spans="1:11" ht="15.75" x14ac:dyDescent="0.25">
      <c r="A29" s="61" t="s">
        <v>333</v>
      </c>
      <c r="B29" s="230" t="s">
        <v>309</v>
      </c>
      <c r="C29" s="231" t="s">
        <v>309</v>
      </c>
      <c r="D29" s="285">
        <v>79</v>
      </c>
      <c r="E29" s="260">
        <v>57</v>
      </c>
      <c r="F29" s="230">
        <v>17</v>
      </c>
      <c r="G29" s="231">
        <v>17</v>
      </c>
      <c r="H29" s="285" t="s">
        <v>309</v>
      </c>
      <c r="I29" s="260">
        <v>1</v>
      </c>
      <c r="J29" s="360">
        <v>96</v>
      </c>
      <c r="K29" s="361">
        <v>75</v>
      </c>
    </row>
    <row r="30" spans="1:11" ht="15.75" x14ac:dyDescent="0.25">
      <c r="A30" s="61" t="s">
        <v>9</v>
      </c>
      <c r="B30" s="230">
        <v>38</v>
      </c>
      <c r="C30" s="231">
        <v>28</v>
      </c>
      <c r="D30" s="285">
        <v>114</v>
      </c>
      <c r="E30" s="260">
        <v>34</v>
      </c>
      <c r="F30" s="230">
        <v>30</v>
      </c>
      <c r="G30" s="231">
        <v>19</v>
      </c>
      <c r="H30" s="285">
        <v>4</v>
      </c>
      <c r="I30" s="260">
        <v>1</v>
      </c>
      <c r="J30" s="360">
        <v>186</v>
      </c>
      <c r="K30" s="361">
        <v>82</v>
      </c>
    </row>
    <row r="31" spans="1:11" ht="15.75" x14ac:dyDescent="0.25">
      <c r="A31" s="61" t="s">
        <v>334</v>
      </c>
      <c r="B31" s="230" t="s">
        <v>309</v>
      </c>
      <c r="C31" s="231" t="s">
        <v>309</v>
      </c>
      <c r="D31" s="285">
        <v>6</v>
      </c>
      <c r="E31" s="260">
        <v>3</v>
      </c>
      <c r="F31" s="230">
        <v>6</v>
      </c>
      <c r="G31" s="231">
        <v>1</v>
      </c>
      <c r="H31" s="285" t="s">
        <v>309</v>
      </c>
      <c r="I31" s="260" t="s">
        <v>309</v>
      </c>
      <c r="J31" s="360">
        <v>12</v>
      </c>
      <c r="K31" s="361">
        <v>4</v>
      </c>
    </row>
    <row r="32" spans="1:11" ht="15.75" x14ac:dyDescent="0.25">
      <c r="A32" s="61" t="s">
        <v>335</v>
      </c>
      <c r="B32" s="230" t="s">
        <v>309</v>
      </c>
      <c r="C32" s="231" t="s">
        <v>309</v>
      </c>
      <c r="D32" s="285">
        <v>17</v>
      </c>
      <c r="E32" s="260">
        <v>15</v>
      </c>
      <c r="F32" s="230">
        <v>2</v>
      </c>
      <c r="G32" s="231">
        <v>4</v>
      </c>
      <c r="H32" s="285" t="s">
        <v>309</v>
      </c>
      <c r="I32" s="260" t="s">
        <v>309</v>
      </c>
      <c r="J32" s="360">
        <v>19</v>
      </c>
      <c r="K32" s="361">
        <v>19</v>
      </c>
    </row>
    <row r="33" spans="1:11" ht="15.75" x14ac:dyDescent="0.25">
      <c r="A33" s="61" t="s">
        <v>336</v>
      </c>
      <c r="B33" s="230">
        <v>67</v>
      </c>
      <c r="C33" s="231">
        <v>35</v>
      </c>
      <c r="D33" s="285">
        <v>306</v>
      </c>
      <c r="E33" s="260">
        <v>105</v>
      </c>
      <c r="F33" s="230">
        <v>83</v>
      </c>
      <c r="G33" s="231">
        <v>22</v>
      </c>
      <c r="H33" s="285">
        <v>8</v>
      </c>
      <c r="I33" s="260">
        <v>1</v>
      </c>
      <c r="J33" s="360">
        <v>464</v>
      </c>
      <c r="K33" s="361">
        <v>163</v>
      </c>
    </row>
    <row r="34" spans="1:11" ht="15.75" x14ac:dyDescent="0.25">
      <c r="A34" s="61" t="s">
        <v>337</v>
      </c>
      <c r="B34" s="230" t="s">
        <v>309</v>
      </c>
      <c r="C34" s="231" t="s">
        <v>309</v>
      </c>
      <c r="D34" s="285" t="s">
        <v>309</v>
      </c>
      <c r="E34" s="260" t="s">
        <v>309</v>
      </c>
      <c r="F34" s="230">
        <v>3</v>
      </c>
      <c r="G34" s="231">
        <v>4</v>
      </c>
      <c r="H34" s="285" t="s">
        <v>309</v>
      </c>
      <c r="I34" s="260" t="s">
        <v>309</v>
      </c>
      <c r="J34" s="360">
        <v>3</v>
      </c>
      <c r="K34" s="361">
        <v>4</v>
      </c>
    </row>
    <row r="35" spans="1:11" ht="15.75" x14ac:dyDescent="0.25">
      <c r="A35" s="61" t="s">
        <v>338</v>
      </c>
      <c r="B35" s="230" t="s">
        <v>309</v>
      </c>
      <c r="C35" s="231" t="s">
        <v>309</v>
      </c>
      <c r="D35" s="285">
        <v>29</v>
      </c>
      <c r="E35" s="260">
        <v>7</v>
      </c>
      <c r="F35" s="230">
        <v>7</v>
      </c>
      <c r="G35" s="231" t="s">
        <v>309</v>
      </c>
      <c r="H35" s="285" t="s">
        <v>309</v>
      </c>
      <c r="I35" s="260" t="s">
        <v>309</v>
      </c>
      <c r="J35" s="360">
        <v>36</v>
      </c>
      <c r="K35" s="361">
        <v>7</v>
      </c>
    </row>
    <row r="36" spans="1:11" ht="15.75" x14ac:dyDescent="0.25">
      <c r="A36" s="61" t="s">
        <v>339</v>
      </c>
      <c r="B36" s="230" t="s">
        <v>309</v>
      </c>
      <c r="C36" s="231">
        <v>3</v>
      </c>
      <c r="D36" s="285">
        <v>78</v>
      </c>
      <c r="E36" s="260">
        <v>42</v>
      </c>
      <c r="F36" s="230">
        <v>20</v>
      </c>
      <c r="G36" s="231">
        <v>6</v>
      </c>
      <c r="H36" s="285" t="s">
        <v>309</v>
      </c>
      <c r="I36" s="260" t="s">
        <v>309</v>
      </c>
      <c r="J36" s="360">
        <v>98</v>
      </c>
      <c r="K36" s="361">
        <v>51</v>
      </c>
    </row>
    <row r="37" spans="1:11" ht="15.75" x14ac:dyDescent="0.25">
      <c r="A37" s="61" t="s">
        <v>340</v>
      </c>
      <c r="B37" s="230" t="s">
        <v>309</v>
      </c>
      <c r="C37" s="231" t="s">
        <v>309</v>
      </c>
      <c r="D37" s="285">
        <v>74</v>
      </c>
      <c r="E37" s="260">
        <v>30</v>
      </c>
      <c r="F37" s="230">
        <v>3</v>
      </c>
      <c r="G37" s="231">
        <v>2</v>
      </c>
      <c r="H37" s="285" t="s">
        <v>309</v>
      </c>
      <c r="I37" s="260" t="s">
        <v>309</v>
      </c>
      <c r="J37" s="360">
        <v>77</v>
      </c>
      <c r="K37" s="361">
        <v>32</v>
      </c>
    </row>
    <row r="38" spans="1:11" ht="15.75" x14ac:dyDescent="0.25">
      <c r="A38" s="61" t="s">
        <v>341</v>
      </c>
      <c r="B38" s="230" t="s">
        <v>309</v>
      </c>
      <c r="C38" s="231" t="s">
        <v>309</v>
      </c>
      <c r="D38" s="285">
        <v>177</v>
      </c>
      <c r="E38" s="260">
        <v>76</v>
      </c>
      <c r="F38" s="230">
        <v>9</v>
      </c>
      <c r="G38" s="231">
        <v>4</v>
      </c>
      <c r="H38" s="285" t="s">
        <v>309</v>
      </c>
      <c r="I38" s="260" t="s">
        <v>309</v>
      </c>
      <c r="J38" s="360">
        <v>186</v>
      </c>
      <c r="K38" s="361">
        <v>80</v>
      </c>
    </row>
    <row r="39" spans="1:11" ht="15.75" x14ac:dyDescent="0.25">
      <c r="A39" s="61" t="s">
        <v>342</v>
      </c>
      <c r="B39" s="230">
        <v>7</v>
      </c>
      <c r="C39" s="231" t="s">
        <v>309</v>
      </c>
      <c r="D39" s="285">
        <v>9</v>
      </c>
      <c r="E39" s="260">
        <v>5</v>
      </c>
      <c r="F39" s="230">
        <v>8</v>
      </c>
      <c r="G39" s="231">
        <v>5</v>
      </c>
      <c r="H39" s="285" t="s">
        <v>309</v>
      </c>
      <c r="I39" s="260" t="s">
        <v>309</v>
      </c>
      <c r="J39" s="360">
        <v>24</v>
      </c>
      <c r="K39" s="361">
        <v>10</v>
      </c>
    </row>
    <row r="40" spans="1:11" ht="15.75" x14ac:dyDescent="0.25">
      <c r="A40" s="61" t="s">
        <v>343</v>
      </c>
      <c r="B40" s="230">
        <v>53</v>
      </c>
      <c r="C40" s="231">
        <v>63</v>
      </c>
      <c r="D40" s="285">
        <v>99</v>
      </c>
      <c r="E40" s="260">
        <v>54</v>
      </c>
      <c r="F40" s="230">
        <v>41</v>
      </c>
      <c r="G40" s="231">
        <v>13</v>
      </c>
      <c r="H40" s="285">
        <v>1</v>
      </c>
      <c r="I40" s="260">
        <v>1</v>
      </c>
      <c r="J40" s="360">
        <v>194</v>
      </c>
      <c r="K40" s="361">
        <v>131</v>
      </c>
    </row>
    <row r="41" spans="1:11" ht="15.75" x14ac:dyDescent="0.25">
      <c r="A41" s="61" t="s">
        <v>344</v>
      </c>
      <c r="B41" s="230">
        <v>25</v>
      </c>
      <c r="C41" s="231">
        <v>7</v>
      </c>
      <c r="D41" s="285">
        <v>309</v>
      </c>
      <c r="E41" s="260">
        <v>49</v>
      </c>
      <c r="F41" s="230">
        <v>29</v>
      </c>
      <c r="G41" s="231">
        <v>21</v>
      </c>
      <c r="H41" s="285" t="s">
        <v>309</v>
      </c>
      <c r="I41" s="260" t="s">
        <v>309</v>
      </c>
      <c r="J41" s="360">
        <v>363</v>
      </c>
      <c r="K41" s="361">
        <v>77</v>
      </c>
    </row>
    <row r="42" spans="1:11" ht="15.75" x14ac:dyDescent="0.25">
      <c r="A42" s="61" t="s">
        <v>345</v>
      </c>
      <c r="B42" s="230">
        <v>7</v>
      </c>
      <c r="C42" s="231">
        <v>5</v>
      </c>
      <c r="D42" s="285">
        <v>27</v>
      </c>
      <c r="E42" s="260">
        <v>32</v>
      </c>
      <c r="F42" s="230">
        <v>11</v>
      </c>
      <c r="G42" s="231">
        <v>20</v>
      </c>
      <c r="H42" s="285">
        <v>1</v>
      </c>
      <c r="I42" s="260" t="s">
        <v>309</v>
      </c>
      <c r="J42" s="360">
        <v>46</v>
      </c>
      <c r="K42" s="361">
        <v>57</v>
      </c>
    </row>
    <row r="43" spans="1:11" ht="15.75" x14ac:dyDescent="0.25">
      <c r="A43" s="61" t="s">
        <v>346</v>
      </c>
      <c r="B43" s="230" t="s">
        <v>309</v>
      </c>
      <c r="C43" s="231" t="s">
        <v>309</v>
      </c>
      <c r="D43" s="285">
        <v>77</v>
      </c>
      <c r="E43" s="260">
        <v>32</v>
      </c>
      <c r="F43" s="230">
        <v>7</v>
      </c>
      <c r="G43" s="231">
        <v>9</v>
      </c>
      <c r="H43" s="285" t="s">
        <v>309</v>
      </c>
      <c r="I43" s="260" t="s">
        <v>309</v>
      </c>
      <c r="J43" s="360">
        <v>84</v>
      </c>
      <c r="K43" s="361">
        <v>41</v>
      </c>
    </row>
    <row r="44" spans="1:11" ht="15.75" x14ac:dyDescent="0.25">
      <c r="A44" s="61" t="s">
        <v>347</v>
      </c>
      <c r="B44" s="230" t="s">
        <v>309</v>
      </c>
      <c r="C44" s="231" t="s">
        <v>309</v>
      </c>
      <c r="D44" s="285">
        <v>12</v>
      </c>
      <c r="E44" s="260">
        <v>5</v>
      </c>
      <c r="F44" s="230">
        <v>1</v>
      </c>
      <c r="G44" s="231">
        <v>1</v>
      </c>
      <c r="H44" s="285" t="s">
        <v>309</v>
      </c>
      <c r="I44" s="260" t="s">
        <v>309</v>
      </c>
      <c r="J44" s="360">
        <v>13</v>
      </c>
      <c r="K44" s="361">
        <v>6</v>
      </c>
    </row>
    <row r="45" spans="1:11" ht="15.75" x14ac:dyDescent="0.25">
      <c r="A45" s="61" t="s">
        <v>348</v>
      </c>
      <c r="B45" s="230" t="s">
        <v>309</v>
      </c>
      <c r="C45" s="231" t="s">
        <v>309</v>
      </c>
      <c r="D45" s="285">
        <v>2</v>
      </c>
      <c r="E45" s="260">
        <v>5</v>
      </c>
      <c r="F45" s="230">
        <v>4</v>
      </c>
      <c r="G45" s="231">
        <v>4</v>
      </c>
      <c r="H45" s="285" t="s">
        <v>309</v>
      </c>
      <c r="I45" s="260" t="s">
        <v>309</v>
      </c>
      <c r="J45" s="360">
        <v>6</v>
      </c>
      <c r="K45" s="361">
        <v>9</v>
      </c>
    </row>
    <row r="46" spans="1:11" ht="15.75" x14ac:dyDescent="0.25">
      <c r="A46" s="61" t="s">
        <v>401</v>
      </c>
      <c r="B46" s="230">
        <v>271</v>
      </c>
      <c r="C46" s="231">
        <v>290</v>
      </c>
      <c r="D46" s="285">
        <v>5866</v>
      </c>
      <c r="E46" s="260">
        <v>1016</v>
      </c>
      <c r="F46" s="230">
        <v>85</v>
      </c>
      <c r="G46" s="231">
        <v>17</v>
      </c>
      <c r="H46" s="285">
        <v>1</v>
      </c>
      <c r="I46" s="260">
        <v>3</v>
      </c>
      <c r="J46" s="360">
        <v>6223</v>
      </c>
      <c r="K46" s="361">
        <v>1326</v>
      </c>
    </row>
    <row r="47" spans="1:11" ht="15.75" x14ac:dyDescent="0.25">
      <c r="A47" s="61" t="s">
        <v>349</v>
      </c>
      <c r="B47" s="230">
        <v>70</v>
      </c>
      <c r="C47" s="231">
        <v>62</v>
      </c>
      <c r="D47" s="285">
        <v>133</v>
      </c>
      <c r="E47" s="260">
        <v>180</v>
      </c>
      <c r="F47" s="230">
        <v>52</v>
      </c>
      <c r="G47" s="231">
        <v>39</v>
      </c>
      <c r="H47" s="285">
        <v>2</v>
      </c>
      <c r="I47" s="260">
        <v>1</v>
      </c>
      <c r="J47" s="360">
        <v>257</v>
      </c>
      <c r="K47" s="361">
        <v>282</v>
      </c>
    </row>
    <row r="48" spans="1:11" ht="31.5" x14ac:dyDescent="0.25">
      <c r="A48" s="61" t="s">
        <v>350</v>
      </c>
      <c r="B48" s="230" t="s">
        <v>309</v>
      </c>
      <c r="C48" s="231" t="s">
        <v>309</v>
      </c>
      <c r="D48" s="285">
        <v>3</v>
      </c>
      <c r="E48" s="260">
        <v>7</v>
      </c>
      <c r="F48" s="230">
        <v>7</v>
      </c>
      <c r="G48" s="231">
        <v>4</v>
      </c>
      <c r="H48" s="285" t="s">
        <v>309</v>
      </c>
      <c r="I48" s="260" t="s">
        <v>309</v>
      </c>
      <c r="J48" s="360">
        <v>10</v>
      </c>
      <c r="K48" s="361">
        <v>11</v>
      </c>
    </row>
    <row r="49" spans="1:11" ht="15.75" x14ac:dyDescent="0.25">
      <c r="A49" s="61" t="s">
        <v>351</v>
      </c>
      <c r="B49" s="230">
        <v>17</v>
      </c>
      <c r="C49" s="231" t="s">
        <v>309</v>
      </c>
      <c r="D49" s="285">
        <v>49</v>
      </c>
      <c r="E49" s="260">
        <v>44</v>
      </c>
      <c r="F49" s="230">
        <v>33</v>
      </c>
      <c r="G49" s="231">
        <v>20</v>
      </c>
      <c r="H49" s="285">
        <v>2</v>
      </c>
      <c r="I49" s="260">
        <v>1</v>
      </c>
      <c r="J49" s="360">
        <v>101</v>
      </c>
      <c r="K49" s="361">
        <v>65</v>
      </c>
    </row>
    <row r="50" spans="1:11" ht="15.75" x14ac:dyDescent="0.25">
      <c r="A50" s="61" t="s">
        <v>352</v>
      </c>
      <c r="B50" s="230">
        <v>140</v>
      </c>
      <c r="C50" s="231">
        <v>103</v>
      </c>
      <c r="D50" s="285">
        <v>485</v>
      </c>
      <c r="E50" s="260">
        <v>156</v>
      </c>
      <c r="F50" s="230">
        <v>193</v>
      </c>
      <c r="G50" s="231">
        <v>52</v>
      </c>
      <c r="H50" s="285">
        <v>11</v>
      </c>
      <c r="I50" s="260">
        <v>4</v>
      </c>
      <c r="J50" s="360">
        <v>829</v>
      </c>
      <c r="K50" s="361">
        <v>315</v>
      </c>
    </row>
    <row r="51" spans="1:11" ht="15.75" x14ac:dyDescent="0.25">
      <c r="A51" s="61" t="s">
        <v>353</v>
      </c>
      <c r="B51" s="230" t="s">
        <v>309</v>
      </c>
      <c r="C51" s="231" t="s">
        <v>309</v>
      </c>
      <c r="D51" s="285">
        <v>343</v>
      </c>
      <c r="E51" s="260">
        <v>280</v>
      </c>
      <c r="F51" s="230">
        <v>46</v>
      </c>
      <c r="G51" s="231">
        <v>36</v>
      </c>
      <c r="H51" s="285" t="s">
        <v>309</v>
      </c>
      <c r="I51" s="260" t="s">
        <v>309</v>
      </c>
      <c r="J51" s="360">
        <v>389</v>
      </c>
      <c r="K51" s="361">
        <v>316</v>
      </c>
    </row>
    <row r="52" spans="1:11" ht="15.75" x14ac:dyDescent="0.25">
      <c r="A52" s="61" t="s">
        <v>1005</v>
      </c>
      <c r="B52" s="230" t="s">
        <v>309</v>
      </c>
      <c r="C52" s="231" t="s">
        <v>309</v>
      </c>
      <c r="D52" s="285" t="s">
        <v>309</v>
      </c>
      <c r="E52" s="260">
        <v>18</v>
      </c>
      <c r="F52" s="230" t="s">
        <v>309</v>
      </c>
      <c r="G52" s="231">
        <v>1</v>
      </c>
      <c r="H52" s="285" t="s">
        <v>309</v>
      </c>
      <c r="I52" s="260" t="s">
        <v>309</v>
      </c>
      <c r="J52" s="360" t="s">
        <v>309</v>
      </c>
      <c r="K52" s="361">
        <v>19</v>
      </c>
    </row>
    <row r="53" spans="1:11" ht="31.5" x14ac:dyDescent="0.25">
      <c r="A53" s="61" t="s">
        <v>354</v>
      </c>
      <c r="B53" s="230" t="s">
        <v>309</v>
      </c>
      <c r="C53" s="231" t="s">
        <v>309</v>
      </c>
      <c r="D53" s="285">
        <v>14</v>
      </c>
      <c r="E53" s="260">
        <v>5</v>
      </c>
      <c r="F53" s="230">
        <v>19</v>
      </c>
      <c r="G53" s="231">
        <v>7</v>
      </c>
      <c r="H53" s="285" t="s">
        <v>309</v>
      </c>
      <c r="I53" s="260" t="s">
        <v>309</v>
      </c>
      <c r="J53" s="360">
        <v>33</v>
      </c>
      <c r="K53" s="361">
        <v>12</v>
      </c>
    </row>
    <row r="54" spans="1:11" ht="15.75" x14ac:dyDescent="0.25">
      <c r="A54" s="61" t="s">
        <v>355</v>
      </c>
      <c r="B54" s="230">
        <v>19</v>
      </c>
      <c r="C54" s="231">
        <v>9</v>
      </c>
      <c r="D54" s="285">
        <v>114</v>
      </c>
      <c r="E54" s="260">
        <v>53</v>
      </c>
      <c r="F54" s="230">
        <v>94</v>
      </c>
      <c r="G54" s="231">
        <v>18</v>
      </c>
      <c r="H54" s="285">
        <v>4</v>
      </c>
      <c r="I54" s="260" t="s">
        <v>309</v>
      </c>
      <c r="J54" s="360">
        <v>231</v>
      </c>
      <c r="K54" s="361">
        <v>80</v>
      </c>
    </row>
    <row r="55" spans="1:11" ht="15.75" x14ac:dyDescent="0.25">
      <c r="A55" s="61" t="s">
        <v>356</v>
      </c>
      <c r="B55" s="230">
        <v>19</v>
      </c>
      <c r="C55" s="231">
        <v>18</v>
      </c>
      <c r="D55" s="285">
        <v>53</v>
      </c>
      <c r="E55" s="260">
        <v>49</v>
      </c>
      <c r="F55" s="230">
        <v>16</v>
      </c>
      <c r="G55" s="231">
        <v>12</v>
      </c>
      <c r="H55" s="285" t="s">
        <v>309</v>
      </c>
      <c r="I55" s="260" t="s">
        <v>309</v>
      </c>
      <c r="J55" s="360">
        <v>88</v>
      </c>
      <c r="K55" s="361">
        <v>79</v>
      </c>
    </row>
    <row r="56" spans="1:11" ht="31.5" x14ac:dyDescent="0.25">
      <c r="A56" s="61" t="s">
        <v>357</v>
      </c>
      <c r="B56" s="230" t="s">
        <v>309</v>
      </c>
      <c r="C56" s="231" t="s">
        <v>309</v>
      </c>
      <c r="D56" s="285">
        <v>12</v>
      </c>
      <c r="E56" s="260">
        <v>12</v>
      </c>
      <c r="F56" s="230">
        <v>8</v>
      </c>
      <c r="G56" s="231">
        <v>5</v>
      </c>
      <c r="H56" s="285" t="s">
        <v>309</v>
      </c>
      <c r="I56" s="260" t="s">
        <v>309</v>
      </c>
      <c r="J56" s="360">
        <v>20</v>
      </c>
      <c r="K56" s="361">
        <v>17</v>
      </c>
    </row>
    <row r="57" spans="1:11" ht="15.75" x14ac:dyDescent="0.25">
      <c r="A57" s="61" t="s">
        <v>358</v>
      </c>
      <c r="B57" s="230" t="s">
        <v>309</v>
      </c>
      <c r="C57" s="231" t="s">
        <v>309</v>
      </c>
      <c r="D57" s="285">
        <v>12</v>
      </c>
      <c r="E57" s="260">
        <v>4</v>
      </c>
      <c r="F57" s="230">
        <v>2</v>
      </c>
      <c r="G57" s="231" t="s">
        <v>309</v>
      </c>
      <c r="H57" s="285" t="s">
        <v>309</v>
      </c>
      <c r="I57" s="260" t="s">
        <v>309</v>
      </c>
      <c r="J57" s="360">
        <v>14</v>
      </c>
      <c r="K57" s="361">
        <v>4</v>
      </c>
    </row>
    <row r="58" spans="1:11" ht="15.75" x14ac:dyDescent="0.25">
      <c r="A58" s="61" t="s">
        <v>359</v>
      </c>
      <c r="B58" s="230" t="s">
        <v>309</v>
      </c>
      <c r="C58" s="231">
        <v>2</v>
      </c>
      <c r="D58" s="285">
        <v>12</v>
      </c>
      <c r="E58" s="260">
        <v>5</v>
      </c>
      <c r="F58" s="230">
        <v>3</v>
      </c>
      <c r="G58" s="231">
        <v>1</v>
      </c>
      <c r="H58" s="285" t="s">
        <v>309</v>
      </c>
      <c r="I58" s="260">
        <v>1</v>
      </c>
      <c r="J58" s="360">
        <v>15</v>
      </c>
      <c r="K58" s="361">
        <v>9</v>
      </c>
    </row>
    <row r="59" spans="1:11" ht="15.75" x14ac:dyDescent="0.25">
      <c r="A59" s="61" t="s">
        <v>360</v>
      </c>
      <c r="B59" s="230" t="s">
        <v>309</v>
      </c>
      <c r="C59" s="231" t="s">
        <v>309</v>
      </c>
      <c r="D59" s="285">
        <v>14</v>
      </c>
      <c r="E59" s="260">
        <v>1</v>
      </c>
      <c r="F59" s="230">
        <v>3</v>
      </c>
      <c r="G59" s="231" t="s">
        <v>309</v>
      </c>
      <c r="H59" s="285" t="s">
        <v>309</v>
      </c>
      <c r="I59" s="260" t="s">
        <v>309</v>
      </c>
      <c r="J59" s="360">
        <v>17</v>
      </c>
      <c r="K59" s="361">
        <v>1</v>
      </c>
    </row>
    <row r="60" spans="1:11" ht="15.75" x14ac:dyDescent="0.25">
      <c r="A60" s="61" t="s">
        <v>361</v>
      </c>
      <c r="B60" s="230" t="s">
        <v>309</v>
      </c>
      <c r="C60" s="231" t="s">
        <v>309</v>
      </c>
      <c r="D60" s="285">
        <v>2347</v>
      </c>
      <c r="E60" s="260">
        <v>859</v>
      </c>
      <c r="F60" s="230">
        <v>237</v>
      </c>
      <c r="G60" s="231">
        <v>127</v>
      </c>
      <c r="H60" s="285">
        <v>7</v>
      </c>
      <c r="I60" s="260">
        <v>4</v>
      </c>
      <c r="J60" s="360">
        <v>2591</v>
      </c>
      <c r="K60" s="361">
        <v>990</v>
      </c>
    </row>
    <row r="61" spans="1:11" ht="15.75" x14ac:dyDescent="0.25">
      <c r="A61" s="61" t="s">
        <v>362</v>
      </c>
      <c r="B61" s="230" t="s">
        <v>309</v>
      </c>
      <c r="C61" s="231" t="s">
        <v>309</v>
      </c>
      <c r="D61" s="285">
        <v>34</v>
      </c>
      <c r="E61" s="260">
        <v>14</v>
      </c>
      <c r="F61" s="230">
        <v>12</v>
      </c>
      <c r="G61" s="231">
        <v>3</v>
      </c>
      <c r="H61" s="285" t="s">
        <v>309</v>
      </c>
      <c r="I61" s="260" t="s">
        <v>309</v>
      </c>
      <c r="J61" s="360">
        <v>46</v>
      </c>
      <c r="K61" s="361">
        <v>17</v>
      </c>
    </row>
    <row r="62" spans="1:11" ht="15.75" x14ac:dyDescent="0.25">
      <c r="A62" s="61" t="s">
        <v>363</v>
      </c>
      <c r="B62" s="230">
        <v>2</v>
      </c>
      <c r="C62" s="231">
        <v>1</v>
      </c>
      <c r="D62" s="285">
        <v>2</v>
      </c>
      <c r="E62" s="260">
        <v>1</v>
      </c>
      <c r="F62" s="230" t="s">
        <v>309</v>
      </c>
      <c r="G62" s="231" t="s">
        <v>309</v>
      </c>
      <c r="H62" s="285" t="s">
        <v>309</v>
      </c>
      <c r="I62" s="260" t="s">
        <v>309</v>
      </c>
      <c r="J62" s="360">
        <v>4</v>
      </c>
      <c r="K62" s="361">
        <v>2</v>
      </c>
    </row>
    <row r="63" spans="1:11" ht="15.75" x14ac:dyDescent="0.25">
      <c r="A63" s="61" t="s">
        <v>364</v>
      </c>
      <c r="B63" s="230" t="s">
        <v>309</v>
      </c>
      <c r="C63" s="231" t="s">
        <v>309</v>
      </c>
      <c r="D63" s="285">
        <v>90</v>
      </c>
      <c r="E63" s="260">
        <v>101</v>
      </c>
      <c r="F63" s="230">
        <v>33</v>
      </c>
      <c r="G63" s="231">
        <v>17</v>
      </c>
      <c r="H63" s="285" t="s">
        <v>309</v>
      </c>
      <c r="I63" s="260">
        <v>4</v>
      </c>
      <c r="J63" s="360">
        <v>123</v>
      </c>
      <c r="K63" s="361">
        <v>122</v>
      </c>
    </row>
    <row r="64" spans="1:11" ht="15.75" x14ac:dyDescent="0.25">
      <c r="A64" s="61" t="s">
        <v>365</v>
      </c>
      <c r="B64" s="230" t="s">
        <v>309</v>
      </c>
      <c r="C64" s="231" t="s">
        <v>309</v>
      </c>
      <c r="D64" s="285">
        <v>3</v>
      </c>
      <c r="E64" s="260" t="s">
        <v>309</v>
      </c>
      <c r="F64" s="230" t="s">
        <v>309</v>
      </c>
      <c r="G64" s="231">
        <v>1</v>
      </c>
      <c r="H64" s="285" t="s">
        <v>309</v>
      </c>
      <c r="I64" s="260" t="s">
        <v>309</v>
      </c>
      <c r="J64" s="360">
        <v>3</v>
      </c>
      <c r="K64" s="361">
        <v>1</v>
      </c>
    </row>
    <row r="65" spans="1:11" ht="15.75" x14ac:dyDescent="0.25">
      <c r="A65" s="61" t="s">
        <v>366</v>
      </c>
      <c r="B65" s="230" t="s">
        <v>309</v>
      </c>
      <c r="C65" s="231" t="s">
        <v>309</v>
      </c>
      <c r="D65" s="285" t="s">
        <v>309</v>
      </c>
      <c r="E65" s="260" t="s">
        <v>309</v>
      </c>
      <c r="F65" s="230">
        <v>1</v>
      </c>
      <c r="G65" s="231" t="s">
        <v>309</v>
      </c>
      <c r="H65" s="285" t="s">
        <v>309</v>
      </c>
      <c r="I65" s="260" t="s">
        <v>309</v>
      </c>
      <c r="J65" s="360">
        <v>1</v>
      </c>
      <c r="K65" s="361" t="s">
        <v>309</v>
      </c>
    </row>
    <row r="66" spans="1:11" ht="15.75" x14ac:dyDescent="0.25">
      <c r="A66" s="61" t="s">
        <v>367</v>
      </c>
      <c r="B66" s="230" t="s">
        <v>309</v>
      </c>
      <c r="C66" s="231" t="s">
        <v>309</v>
      </c>
      <c r="D66" s="285">
        <v>6</v>
      </c>
      <c r="E66" s="260">
        <v>7</v>
      </c>
      <c r="F66" s="230" t="s">
        <v>309</v>
      </c>
      <c r="G66" s="231">
        <v>3</v>
      </c>
      <c r="H66" s="285" t="s">
        <v>309</v>
      </c>
      <c r="I66" s="260" t="s">
        <v>309</v>
      </c>
      <c r="J66" s="360">
        <v>6</v>
      </c>
      <c r="K66" s="361">
        <v>10</v>
      </c>
    </row>
    <row r="67" spans="1:11" ht="15.75" x14ac:dyDescent="0.25">
      <c r="A67" s="61" t="s">
        <v>368</v>
      </c>
      <c r="B67" s="230">
        <v>238</v>
      </c>
      <c r="C67" s="231">
        <v>288</v>
      </c>
      <c r="D67" s="285">
        <v>893</v>
      </c>
      <c r="E67" s="260">
        <v>627</v>
      </c>
      <c r="F67" s="230">
        <v>121</v>
      </c>
      <c r="G67" s="231">
        <v>75</v>
      </c>
      <c r="H67" s="285">
        <v>4</v>
      </c>
      <c r="I67" s="260">
        <v>7</v>
      </c>
      <c r="J67" s="360">
        <v>1256</v>
      </c>
      <c r="K67" s="361">
        <v>997</v>
      </c>
    </row>
    <row r="68" spans="1:11" ht="15.75" x14ac:dyDescent="0.25">
      <c r="A68" s="61" t="s">
        <v>369</v>
      </c>
      <c r="B68" s="230">
        <v>15</v>
      </c>
      <c r="C68" s="231" t="s">
        <v>309</v>
      </c>
      <c r="D68" s="285">
        <v>84</v>
      </c>
      <c r="E68" s="260">
        <v>71</v>
      </c>
      <c r="F68" s="230">
        <v>38</v>
      </c>
      <c r="G68" s="231">
        <v>24</v>
      </c>
      <c r="H68" s="285" t="s">
        <v>309</v>
      </c>
      <c r="I68" s="260">
        <v>4</v>
      </c>
      <c r="J68" s="360">
        <v>137</v>
      </c>
      <c r="K68" s="361">
        <v>99</v>
      </c>
    </row>
    <row r="69" spans="1:11" ht="15.75" x14ac:dyDescent="0.25">
      <c r="A69" s="61" t="s">
        <v>370</v>
      </c>
      <c r="B69" s="230">
        <v>8</v>
      </c>
      <c r="C69" s="231">
        <v>9</v>
      </c>
      <c r="D69" s="285">
        <v>94</v>
      </c>
      <c r="E69" s="260">
        <v>66</v>
      </c>
      <c r="F69" s="230">
        <v>43</v>
      </c>
      <c r="G69" s="231">
        <v>20</v>
      </c>
      <c r="H69" s="285">
        <v>5</v>
      </c>
      <c r="I69" s="260">
        <v>1</v>
      </c>
      <c r="J69" s="360">
        <v>150</v>
      </c>
      <c r="K69" s="361">
        <v>96</v>
      </c>
    </row>
    <row r="70" spans="1:11" ht="15.75" x14ac:dyDescent="0.25">
      <c r="A70" s="61" t="s">
        <v>371</v>
      </c>
      <c r="B70" s="230" t="s">
        <v>309</v>
      </c>
      <c r="C70" s="231" t="s">
        <v>309</v>
      </c>
      <c r="D70" s="285">
        <v>46</v>
      </c>
      <c r="E70" s="260">
        <v>29</v>
      </c>
      <c r="F70" s="230">
        <v>15</v>
      </c>
      <c r="G70" s="231">
        <v>6</v>
      </c>
      <c r="H70" s="285" t="s">
        <v>309</v>
      </c>
      <c r="I70" s="260">
        <v>1</v>
      </c>
      <c r="J70" s="360">
        <v>61</v>
      </c>
      <c r="K70" s="361">
        <v>36</v>
      </c>
    </row>
    <row r="71" spans="1:11" ht="15.75" x14ac:dyDescent="0.25">
      <c r="A71" s="61" t="s">
        <v>372</v>
      </c>
      <c r="B71" s="230">
        <v>67</v>
      </c>
      <c r="C71" s="231">
        <v>35</v>
      </c>
      <c r="D71" s="285">
        <v>386</v>
      </c>
      <c r="E71" s="260">
        <v>140</v>
      </c>
      <c r="F71" s="230">
        <v>156</v>
      </c>
      <c r="G71" s="231">
        <v>74</v>
      </c>
      <c r="H71" s="285">
        <v>7</v>
      </c>
      <c r="I71" s="260">
        <v>2</v>
      </c>
      <c r="J71" s="360">
        <v>616</v>
      </c>
      <c r="K71" s="361">
        <v>251</v>
      </c>
    </row>
    <row r="72" spans="1:11" ht="31.5" x14ac:dyDescent="0.25">
      <c r="A72" s="61" t="s">
        <v>373</v>
      </c>
      <c r="B72" s="230" t="s">
        <v>309</v>
      </c>
      <c r="C72" s="231" t="s">
        <v>309</v>
      </c>
      <c r="D72" s="285">
        <v>14</v>
      </c>
      <c r="E72" s="260">
        <v>8</v>
      </c>
      <c r="F72" s="230">
        <v>27</v>
      </c>
      <c r="G72" s="231">
        <v>16</v>
      </c>
      <c r="H72" s="285">
        <v>1</v>
      </c>
      <c r="I72" s="260" t="s">
        <v>309</v>
      </c>
      <c r="J72" s="360">
        <v>42</v>
      </c>
      <c r="K72" s="361">
        <v>24</v>
      </c>
    </row>
    <row r="73" spans="1:11" ht="31.5" x14ac:dyDescent="0.25">
      <c r="A73" s="61" t="s">
        <v>374</v>
      </c>
      <c r="B73" s="230">
        <v>41</v>
      </c>
      <c r="C73" s="231">
        <v>26</v>
      </c>
      <c r="D73" s="285">
        <v>154</v>
      </c>
      <c r="E73" s="260">
        <v>48</v>
      </c>
      <c r="F73" s="230">
        <v>64</v>
      </c>
      <c r="G73" s="231">
        <v>15</v>
      </c>
      <c r="H73" s="285" t="s">
        <v>309</v>
      </c>
      <c r="I73" s="260" t="s">
        <v>309</v>
      </c>
      <c r="J73" s="360">
        <v>259</v>
      </c>
      <c r="K73" s="361">
        <v>89</v>
      </c>
    </row>
    <row r="74" spans="1:11" ht="15.75" x14ac:dyDescent="0.25">
      <c r="A74" s="61" t="s">
        <v>375</v>
      </c>
      <c r="B74" s="230">
        <v>5</v>
      </c>
      <c r="C74" s="231">
        <v>5</v>
      </c>
      <c r="D74" s="285">
        <v>59</v>
      </c>
      <c r="E74" s="260">
        <v>28</v>
      </c>
      <c r="F74" s="230">
        <v>33</v>
      </c>
      <c r="G74" s="231">
        <v>28</v>
      </c>
      <c r="H74" s="285" t="s">
        <v>309</v>
      </c>
      <c r="I74" s="260" t="s">
        <v>309</v>
      </c>
      <c r="J74" s="360">
        <v>97</v>
      </c>
      <c r="K74" s="361">
        <v>61</v>
      </c>
    </row>
    <row r="75" spans="1:11" ht="15.75" x14ac:dyDescent="0.25">
      <c r="A75" s="61" t="s">
        <v>376</v>
      </c>
      <c r="B75" s="230" t="s">
        <v>309</v>
      </c>
      <c r="C75" s="231" t="s">
        <v>309</v>
      </c>
      <c r="D75" s="285">
        <v>26</v>
      </c>
      <c r="E75" s="260">
        <v>6</v>
      </c>
      <c r="F75" s="230">
        <v>10</v>
      </c>
      <c r="G75" s="231">
        <v>3</v>
      </c>
      <c r="H75" s="285" t="s">
        <v>309</v>
      </c>
      <c r="I75" s="260" t="s">
        <v>309</v>
      </c>
      <c r="J75" s="360">
        <v>36</v>
      </c>
      <c r="K75" s="361">
        <v>9</v>
      </c>
    </row>
    <row r="76" spans="1:11" ht="15.75" x14ac:dyDescent="0.25">
      <c r="A76" s="61" t="s">
        <v>377</v>
      </c>
      <c r="B76" s="230" t="s">
        <v>309</v>
      </c>
      <c r="C76" s="231" t="s">
        <v>309</v>
      </c>
      <c r="D76" s="285">
        <v>7</v>
      </c>
      <c r="E76" s="260" t="s">
        <v>309</v>
      </c>
      <c r="F76" s="230">
        <v>6</v>
      </c>
      <c r="G76" s="231">
        <v>5</v>
      </c>
      <c r="H76" s="285" t="s">
        <v>309</v>
      </c>
      <c r="I76" s="260" t="s">
        <v>309</v>
      </c>
      <c r="J76" s="360">
        <v>13</v>
      </c>
      <c r="K76" s="361">
        <v>5</v>
      </c>
    </row>
    <row r="77" spans="1:11" ht="15.75" x14ac:dyDescent="0.25">
      <c r="A77" s="61" t="s">
        <v>378</v>
      </c>
      <c r="B77" s="230" t="s">
        <v>309</v>
      </c>
      <c r="C77" s="231" t="s">
        <v>309</v>
      </c>
      <c r="D77" s="285">
        <v>2</v>
      </c>
      <c r="E77" s="260">
        <v>2</v>
      </c>
      <c r="F77" s="230">
        <v>2</v>
      </c>
      <c r="G77" s="231">
        <v>5</v>
      </c>
      <c r="H77" s="285">
        <v>2</v>
      </c>
      <c r="I77" s="260" t="s">
        <v>309</v>
      </c>
      <c r="J77" s="360">
        <v>6</v>
      </c>
      <c r="K77" s="361">
        <v>7</v>
      </c>
    </row>
    <row r="78" spans="1:11" ht="15.75" x14ac:dyDescent="0.25">
      <c r="A78" s="61" t="s">
        <v>379</v>
      </c>
      <c r="B78" s="230" t="s">
        <v>309</v>
      </c>
      <c r="C78" s="231" t="s">
        <v>309</v>
      </c>
      <c r="D78" s="285">
        <v>30</v>
      </c>
      <c r="E78" s="260">
        <v>38</v>
      </c>
      <c r="F78" s="230">
        <v>5</v>
      </c>
      <c r="G78" s="231">
        <v>7</v>
      </c>
      <c r="H78" s="285" t="s">
        <v>309</v>
      </c>
      <c r="I78" s="260" t="s">
        <v>309</v>
      </c>
      <c r="J78" s="360">
        <v>35</v>
      </c>
      <c r="K78" s="361">
        <v>45</v>
      </c>
    </row>
    <row r="79" spans="1:11" ht="15.75" x14ac:dyDescent="0.25">
      <c r="A79" s="61" t="s">
        <v>380</v>
      </c>
      <c r="B79" s="230" t="s">
        <v>309</v>
      </c>
      <c r="C79" s="231" t="s">
        <v>309</v>
      </c>
      <c r="D79" s="285">
        <v>10</v>
      </c>
      <c r="E79" s="260">
        <v>3</v>
      </c>
      <c r="F79" s="230">
        <v>7</v>
      </c>
      <c r="G79" s="231" t="s">
        <v>309</v>
      </c>
      <c r="H79" s="285" t="s">
        <v>309</v>
      </c>
      <c r="I79" s="260">
        <v>1</v>
      </c>
      <c r="J79" s="360">
        <v>17</v>
      </c>
      <c r="K79" s="361">
        <v>4</v>
      </c>
    </row>
    <row r="80" spans="1:11" ht="15.75" x14ac:dyDescent="0.25">
      <c r="A80" s="61" t="s">
        <v>381</v>
      </c>
      <c r="B80" s="230" t="s">
        <v>309</v>
      </c>
      <c r="C80" s="231" t="s">
        <v>309</v>
      </c>
      <c r="D80" s="285">
        <v>47</v>
      </c>
      <c r="E80" s="260">
        <v>18</v>
      </c>
      <c r="F80" s="230">
        <v>12</v>
      </c>
      <c r="G80" s="231">
        <v>5</v>
      </c>
      <c r="H80" s="285" t="s">
        <v>309</v>
      </c>
      <c r="I80" s="260" t="s">
        <v>309</v>
      </c>
      <c r="J80" s="360">
        <v>59</v>
      </c>
      <c r="K80" s="361">
        <v>23</v>
      </c>
    </row>
    <row r="81" spans="1:11" ht="15.75" x14ac:dyDescent="0.25">
      <c r="A81" s="61" t="s">
        <v>382</v>
      </c>
      <c r="B81" s="230" t="s">
        <v>309</v>
      </c>
      <c r="C81" s="231" t="s">
        <v>309</v>
      </c>
      <c r="D81" s="285">
        <v>42</v>
      </c>
      <c r="E81" s="260">
        <v>21</v>
      </c>
      <c r="F81" s="230">
        <v>12</v>
      </c>
      <c r="G81" s="231">
        <v>7</v>
      </c>
      <c r="H81" s="285">
        <v>1</v>
      </c>
      <c r="I81" s="260" t="s">
        <v>309</v>
      </c>
      <c r="J81" s="360">
        <v>55</v>
      </c>
      <c r="K81" s="361">
        <v>28</v>
      </c>
    </row>
    <row r="82" spans="1:11" ht="15.75" x14ac:dyDescent="0.25">
      <c r="A82" s="61" t="s">
        <v>383</v>
      </c>
      <c r="B82" s="230" t="s">
        <v>309</v>
      </c>
      <c r="C82" s="231" t="s">
        <v>309</v>
      </c>
      <c r="D82" s="285">
        <v>35</v>
      </c>
      <c r="E82" s="260">
        <v>31</v>
      </c>
      <c r="F82" s="230">
        <v>10</v>
      </c>
      <c r="G82" s="231">
        <v>9</v>
      </c>
      <c r="H82" s="285">
        <v>1</v>
      </c>
      <c r="I82" s="260">
        <v>1</v>
      </c>
      <c r="J82" s="360">
        <v>46</v>
      </c>
      <c r="K82" s="361">
        <v>41</v>
      </c>
    </row>
    <row r="83" spans="1:11" ht="15.75" x14ac:dyDescent="0.25">
      <c r="A83" s="61" t="s">
        <v>384</v>
      </c>
      <c r="B83" s="230" t="s">
        <v>309</v>
      </c>
      <c r="C83" s="231" t="s">
        <v>309</v>
      </c>
      <c r="D83" s="285">
        <v>16</v>
      </c>
      <c r="E83" s="260">
        <v>5</v>
      </c>
      <c r="F83" s="230">
        <v>1</v>
      </c>
      <c r="G83" s="231" t="s">
        <v>309</v>
      </c>
      <c r="H83" s="285" t="s">
        <v>309</v>
      </c>
      <c r="I83" s="260" t="s">
        <v>309</v>
      </c>
      <c r="J83" s="360">
        <v>17</v>
      </c>
      <c r="K83" s="361">
        <v>5</v>
      </c>
    </row>
    <row r="84" spans="1:11" ht="15.75" x14ac:dyDescent="0.25">
      <c r="A84" s="61" t="s">
        <v>385</v>
      </c>
      <c r="B84" s="230" t="s">
        <v>309</v>
      </c>
      <c r="C84" s="231" t="s">
        <v>309</v>
      </c>
      <c r="D84" s="285">
        <v>22</v>
      </c>
      <c r="E84" s="260">
        <v>12</v>
      </c>
      <c r="F84" s="230">
        <v>2</v>
      </c>
      <c r="G84" s="231">
        <v>5</v>
      </c>
      <c r="H84" s="285" t="s">
        <v>309</v>
      </c>
      <c r="I84" s="260" t="s">
        <v>309</v>
      </c>
      <c r="J84" s="360">
        <v>24</v>
      </c>
      <c r="K84" s="361">
        <v>17</v>
      </c>
    </row>
    <row r="85" spans="1:11" ht="15.75" x14ac:dyDescent="0.25">
      <c r="A85" s="61" t="s">
        <v>387</v>
      </c>
      <c r="B85" s="230" t="s">
        <v>309</v>
      </c>
      <c r="C85" s="231" t="s">
        <v>309</v>
      </c>
      <c r="D85" s="285">
        <v>23</v>
      </c>
      <c r="E85" s="260">
        <v>4</v>
      </c>
      <c r="F85" s="230">
        <v>5</v>
      </c>
      <c r="G85" s="231">
        <v>1</v>
      </c>
      <c r="H85" s="285" t="s">
        <v>309</v>
      </c>
      <c r="I85" s="260">
        <v>1</v>
      </c>
      <c r="J85" s="360">
        <v>28</v>
      </c>
      <c r="K85" s="361">
        <v>6</v>
      </c>
    </row>
    <row r="86" spans="1:11" ht="15.75" x14ac:dyDescent="0.25">
      <c r="A86" s="61" t="s">
        <v>388</v>
      </c>
      <c r="B86" s="230">
        <v>27</v>
      </c>
      <c r="C86" s="231">
        <v>25</v>
      </c>
      <c r="D86" s="285">
        <v>84</v>
      </c>
      <c r="E86" s="260">
        <v>50</v>
      </c>
      <c r="F86" s="230">
        <v>35</v>
      </c>
      <c r="G86" s="231">
        <v>32</v>
      </c>
      <c r="H86" s="285">
        <v>3</v>
      </c>
      <c r="I86" s="260">
        <v>1</v>
      </c>
      <c r="J86" s="360">
        <v>149</v>
      </c>
      <c r="K86" s="361">
        <v>108</v>
      </c>
    </row>
    <row r="87" spans="1:11" ht="15.75" x14ac:dyDescent="0.25">
      <c r="A87" s="61" t="s">
        <v>389</v>
      </c>
      <c r="B87" s="230" t="s">
        <v>309</v>
      </c>
      <c r="C87" s="231" t="s">
        <v>309</v>
      </c>
      <c r="D87" s="285">
        <v>108</v>
      </c>
      <c r="E87" s="260">
        <v>83</v>
      </c>
      <c r="F87" s="230">
        <v>1</v>
      </c>
      <c r="G87" s="231">
        <v>6</v>
      </c>
      <c r="H87" s="285" t="s">
        <v>309</v>
      </c>
      <c r="I87" s="260" t="s">
        <v>309</v>
      </c>
      <c r="J87" s="360">
        <v>109</v>
      </c>
      <c r="K87" s="361">
        <v>89</v>
      </c>
    </row>
    <row r="88" spans="1:11" ht="31.5" x14ac:dyDescent="0.25">
      <c r="A88" s="61" t="s">
        <v>390</v>
      </c>
      <c r="B88" s="230" t="s">
        <v>309</v>
      </c>
      <c r="C88" s="231" t="s">
        <v>309</v>
      </c>
      <c r="D88" s="285">
        <v>22</v>
      </c>
      <c r="E88" s="260">
        <v>11</v>
      </c>
      <c r="F88" s="230">
        <v>10</v>
      </c>
      <c r="G88" s="231">
        <v>4</v>
      </c>
      <c r="H88" s="285" t="s">
        <v>309</v>
      </c>
      <c r="I88" s="260" t="s">
        <v>309</v>
      </c>
      <c r="J88" s="360">
        <v>32</v>
      </c>
      <c r="K88" s="361">
        <v>15</v>
      </c>
    </row>
    <row r="89" spans="1:11" ht="15.75" x14ac:dyDescent="0.25">
      <c r="A89" s="61" t="s">
        <v>391</v>
      </c>
      <c r="B89" s="230">
        <v>30</v>
      </c>
      <c r="C89" s="231">
        <v>12</v>
      </c>
      <c r="D89" s="285">
        <v>29</v>
      </c>
      <c r="E89" s="260">
        <v>1</v>
      </c>
      <c r="F89" s="230">
        <v>9</v>
      </c>
      <c r="G89" s="231">
        <v>5</v>
      </c>
      <c r="H89" s="285">
        <v>1</v>
      </c>
      <c r="I89" s="260" t="s">
        <v>309</v>
      </c>
      <c r="J89" s="360">
        <v>69</v>
      </c>
      <c r="K89" s="361">
        <v>18</v>
      </c>
    </row>
    <row r="90" spans="1:11" ht="15.75" x14ac:dyDescent="0.25">
      <c r="A90" s="61" t="s">
        <v>392</v>
      </c>
      <c r="B90" s="230">
        <v>12</v>
      </c>
      <c r="C90" s="231">
        <v>4</v>
      </c>
      <c r="D90" s="285">
        <v>27</v>
      </c>
      <c r="E90" s="260">
        <v>10</v>
      </c>
      <c r="F90" s="230">
        <v>12</v>
      </c>
      <c r="G90" s="231">
        <v>1</v>
      </c>
      <c r="H90" s="285" t="s">
        <v>309</v>
      </c>
      <c r="I90" s="260">
        <v>1</v>
      </c>
      <c r="J90" s="360">
        <v>51</v>
      </c>
      <c r="K90" s="361">
        <v>16</v>
      </c>
    </row>
    <row r="91" spans="1:11" ht="15.75" x14ac:dyDescent="0.25">
      <c r="A91" s="61" t="s">
        <v>393</v>
      </c>
      <c r="B91" s="230">
        <v>31</v>
      </c>
      <c r="C91" s="231">
        <v>24</v>
      </c>
      <c r="D91" s="285">
        <v>116</v>
      </c>
      <c r="E91" s="260">
        <v>65</v>
      </c>
      <c r="F91" s="230">
        <v>42</v>
      </c>
      <c r="G91" s="231">
        <v>30</v>
      </c>
      <c r="H91" s="285">
        <v>2</v>
      </c>
      <c r="I91" s="260">
        <v>1</v>
      </c>
      <c r="J91" s="360">
        <v>191</v>
      </c>
      <c r="K91" s="361">
        <v>120</v>
      </c>
    </row>
    <row r="92" spans="1:11" ht="15.75" x14ac:dyDescent="0.25">
      <c r="A92" s="61" t="s">
        <v>394</v>
      </c>
      <c r="B92" s="230" t="s">
        <v>309</v>
      </c>
      <c r="C92" s="231" t="s">
        <v>309</v>
      </c>
      <c r="D92" s="285">
        <v>17</v>
      </c>
      <c r="E92" s="260">
        <v>22</v>
      </c>
      <c r="F92" s="230">
        <v>14</v>
      </c>
      <c r="G92" s="231">
        <v>17</v>
      </c>
      <c r="H92" s="285" t="s">
        <v>309</v>
      </c>
      <c r="I92" s="260">
        <v>2</v>
      </c>
      <c r="J92" s="360">
        <v>31</v>
      </c>
      <c r="K92" s="361">
        <v>41</v>
      </c>
    </row>
    <row r="93" spans="1:11" ht="15.75" x14ac:dyDescent="0.25">
      <c r="A93" s="61" t="s">
        <v>395</v>
      </c>
      <c r="B93" s="230" t="s">
        <v>309</v>
      </c>
      <c r="C93" s="231" t="s">
        <v>309</v>
      </c>
      <c r="D93" s="285">
        <v>6</v>
      </c>
      <c r="E93" s="260">
        <v>6</v>
      </c>
      <c r="F93" s="230" t="s">
        <v>309</v>
      </c>
      <c r="G93" s="231">
        <v>5</v>
      </c>
      <c r="H93" s="285" t="s">
        <v>309</v>
      </c>
      <c r="I93" s="260" t="s">
        <v>309</v>
      </c>
      <c r="J93" s="360">
        <v>6</v>
      </c>
      <c r="K93" s="361">
        <v>11</v>
      </c>
    </row>
    <row r="94" spans="1:11" ht="15.75" x14ac:dyDescent="0.25">
      <c r="A94" s="61" t="s">
        <v>396</v>
      </c>
      <c r="B94" s="230" t="s">
        <v>309</v>
      </c>
      <c r="C94" s="231" t="s">
        <v>309</v>
      </c>
      <c r="D94" s="285">
        <v>7</v>
      </c>
      <c r="E94" s="260">
        <v>5</v>
      </c>
      <c r="F94" s="230">
        <v>2</v>
      </c>
      <c r="G94" s="231">
        <v>2</v>
      </c>
      <c r="H94" s="285" t="s">
        <v>309</v>
      </c>
      <c r="I94" s="260" t="s">
        <v>309</v>
      </c>
      <c r="J94" s="360">
        <v>9</v>
      </c>
      <c r="K94" s="361">
        <v>7</v>
      </c>
    </row>
    <row r="95" spans="1:11" ht="15.75" x14ac:dyDescent="0.25">
      <c r="A95" s="61" t="s">
        <v>397</v>
      </c>
      <c r="B95" s="230">
        <v>66</v>
      </c>
      <c r="C95" s="231">
        <v>40</v>
      </c>
      <c r="D95" s="285">
        <v>298</v>
      </c>
      <c r="E95" s="260">
        <v>18</v>
      </c>
      <c r="F95" s="230">
        <v>69</v>
      </c>
      <c r="G95" s="231">
        <v>3</v>
      </c>
      <c r="H95" s="285" t="s">
        <v>309</v>
      </c>
      <c r="I95" s="260" t="s">
        <v>309</v>
      </c>
      <c r="J95" s="360">
        <v>433</v>
      </c>
      <c r="K95" s="361">
        <v>61</v>
      </c>
    </row>
    <row r="96" spans="1:11" ht="15.75" x14ac:dyDescent="0.25">
      <c r="A96" s="61" t="s">
        <v>398</v>
      </c>
      <c r="B96" s="230" t="s">
        <v>309</v>
      </c>
      <c r="C96" s="231" t="s">
        <v>309</v>
      </c>
      <c r="D96" s="285">
        <v>6</v>
      </c>
      <c r="E96" s="260">
        <v>8</v>
      </c>
      <c r="F96" s="230">
        <v>4</v>
      </c>
      <c r="G96" s="231">
        <v>2</v>
      </c>
      <c r="H96" s="285" t="s">
        <v>309</v>
      </c>
      <c r="I96" s="260" t="s">
        <v>309</v>
      </c>
      <c r="J96" s="360">
        <v>10</v>
      </c>
      <c r="K96" s="361">
        <v>10</v>
      </c>
    </row>
    <row r="97" spans="1:11" ht="15.75" x14ac:dyDescent="0.25">
      <c r="A97" s="61" t="s">
        <v>399</v>
      </c>
      <c r="B97" s="230" t="s">
        <v>309</v>
      </c>
      <c r="C97" s="231" t="s">
        <v>309</v>
      </c>
      <c r="D97" s="285">
        <v>1</v>
      </c>
      <c r="E97" s="260">
        <v>1</v>
      </c>
      <c r="F97" s="230">
        <v>3</v>
      </c>
      <c r="G97" s="231">
        <v>2</v>
      </c>
      <c r="H97" s="285" t="s">
        <v>309</v>
      </c>
      <c r="I97" s="260" t="s">
        <v>309</v>
      </c>
      <c r="J97" s="360">
        <v>4</v>
      </c>
      <c r="K97" s="361">
        <v>3</v>
      </c>
    </row>
    <row r="98" spans="1:11" ht="15.75" x14ac:dyDescent="0.25">
      <c r="A98" s="61" t="s">
        <v>402</v>
      </c>
      <c r="B98" s="230">
        <v>46</v>
      </c>
      <c r="C98" s="231">
        <v>30</v>
      </c>
      <c r="D98" s="285">
        <v>119</v>
      </c>
      <c r="E98" s="260">
        <v>61</v>
      </c>
      <c r="F98" s="230">
        <v>44</v>
      </c>
      <c r="G98" s="231">
        <v>17</v>
      </c>
      <c r="H98" s="285">
        <v>3</v>
      </c>
      <c r="I98" s="260">
        <v>3</v>
      </c>
      <c r="J98" s="360">
        <v>212</v>
      </c>
      <c r="K98" s="361">
        <v>111</v>
      </c>
    </row>
    <row r="99" spans="1:11" ht="15.75" x14ac:dyDescent="0.25">
      <c r="A99" s="61" t="s">
        <v>403</v>
      </c>
      <c r="B99" s="230">
        <v>103</v>
      </c>
      <c r="C99" s="231">
        <v>50</v>
      </c>
      <c r="D99" s="285">
        <v>307</v>
      </c>
      <c r="E99" s="260">
        <v>55</v>
      </c>
      <c r="F99" s="230">
        <v>39</v>
      </c>
      <c r="G99" s="231">
        <v>6</v>
      </c>
      <c r="H99" s="285">
        <v>1</v>
      </c>
      <c r="I99" s="260">
        <v>1</v>
      </c>
      <c r="J99" s="360">
        <v>450</v>
      </c>
      <c r="K99" s="361">
        <v>112</v>
      </c>
    </row>
    <row r="100" spans="1:11" ht="15.75" x14ac:dyDescent="0.25">
      <c r="A100" s="61" t="s">
        <v>404</v>
      </c>
      <c r="B100" s="230">
        <v>46</v>
      </c>
      <c r="C100" s="231">
        <v>27</v>
      </c>
      <c r="D100" s="285">
        <v>131</v>
      </c>
      <c r="E100" s="260">
        <v>93</v>
      </c>
      <c r="F100" s="230">
        <v>54</v>
      </c>
      <c r="G100" s="231">
        <v>33</v>
      </c>
      <c r="H100" s="285">
        <v>3</v>
      </c>
      <c r="I100" s="260">
        <v>1</v>
      </c>
      <c r="J100" s="360">
        <v>234</v>
      </c>
      <c r="K100" s="361">
        <v>154</v>
      </c>
    </row>
    <row r="101" spans="1:11" ht="15.75" x14ac:dyDescent="0.25">
      <c r="A101" s="61" t="s">
        <v>405</v>
      </c>
      <c r="B101" s="230" t="s">
        <v>309</v>
      </c>
      <c r="C101" s="231" t="s">
        <v>309</v>
      </c>
      <c r="D101" s="285">
        <v>53</v>
      </c>
      <c r="E101" s="260">
        <v>31</v>
      </c>
      <c r="F101" s="230">
        <v>28</v>
      </c>
      <c r="G101" s="231">
        <v>5</v>
      </c>
      <c r="H101" s="285">
        <v>1</v>
      </c>
      <c r="I101" s="260" t="s">
        <v>309</v>
      </c>
      <c r="J101" s="360">
        <v>82</v>
      </c>
      <c r="K101" s="361">
        <v>36</v>
      </c>
    </row>
    <row r="102" spans="1:11" ht="15.75" x14ac:dyDescent="0.25">
      <c r="A102" s="61" t="s">
        <v>406</v>
      </c>
      <c r="B102" s="230">
        <v>258</v>
      </c>
      <c r="C102" s="231">
        <v>386</v>
      </c>
      <c r="D102" s="285">
        <v>696</v>
      </c>
      <c r="E102" s="260">
        <v>1430</v>
      </c>
      <c r="F102" s="230">
        <v>111</v>
      </c>
      <c r="G102" s="231">
        <v>130</v>
      </c>
      <c r="H102" s="285">
        <v>2</v>
      </c>
      <c r="I102" s="260" t="s">
        <v>309</v>
      </c>
      <c r="J102" s="360">
        <v>1067</v>
      </c>
      <c r="K102" s="361">
        <v>1946</v>
      </c>
    </row>
    <row r="103" spans="1:11" ht="15.75" x14ac:dyDescent="0.25">
      <c r="A103" s="61" t="s">
        <v>407</v>
      </c>
      <c r="B103" s="230" t="s">
        <v>309</v>
      </c>
      <c r="C103" s="231" t="s">
        <v>309</v>
      </c>
      <c r="D103" s="285">
        <v>5</v>
      </c>
      <c r="E103" s="260">
        <v>5</v>
      </c>
      <c r="F103" s="230">
        <v>1</v>
      </c>
      <c r="G103" s="231">
        <v>3</v>
      </c>
      <c r="H103" s="285" t="s">
        <v>309</v>
      </c>
      <c r="I103" s="260">
        <v>1</v>
      </c>
      <c r="J103" s="360">
        <v>6</v>
      </c>
      <c r="K103" s="361">
        <v>9</v>
      </c>
    </row>
    <row r="104" spans="1:11" ht="15.75" x14ac:dyDescent="0.25">
      <c r="A104" s="61" t="s">
        <v>408</v>
      </c>
      <c r="B104" s="230">
        <v>6</v>
      </c>
      <c r="C104" s="231">
        <v>4</v>
      </c>
      <c r="D104" s="285">
        <v>6</v>
      </c>
      <c r="E104" s="260">
        <v>4</v>
      </c>
      <c r="F104" s="230">
        <v>8</v>
      </c>
      <c r="G104" s="231">
        <v>1</v>
      </c>
      <c r="H104" s="285" t="s">
        <v>309</v>
      </c>
      <c r="I104" s="260">
        <v>1</v>
      </c>
      <c r="J104" s="360">
        <v>20</v>
      </c>
      <c r="K104" s="361">
        <v>10</v>
      </c>
    </row>
    <row r="105" spans="1:11" ht="15.75" x14ac:dyDescent="0.25">
      <c r="A105" s="61" t="s">
        <v>409</v>
      </c>
      <c r="B105" s="230">
        <v>26</v>
      </c>
      <c r="C105" s="231" t="s">
        <v>309</v>
      </c>
      <c r="D105" s="285">
        <v>903</v>
      </c>
      <c r="E105" s="260">
        <v>179</v>
      </c>
      <c r="F105" s="230">
        <v>75</v>
      </c>
      <c r="G105" s="231">
        <v>28</v>
      </c>
      <c r="H105" s="285">
        <v>2</v>
      </c>
      <c r="I105" s="260">
        <v>1</v>
      </c>
      <c r="J105" s="360">
        <v>1006</v>
      </c>
      <c r="K105" s="361">
        <v>208</v>
      </c>
    </row>
    <row r="106" spans="1:11" ht="15.75" x14ac:dyDescent="0.25">
      <c r="A106" s="61" t="s">
        <v>410</v>
      </c>
      <c r="B106" s="230" t="s">
        <v>309</v>
      </c>
      <c r="C106" s="231" t="s">
        <v>309</v>
      </c>
      <c r="D106" s="285">
        <v>57</v>
      </c>
      <c r="E106" s="260">
        <v>47</v>
      </c>
      <c r="F106" s="230">
        <v>5</v>
      </c>
      <c r="G106" s="231">
        <v>8</v>
      </c>
      <c r="H106" s="285" t="s">
        <v>309</v>
      </c>
      <c r="I106" s="260" t="s">
        <v>309</v>
      </c>
      <c r="J106" s="360">
        <v>62</v>
      </c>
      <c r="K106" s="361">
        <v>55</v>
      </c>
    </row>
    <row r="107" spans="1:11" ht="15.75" x14ac:dyDescent="0.25">
      <c r="A107" s="61" t="s">
        <v>620</v>
      </c>
      <c r="B107" s="360" t="s">
        <v>309</v>
      </c>
      <c r="C107" s="361" t="s">
        <v>309</v>
      </c>
      <c r="D107" s="362">
        <v>40</v>
      </c>
      <c r="E107" s="363" t="s">
        <v>309</v>
      </c>
      <c r="F107" s="360">
        <v>1</v>
      </c>
      <c r="G107" s="361" t="s">
        <v>309</v>
      </c>
      <c r="H107" s="362" t="s">
        <v>309</v>
      </c>
      <c r="I107" s="363" t="s">
        <v>309</v>
      </c>
      <c r="J107" s="360">
        <v>41</v>
      </c>
      <c r="K107" s="361" t="s">
        <v>309</v>
      </c>
    </row>
    <row r="108" spans="1:11" ht="15.75" x14ac:dyDescent="0.25">
      <c r="A108" s="359" t="s">
        <v>621</v>
      </c>
      <c r="B108" s="360" t="s">
        <v>309</v>
      </c>
      <c r="C108" s="361" t="s">
        <v>309</v>
      </c>
      <c r="D108" s="360">
        <v>2</v>
      </c>
      <c r="E108" s="361" t="s">
        <v>309</v>
      </c>
      <c r="F108" s="360">
        <v>1</v>
      </c>
      <c r="G108" s="361" t="s">
        <v>309</v>
      </c>
      <c r="H108" s="360" t="s">
        <v>309</v>
      </c>
      <c r="I108" s="361" t="s">
        <v>309</v>
      </c>
      <c r="J108" s="360">
        <v>3</v>
      </c>
      <c r="K108" s="361" t="s">
        <v>309</v>
      </c>
    </row>
    <row r="109" spans="1:11" ht="16.5" thickBot="1" x14ac:dyDescent="0.3">
      <c r="A109" s="364" t="s">
        <v>88</v>
      </c>
      <c r="B109" s="234">
        <v>2217</v>
      </c>
      <c r="C109" s="235">
        <v>1981</v>
      </c>
      <c r="D109" s="234">
        <v>20306</v>
      </c>
      <c r="E109" s="235">
        <v>9510</v>
      </c>
      <c r="F109" s="234">
        <v>3389</v>
      </c>
      <c r="G109" s="235">
        <v>1969</v>
      </c>
      <c r="H109" s="234">
        <v>112</v>
      </c>
      <c r="I109" s="235">
        <v>79</v>
      </c>
      <c r="J109" s="234">
        <v>26024</v>
      </c>
      <c r="K109" s="235">
        <v>13539</v>
      </c>
    </row>
    <row r="110" spans="1:11" x14ac:dyDescent="0.25">
      <c r="A110" s="2"/>
    </row>
    <row r="111" spans="1:11" x14ac:dyDescent="0.25">
      <c r="A111" s="25" t="s">
        <v>196</v>
      </c>
    </row>
    <row r="112" spans="1:11" x14ac:dyDescent="0.25">
      <c r="A112" s="24" t="s">
        <v>306</v>
      </c>
    </row>
  </sheetData>
  <mergeCells count="7">
    <mergeCell ref="A3:A5"/>
    <mergeCell ref="B3:I3"/>
    <mergeCell ref="J3:K4"/>
    <mergeCell ref="B4:C4"/>
    <mergeCell ref="D4:E4"/>
    <mergeCell ref="F4:G4"/>
    <mergeCell ref="H4:I4"/>
  </mergeCells>
  <hyperlinks>
    <hyperlink ref="F1" location="'Table of Contents'!C2" display="Back to Table of Contents" xr:uid="{00000000-0004-0000-3400-000000000000}"/>
  </hyperlinks>
  <pageMargins left="0.75" right="0.75" top="1" bottom="1" header="0.5" footer="0.5"/>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O49"/>
  <sheetViews>
    <sheetView showGridLines="0" workbookViewId="0"/>
  </sheetViews>
  <sheetFormatPr defaultRowHeight="15" x14ac:dyDescent="0.25"/>
  <cols>
    <col min="1" max="1" width="20.85546875" customWidth="1"/>
    <col min="2" max="15" width="9.85546875" customWidth="1"/>
  </cols>
  <sheetData>
    <row r="1" spans="1:15" x14ac:dyDescent="0.25">
      <c r="A1" s="22" t="s">
        <v>962</v>
      </c>
      <c r="J1" s="21" t="s">
        <v>78</v>
      </c>
    </row>
    <row r="2" spans="1:15" x14ac:dyDescent="0.25">
      <c r="A2" s="1"/>
    </row>
    <row r="3" spans="1:15" ht="15.75" thickBot="1" x14ac:dyDescent="0.3">
      <c r="A3" s="412" t="s">
        <v>82</v>
      </c>
      <c r="B3" s="407"/>
      <c r="C3" s="407"/>
      <c r="D3" s="407"/>
      <c r="E3" s="407"/>
      <c r="F3" s="407"/>
      <c r="G3" s="407"/>
      <c r="H3" s="407"/>
      <c r="I3" s="407"/>
      <c r="J3" s="407"/>
      <c r="K3" s="407"/>
      <c r="L3" s="407"/>
      <c r="M3" s="407"/>
      <c r="N3" s="407"/>
      <c r="O3" s="436"/>
    </row>
    <row r="4" spans="1:15" ht="14.85" customHeight="1" x14ac:dyDescent="0.25">
      <c r="A4" s="379" t="s">
        <v>145</v>
      </c>
      <c r="B4" s="392" t="s">
        <v>0</v>
      </c>
      <c r="C4" s="393"/>
      <c r="D4" s="393"/>
      <c r="E4" s="393"/>
      <c r="F4" s="393"/>
      <c r="G4" s="393"/>
      <c r="H4" s="393"/>
      <c r="I4" s="393"/>
      <c r="J4" s="393"/>
      <c r="K4" s="393"/>
      <c r="L4" s="393"/>
      <c r="M4" s="393"/>
      <c r="N4" s="394"/>
      <c r="O4" s="398" t="s">
        <v>88</v>
      </c>
    </row>
    <row r="5" spans="1:15" ht="15.75" thickBot="1" x14ac:dyDescent="0.3">
      <c r="A5" s="380"/>
      <c r="B5" s="80" t="s">
        <v>93</v>
      </c>
      <c r="C5" s="81" t="s">
        <v>94</v>
      </c>
      <c r="D5" s="81" t="s">
        <v>95</v>
      </c>
      <c r="E5" s="81" t="s">
        <v>96</v>
      </c>
      <c r="F5" s="81" t="s">
        <v>97</v>
      </c>
      <c r="G5" s="81" t="s">
        <v>98</v>
      </c>
      <c r="H5" s="81" t="s">
        <v>99</v>
      </c>
      <c r="I5" s="81" t="s">
        <v>100</v>
      </c>
      <c r="J5" s="81" t="s">
        <v>101</v>
      </c>
      <c r="K5" s="81" t="s">
        <v>102</v>
      </c>
      <c r="L5" s="81" t="s">
        <v>103</v>
      </c>
      <c r="M5" s="81" t="s">
        <v>104</v>
      </c>
      <c r="N5" s="82" t="s">
        <v>105</v>
      </c>
      <c r="O5" s="400"/>
    </row>
    <row r="6" spans="1:15" ht="15.75" x14ac:dyDescent="0.25">
      <c r="A6" s="75" t="s">
        <v>146</v>
      </c>
      <c r="B6" s="248">
        <v>48</v>
      </c>
      <c r="C6" s="249">
        <v>2</v>
      </c>
      <c r="D6" s="249">
        <v>47</v>
      </c>
      <c r="E6" s="249">
        <v>14</v>
      </c>
      <c r="F6" s="249">
        <v>22</v>
      </c>
      <c r="G6" s="249">
        <v>6</v>
      </c>
      <c r="H6" s="249">
        <v>2</v>
      </c>
      <c r="I6" s="249" t="s">
        <v>309</v>
      </c>
      <c r="J6" s="249" t="s">
        <v>309</v>
      </c>
      <c r="K6" s="249" t="s">
        <v>309</v>
      </c>
      <c r="L6" s="249" t="s">
        <v>309</v>
      </c>
      <c r="M6" s="249" t="s">
        <v>309</v>
      </c>
      <c r="N6" s="250" t="s">
        <v>309</v>
      </c>
      <c r="O6" s="258">
        <v>141</v>
      </c>
    </row>
    <row r="7" spans="1:15" ht="15.75" x14ac:dyDescent="0.25">
      <c r="A7" s="61" t="s">
        <v>147</v>
      </c>
      <c r="B7" s="230">
        <v>68</v>
      </c>
      <c r="C7" s="237">
        <v>504</v>
      </c>
      <c r="D7" s="237">
        <v>1</v>
      </c>
      <c r="E7" s="237">
        <v>41</v>
      </c>
      <c r="F7" s="237">
        <v>141</v>
      </c>
      <c r="G7" s="237">
        <v>175</v>
      </c>
      <c r="H7" s="237">
        <v>82</v>
      </c>
      <c r="I7" s="237">
        <v>21</v>
      </c>
      <c r="J7" s="237">
        <v>1</v>
      </c>
      <c r="K7" s="237" t="s">
        <v>309</v>
      </c>
      <c r="L7" s="237" t="s">
        <v>309</v>
      </c>
      <c r="M7" s="237" t="s">
        <v>309</v>
      </c>
      <c r="N7" s="231" t="s">
        <v>309</v>
      </c>
      <c r="O7" s="247">
        <v>1034</v>
      </c>
    </row>
    <row r="8" spans="1:15" ht="15.75" x14ac:dyDescent="0.25">
      <c r="A8" s="61" t="s">
        <v>148</v>
      </c>
      <c r="B8" s="230">
        <v>39</v>
      </c>
      <c r="C8" s="237">
        <v>178</v>
      </c>
      <c r="D8" s="237">
        <v>2</v>
      </c>
      <c r="E8" s="237">
        <v>35</v>
      </c>
      <c r="F8" s="237">
        <v>150</v>
      </c>
      <c r="G8" s="237">
        <v>211</v>
      </c>
      <c r="H8" s="237">
        <v>187</v>
      </c>
      <c r="I8" s="237">
        <v>152</v>
      </c>
      <c r="J8" s="237">
        <v>46</v>
      </c>
      <c r="K8" s="237">
        <v>5</v>
      </c>
      <c r="L8" s="237" t="s">
        <v>309</v>
      </c>
      <c r="M8" s="237" t="s">
        <v>309</v>
      </c>
      <c r="N8" s="231" t="s">
        <v>309</v>
      </c>
      <c r="O8" s="247">
        <v>1005</v>
      </c>
    </row>
    <row r="9" spans="1:15" ht="15.75" x14ac:dyDescent="0.25">
      <c r="A9" s="61" t="s">
        <v>149</v>
      </c>
      <c r="B9" s="230">
        <v>31</v>
      </c>
      <c r="C9" s="237">
        <v>47</v>
      </c>
      <c r="D9" s="237" t="s">
        <v>309</v>
      </c>
      <c r="E9" s="237">
        <v>27</v>
      </c>
      <c r="F9" s="237">
        <v>131</v>
      </c>
      <c r="G9" s="237">
        <v>144</v>
      </c>
      <c r="H9" s="237">
        <v>121</v>
      </c>
      <c r="I9" s="237">
        <v>177</v>
      </c>
      <c r="J9" s="237">
        <v>106</v>
      </c>
      <c r="K9" s="237">
        <v>13</v>
      </c>
      <c r="L9" s="237" t="s">
        <v>309</v>
      </c>
      <c r="M9" s="237" t="s">
        <v>309</v>
      </c>
      <c r="N9" s="231" t="s">
        <v>309</v>
      </c>
      <c r="O9" s="247">
        <v>797</v>
      </c>
    </row>
    <row r="10" spans="1:15" ht="15.75" x14ac:dyDescent="0.25">
      <c r="A10" s="61" t="s">
        <v>150</v>
      </c>
      <c r="B10" s="230">
        <v>19</v>
      </c>
      <c r="C10" s="237">
        <v>19</v>
      </c>
      <c r="D10" s="237" t="s">
        <v>309</v>
      </c>
      <c r="E10" s="237">
        <v>14</v>
      </c>
      <c r="F10" s="237">
        <v>102</v>
      </c>
      <c r="G10" s="237">
        <v>122</v>
      </c>
      <c r="H10" s="237">
        <v>96</v>
      </c>
      <c r="I10" s="237">
        <v>186</v>
      </c>
      <c r="J10" s="237">
        <v>123</v>
      </c>
      <c r="K10" s="237">
        <v>47</v>
      </c>
      <c r="L10" s="237">
        <v>6</v>
      </c>
      <c r="M10" s="237" t="s">
        <v>309</v>
      </c>
      <c r="N10" s="231" t="s">
        <v>309</v>
      </c>
      <c r="O10" s="247">
        <v>734</v>
      </c>
    </row>
    <row r="11" spans="1:15" ht="15.75" x14ac:dyDescent="0.25">
      <c r="A11" s="61" t="s">
        <v>151</v>
      </c>
      <c r="B11" s="230">
        <v>15</v>
      </c>
      <c r="C11" s="237">
        <v>12</v>
      </c>
      <c r="D11" s="237" t="s">
        <v>309</v>
      </c>
      <c r="E11" s="237">
        <v>24</v>
      </c>
      <c r="F11" s="237">
        <v>76</v>
      </c>
      <c r="G11" s="237">
        <v>88</v>
      </c>
      <c r="H11" s="237">
        <v>66</v>
      </c>
      <c r="I11" s="237">
        <v>141</v>
      </c>
      <c r="J11" s="237">
        <v>137</v>
      </c>
      <c r="K11" s="237">
        <v>53</v>
      </c>
      <c r="L11" s="237">
        <v>6</v>
      </c>
      <c r="M11" s="237">
        <v>1</v>
      </c>
      <c r="N11" s="231">
        <v>1</v>
      </c>
      <c r="O11" s="247">
        <v>620</v>
      </c>
    </row>
    <row r="12" spans="1:15" ht="15.75" x14ac:dyDescent="0.25">
      <c r="A12" s="61" t="s">
        <v>152</v>
      </c>
      <c r="B12" s="230">
        <v>9</v>
      </c>
      <c r="C12" s="237">
        <v>7</v>
      </c>
      <c r="D12" s="237" t="s">
        <v>309</v>
      </c>
      <c r="E12" s="237">
        <v>11</v>
      </c>
      <c r="F12" s="237">
        <v>69</v>
      </c>
      <c r="G12" s="237">
        <v>71</v>
      </c>
      <c r="H12" s="237">
        <v>56</v>
      </c>
      <c r="I12" s="237">
        <v>113</v>
      </c>
      <c r="J12" s="237">
        <v>98</v>
      </c>
      <c r="K12" s="237">
        <v>45</v>
      </c>
      <c r="L12" s="237">
        <v>6</v>
      </c>
      <c r="M12" s="237">
        <v>2</v>
      </c>
      <c r="N12" s="231" t="s">
        <v>309</v>
      </c>
      <c r="O12" s="247">
        <v>487</v>
      </c>
    </row>
    <row r="13" spans="1:15" ht="15.75" x14ac:dyDescent="0.25">
      <c r="A13" s="61" t="s">
        <v>153</v>
      </c>
      <c r="B13" s="230">
        <v>7</v>
      </c>
      <c r="C13" s="237">
        <v>2</v>
      </c>
      <c r="D13" s="237" t="s">
        <v>309</v>
      </c>
      <c r="E13" s="237">
        <v>12</v>
      </c>
      <c r="F13" s="237">
        <v>41</v>
      </c>
      <c r="G13" s="237">
        <v>53</v>
      </c>
      <c r="H13" s="237">
        <v>41</v>
      </c>
      <c r="I13" s="237">
        <v>78</v>
      </c>
      <c r="J13" s="237">
        <v>83</v>
      </c>
      <c r="K13" s="237">
        <v>36</v>
      </c>
      <c r="L13" s="237">
        <v>4</v>
      </c>
      <c r="M13" s="237">
        <v>4</v>
      </c>
      <c r="N13" s="231" t="s">
        <v>309</v>
      </c>
      <c r="O13" s="247">
        <v>361</v>
      </c>
    </row>
    <row r="14" spans="1:15" ht="15.75" x14ac:dyDescent="0.25">
      <c r="A14" s="61" t="s">
        <v>154</v>
      </c>
      <c r="B14" s="230">
        <v>5</v>
      </c>
      <c r="C14" s="237">
        <v>2</v>
      </c>
      <c r="D14" s="237">
        <v>1</v>
      </c>
      <c r="E14" s="237">
        <v>13</v>
      </c>
      <c r="F14" s="237">
        <v>38</v>
      </c>
      <c r="G14" s="237">
        <v>37</v>
      </c>
      <c r="H14" s="237">
        <v>25</v>
      </c>
      <c r="I14" s="237">
        <v>58</v>
      </c>
      <c r="J14" s="237">
        <v>50</v>
      </c>
      <c r="K14" s="237">
        <v>30</v>
      </c>
      <c r="L14" s="237">
        <v>4</v>
      </c>
      <c r="M14" s="237">
        <v>2</v>
      </c>
      <c r="N14" s="231">
        <v>1</v>
      </c>
      <c r="O14" s="247">
        <v>266</v>
      </c>
    </row>
    <row r="15" spans="1:15" ht="15.75" x14ac:dyDescent="0.25">
      <c r="A15" s="103" t="s">
        <v>155</v>
      </c>
      <c r="B15" s="230">
        <v>2</v>
      </c>
      <c r="C15" s="237" t="s">
        <v>309</v>
      </c>
      <c r="D15" s="237" t="s">
        <v>309</v>
      </c>
      <c r="E15" s="237">
        <v>9</v>
      </c>
      <c r="F15" s="237">
        <v>30</v>
      </c>
      <c r="G15" s="237">
        <v>17</v>
      </c>
      <c r="H15" s="237">
        <v>24</v>
      </c>
      <c r="I15" s="237">
        <v>56</v>
      </c>
      <c r="J15" s="237">
        <v>45</v>
      </c>
      <c r="K15" s="237">
        <v>14</v>
      </c>
      <c r="L15" s="237" t="s">
        <v>309</v>
      </c>
      <c r="M15" s="237">
        <v>3</v>
      </c>
      <c r="N15" s="231" t="s">
        <v>309</v>
      </c>
      <c r="O15" s="282">
        <v>200</v>
      </c>
    </row>
    <row r="16" spans="1:15" ht="16.5" thickBot="1" x14ac:dyDescent="0.3">
      <c r="A16" s="76" t="s">
        <v>134</v>
      </c>
      <c r="B16" s="234">
        <v>243</v>
      </c>
      <c r="C16" s="245">
        <v>773</v>
      </c>
      <c r="D16" s="245">
        <v>51</v>
      </c>
      <c r="E16" s="245">
        <v>200</v>
      </c>
      <c r="F16" s="245">
        <v>800</v>
      </c>
      <c r="G16" s="245">
        <v>924</v>
      </c>
      <c r="H16" s="245">
        <v>700</v>
      </c>
      <c r="I16" s="245">
        <v>982</v>
      </c>
      <c r="J16" s="245">
        <v>689</v>
      </c>
      <c r="K16" s="245">
        <v>243</v>
      </c>
      <c r="L16" s="245">
        <v>26</v>
      </c>
      <c r="M16" s="245">
        <v>12</v>
      </c>
      <c r="N16" s="235">
        <v>2</v>
      </c>
      <c r="O16" s="236">
        <v>5645</v>
      </c>
    </row>
    <row r="17" spans="1:15" x14ac:dyDescent="0.25">
      <c r="A17" s="1"/>
    </row>
    <row r="18" spans="1:15" ht="15.75" thickBot="1" x14ac:dyDescent="0.3">
      <c r="A18" s="412" t="s">
        <v>83</v>
      </c>
      <c r="B18" s="407"/>
      <c r="C18" s="407"/>
      <c r="D18" s="407"/>
      <c r="E18" s="407"/>
      <c r="F18" s="407"/>
      <c r="G18" s="407"/>
      <c r="H18" s="407"/>
      <c r="I18" s="407"/>
      <c r="J18" s="407"/>
      <c r="K18" s="407"/>
      <c r="L18" s="407"/>
      <c r="M18" s="407"/>
      <c r="N18" s="407"/>
      <c r="O18" s="436"/>
    </row>
    <row r="19" spans="1:15" ht="14.85" customHeight="1" x14ac:dyDescent="0.25">
      <c r="A19" s="379" t="s">
        <v>145</v>
      </c>
      <c r="B19" s="392" t="s">
        <v>0</v>
      </c>
      <c r="C19" s="393"/>
      <c r="D19" s="393"/>
      <c r="E19" s="393"/>
      <c r="F19" s="393"/>
      <c r="G19" s="393"/>
      <c r="H19" s="393"/>
      <c r="I19" s="393"/>
      <c r="J19" s="393"/>
      <c r="K19" s="393"/>
      <c r="L19" s="393"/>
      <c r="M19" s="393"/>
      <c r="N19" s="394"/>
      <c r="O19" s="398" t="s">
        <v>88</v>
      </c>
    </row>
    <row r="20" spans="1:15" ht="15.75" thickBot="1" x14ac:dyDescent="0.3">
      <c r="A20" s="380"/>
      <c r="B20" s="80" t="s">
        <v>93</v>
      </c>
      <c r="C20" s="81" t="s">
        <v>94</v>
      </c>
      <c r="D20" s="81" t="s">
        <v>95</v>
      </c>
      <c r="E20" s="81" t="s">
        <v>96</v>
      </c>
      <c r="F20" s="81" t="s">
        <v>97</v>
      </c>
      <c r="G20" s="81" t="s">
        <v>98</v>
      </c>
      <c r="H20" s="81" t="s">
        <v>99</v>
      </c>
      <c r="I20" s="81" t="s">
        <v>100</v>
      </c>
      <c r="J20" s="81" t="s">
        <v>101</v>
      </c>
      <c r="K20" s="81" t="s">
        <v>102</v>
      </c>
      <c r="L20" s="81" t="s">
        <v>103</v>
      </c>
      <c r="M20" s="81" t="s">
        <v>104</v>
      </c>
      <c r="N20" s="82" t="s">
        <v>105</v>
      </c>
      <c r="O20" s="400"/>
    </row>
    <row r="21" spans="1:15" ht="15.75" x14ac:dyDescent="0.25">
      <c r="A21" s="75" t="s">
        <v>146</v>
      </c>
      <c r="B21" s="248">
        <v>47</v>
      </c>
      <c r="C21" s="249">
        <v>1</v>
      </c>
      <c r="D21" s="249">
        <v>60</v>
      </c>
      <c r="E21" s="249">
        <v>10</v>
      </c>
      <c r="F21" s="249">
        <v>35</v>
      </c>
      <c r="G21" s="249">
        <v>36</v>
      </c>
      <c r="H21" s="249" t="s">
        <v>309</v>
      </c>
      <c r="I21" s="249" t="s">
        <v>309</v>
      </c>
      <c r="J21" s="249" t="s">
        <v>309</v>
      </c>
      <c r="K21" s="249" t="s">
        <v>309</v>
      </c>
      <c r="L21" s="249" t="s">
        <v>309</v>
      </c>
      <c r="M21" s="249" t="s">
        <v>309</v>
      </c>
      <c r="N21" s="250" t="s">
        <v>309</v>
      </c>
      <c r="O21" s="258">
        <v>189</v>
      </c>
    </row>
    <row r="22" spans="1:15" ht="15.75" x14ac:dyDescent="0.25">
      <c r="A22" s="61" t="s">
        <v>147</v>
      </c>
      <c r="B22" s="230">
        <v>77</v>
      </c>
      <c r="C22" s="237">
        <v>439</v>
      </c>
      <c r="D22" s="237">
        <v>1</v>
      </c>
      <c r="E22" s="237">
        <v>55</v>
      </c>
      <c r="F22" s="237">
        <v>199</v>
      </c>
      <c r="G22" s="237">
        <v>374</v>
      </c>
      <c r="H22" s="237">
        <v>121</v>
      </c>
      <c r="I22" s="237">
        <v>32</v>
      </c>
      <c r="J22" s="237">
        <v>1</v>
      </c>
      <c r="K22" s="237">
        <v>1</v>
      </c>
      <c r="L22" s="237" t="s">
        <v>309</v>
      </c>
      <c r="M22" s="237" t="s">
        <v>309</v>
      </c>
      <c r="N22" s="231" t="s">
        <v>309</v>
      </c>
      <c r="O22" s="247">
        <v>1300</v>
      </c>
    </row>
    <row r="23" spans="1:15" ht="15.75" x14ac:dyDescent="0.25">
      <c r="A23" s="61" t="s">
        <v>148</v>
      </c>
      <c r="B23" s="230">
        <v>47</v>
      </c>
      <c r="C23" s="237">
        <v>156</v>
      </c>
      <c r="D23" s="237" t="s">
        <v>309</v>
      </c>
      <c r="E23" s="237">
        <v>28</v>
      </c>
      <c r="F23" s="237">
        <v>169</v>
      </c>
      <c r="G23" s="237">
        <v>361</v>
      </c>
      <c r="H23" s="237">
        <v>237</v>
      </c>
      <c r="I23" s="237">
        <v>230</v>
      </c>
      <c r="J23" s="237">
        <v>55</v>
      </c>
      <c r="K23" s="237">
        <v>5</v>
      </c>
      <c r="L23" s="237" t="s">
        <v>309</v>
      </c>
      <c r="M23" s="237" t="s">
        <v>309</v>
      </c>
      <c r="N23" s="231" t="s">
        <v>309</v>
      </c>
      <c r="O23" s="247">
        <v>1288</v>
      </c>
    </row>
    <row r="24" spans="1:15" ht="15.75" x14ac:dyDescent="0.25">
      <c r="A24" s="61" t="s">
        <v>149</v>
      </c>
      <c r="B24" s="230">
        <v>38</v>
      </c>
      <c r="C24" s="237">
        <v>39</v>
      </c>
      <c r="D24" s="237" t="s">
        <v>309</v>
      </c>
      <c r="E24" s="237">
        <v>33</v>
      </c>
      <c r="F24" s="237">
        <v>159</v>
      </c>
      <c r="G24" s="237">
        <v>209</v>
      </c>
      <c r="H24" s="237">
        <v>185</v>
      </c>
      <c r="I24" s="237">
        <v>255</v>
      </c>
      <c r="J24" s="237">
        <v>141</v>
      </c>
      <c r="K24" s="237">
        <v>23</v>
      </c>
      <c r="L24" s="237">
        <v>1</v>
      </c>
      <c r="M24" s="237" t="s">
        <v>309</v>
      </c>
      <c r="N24" s="231" t="s">
        <v>309</v>
      </c>
      <c r="O24" s="247">
        <v>1083</v>
      </c>
    </row>
    <row r="25" spans="1:15" ht="15.75" x14ac:dyDescent="0.25">
      <c r="A25" s="61" t="s">
        <v>150</v>
      </c>
      <c r="B25" s="230">
        <v>21</v>
      </c>
      <c r="C25" s="237">
        <v>10</v>
      </c>
      <c r="D25" s="237" t="s">
        <v>309</v>
      </c>
      <c r="E25" s="237">
        <v>40</v>
      </c>
      <c r="F25" s="237">
        <v>156</v>
      </c>
      <c r="G25" s="237">
        <v>183</v>
      </c>
      <c r="H25" s="237">
        <v>145</v>
      </c>
      <c r="I25" s="237">
        <v>219</v>
      </c>
      <c r="J25" s="237">
        <v>165</v>
      </c>
      <c r="K25" s="237">
        <v>43</v>
      </c>
      <c r="L25" s="237">
        <v>3</v>
      </c>
      <c r="M25" s="237" t="s">
        <v>309</v>
      </c>
      <c r="N25" s="231">
        <v>1</v>
      </c>
      <c r="O25" s="247">
        <v>986</v>
      </c>
    </row>
    <row r="26" spans="1:15" ht="15.75" x14ac:dyDescent="0.25">
      <c r="A26" s="61" t="s">
        <v>151</v>
      </c>
      <c r="B26" s="230">
        <v>14</v>
      </c>
      <c r="C26" s="237">
        <v>16</v>
      </c>
      <c r="D26" s="237" t="s">
        <v>309</v>
      </c>
      <c r="E26" s="237">
        <v>50</v>
      </c>
      <c r="F26" s="237">
        <v>163</v>
      </c>
      <c r="G26" s="237">
        <v>196</v>
      </c>
      <c r="H26" s="237">
        <v>126</v>
      </c>
      <c r="I26" s="237">
        <v>205</v>
      </c>
      <c r="J26" s="237">
        <v>154</v>
      </c>
      <c r="K26" s="237">
        <v>50</v>
      </c>
      <c r="L26" s="237">
        <v>7</v>
      </c>
      <c r="M26" s="237">
        <v>2</v>
      </c>
      <c r="N26" s="231" t="s">
        <v>309</v>
      </c>
      <c r="O26" s="247">
        <v>983</v>
      </c>
    </row>
    <row r="27" spans="1:15" ht="15.75" x14ac:dyDescent="0.25">
      <c r="A27" s="61" t="s">
        <v>152</v>
      </c>
      <c r="B27" s="230">
        <v>10</v>
      </c>
      <c r="C27" s="237">
        <v>1</v>
      </c>
      <c r="D27" s="237">
        <v>1</v>
      </c>
      <c r="E27" s="237">
        <v>25</v>
      </c>
      <c r="F27" s="237">
        <v>146</v>
      </c>
      <c r="G27" s="237">
        <v>144</v>
      </c>
      <c r="H27" s="237">
        <v>107</v>
      </c>
      <c r="I27" s="237">
        <v>156</v>
      </c>
      <c r="J27" s="237">
        <v>114</v>
      </c>
      <c r="K27" s="237">
        <v>43</v>
      </c>
      <c r="L27" s="237">
        <v>11</v>
      </c>
      <c r="M27" s="237">
        <v>2</v>
      </c>
      <c r="N27" s="231">
        <v>1</v>
      </c>
      <c r="O27" s="247">
        <v>761</v>
      </c>
    </row>
    <row r="28" spans="1:15" ht="15.75" x14ac:dyDescent="0.25">
      <c r="A28" s="61" t="s">
        <v>153</v>
      </c>
      <c r="B28" s="230">
        <v>11</v>
      </c>
      <c r="C28" s="237">
        <v>4</v>
      </c>
      <c r="D28" s="237" t="s">
        <v>309</v>
      </c>
      <c r="E28" s="237">
        <v>22</v>
      </c>
      <c r="F28" s="237">
        <v>106</v>
      </c>
      <c r="G28" s="237">
        <v>129</v>
      </c>
      <c r="H28" s="237">
        <v>97</v>
      </c>
      <c r="I28" s="237">
        <v>105</v>
      </c>
      <c r="J28" s="237">
        <v>77</v>
      </c>
      <c r="K28" s="237">
        <v>34</v>
      </c>
      <c r="L28" s="237">
        <v>6</v>
      </c>
      <c r="M28" s="237">
        <v>2</v>
      </c>
      <c r="N28" s="231">
        <v>1</v>
      </c>
      <c r="O28" s="247">
        <v>594</v>
      </c>
    </row>
    <row r="29" spans="1:15" ht="15.75" x14ac:dyDescent="0.25">
      <c r="A29" s="61" t="s">
        <v>154</v>
      </c>
      <c r="B29" s="230">
        <v>5</v>
      </c>
      <c r="C29" s="237">
        <v>1</v>
      </c>
      <c r="D29" s="237">
        <v>1</v>
      </c>
      <c r="E29" s="237">
        <v>10</v>
      </c>
      <c r="F29" s="237">
        <v>63</v>
      </c>
      <c r="G29" s="237">
        <v>80</v>
      </c>
      <c r="H29" s="237">
        <v>49</v>
      </c>
      <c r="I29" s="237">
        <v>66</v>
      </c>
      <c r="J29" s="237">
        <v>59</v>
      </c>
      <c r="K29" s="237">
        <v>20</v>
      </c>
      <c r="L29" s="237">
        <v>1</v>
      </c>
      <c r="M29" s="237">
        <v>1</v>
      </c>
      <c r="N29" s="231" t="s">
        <v>309</v>
      </c>
      <c r="O29" s="247">
        <v>356</v>
      </c>
    </row>
    <row r="30" spans="1:15" ht="15.75" x14ac:dyDescent="0.25">
      <c r="A30" s="103" t="s">
        <v>155</v>
      </c>
      <c r="B30" s="230">
        <v>3</v>
      </c>
      <c r="C30" s="237" t="s">
        <v>309</v>
      </c>
      <c r="D30" s="237">
        <v>1</v>
      </c>
      <c r="E30" s="237">
        <v>12</v>
      </c>
      <c r="F30" s="237">
        <v>57</v>
      </c>
      <c r="G30" s="237">
        <v>54</v>
      </c>
      <c r="H30" s="237">
        <v>45</v>
      </c>
      <c r="I30" s="237">
        <v>43</v>
      </c>
      <c r="J30" s="237">
        <v>28</v>
      </c>
      <c r="K30" s="237">
        <v>5</v>
      </c>
      <c r="L30" s="237" t="s">
        <v>309</v>
      </c>
      <c r="M30" s="237" t="s">
        <v>309</v>
      </c>
      <c r="N30" s="231" t="s">
        <v>309</v>
      </c>
      <c r="O30" s="282">
        <v>248</v>
      </c>
    </row>
    <row r="31" spans="1:15" ht="16.5" thickBot="1" x14ac:dyDescent="0.3">
      <c r="A31" s="76" t="s">
        <v>135</v>
      </c>
      <c r="B31" s="234">
        <v>273</v>
      </c>
      <c r="C31" s="245">
        <v>667</v>
      </c>
      <c r="D31" s="245">
        <v>64</v>
      </c>
      <c r="E31" s="245">
        <v>285</v>
      </c>
      <c r="F31" s="245">
        <v>1253</v>
      </c>
      <c r="G31" s="245">
        <v>1766</v>
      </c>
      <c r="H31" s="245">
        <v>1112</v>
      </c>
      <c r="I31" s="245">
        <v>1311</v>
      </c>
      <c r="J31" s="245">
        <v>794</v>
      </c>
      <c r="K31" s="245">
        <v>224</v>
      </c>
      <c r="L31" s="245">
        <v>29</v>
      </c>
      <c r="M31" s="245">
        <v>7</v>
      </c>
      <c r="N31" s="235">
        <v>3</v>
      </c>
      <c r="O31" s="236">
        <v>7788</v>
      </c>
    </row>
    <row r="33" spans="1:15" ht="15.75" thickBot="1" x14ac:dyDescent="0.3">
      <c r="A33" s="412" t="s">
        <v>88</v>
      </c>
      <c r="B33" s="407"/>
      <c r="C33" s="407"/>
      <c r="D33" s="407"/>
      <c r="E33" s="407"/>
      <c r="F33" s="407"/>
      <c r="G33" s="407"/>
      <c r="H33" s="407"/>
      <c r="I33" s="407"/>
      <c r="J33" s="407"/>
      <c r="K33" s="407"/>
      <c r="L33" s="407"/>
      <c r="M33" s="407"/>
      <c r="N33" s="407"/>
      <c r="O33" s="436"/>
    </row>
    <row r="34" spans="1:15" ht="14.85" customHeight="1" x14ac:dyDescent="0.25">
      <c r="A34" s="379" t="s">
        <v>145</v>
      </c>
      <c r="B34" s="392" t="s">
        <v>0</v>
      </c>
      <c r="C34" s="393"/>
      <c r="D34" s="393"/>
      <c r="E34" s="393"/>
      <c r="F34" s="393"/>
      <c r="G34" s="393"/>
      <c r="H34" s="393"/>
      <c r="I34" s="393"/>
      <c r="J34" s="393"/>
      <c r="K34" s="393"/>
      <c r="L34" s="393"/>
      <c r="M34" s="393"/>
      <c r="N34" s="394"/>
      <c r="O34" s="398" t="s">
        <v>88</v>
      </c>
    </row>
    <row r="35" spans="1:15" ht="15.75" thickBot="1" x14ac:dyDescent="0.3">
      <c r="A35" s="380"/>
      <c r="B35" s="80" t="s">
        <v>93</v>
      </c>
      <c r="C35" s="81" t="s">
        <v>94</v>
      </c>
      <c r="D35" s="81" t="s">
        <v>95</v>
      </c>
      <c r="E35" s="81" t="s">
        <v>96</v>
      </c>
      <c r="F35" s="81" t="s">
        <v>97</v>
      </c>
      <c r="G35" s="81" t="s">
        <v>98</v>
      </c>
      <c r="H35" s="81" t="s">
        <v>99</v>
      </c>
      <c r="I35" s="81" t="s">
        <v>100</v>
      </c>
      <c r="J35" s="81" t="s">
        <v>101</v>
      </c>
      <c r="K35" s="81" t="s">
        <v>102</v>
      </c>
      <c r="L35" s="81" t="s">
        <v>103</v>
      </c>
      <c r="M35" s="81" t="s">
        <v>104</v>
      </c>
      <c r="N35" s="82" t="s">
        <v>105</v>
      </c>
      <c r="O35" s="400"/>
    </row>
    <row r="36" spans="1:15" ht="15.75" x14ac:dyDescent="0.25">
      <c r="A36" s="75" t="s">
        <v>146</v>
      </c>
      <c r="B36" s="248">
        <v>96</v>
      </c>
      <c r="C36" s="249">
        <v>3</v>
      </c>
      <c r="D36" s="249">
        <v>107</v>
      </c>
      <c r="E36" s="249">
        <v>24</v>
      </c>
      <c r="F36" s="249">
        <v>57</v>
      </c>
      <c r="G36" s="249">
        <v>42</v>
      </c>
      <c r="H36" s="249">
        <v>2</v>
      </c>
      <c r="I36" s="249" t="s">
        <v>309</v>
      </c>
      <c r="J36" s="249" t="s">
        <v>309</v>
      </c>
      <c r="K36" s="249" t="s">
        <v>309</v>
      </c>
      <c r="L36" s="249" t="s">
        <v>309</v>
      </c>
      <c r="M36" s="249" t="s">
        <v>309</v>
      </c>
      <c r="N36" s="250" t="s">
        <v>309</v>
      </c>
      <c r="O36" s="258">
        <v>331</v>
      </c>
    </row>
    <row r="37" spans="1:15" ht="15.75" x14ac:dyDescent="0.25">
      <c r="A37" s="61" t="s">
        <v>147</v>
      </c>
      <c r="B37" s="230">
        <v>152</v>
      </c>
      <c r="C37" s="237">
        <v>948</v>
      </c>
      <c r="D37" s="237">
        <v>2</v>
      </c>
      <c r="E37" s="237">
        <v>96</v>
      </c>
      <c r="F37" s="237">
        <v>343</v>
      </c>
      <c r="G37" s="237">
        <v>553</v>
      </c>
      <c r="H37" s="237">
        <v>204</v>
      </c>
      <c r="I37" s="237">
        <v>53</v>
      </c>
      <c r="J37" s="237">
        <v>2</v>
      </c>
      <c r="K37" s="237">
        <v>1</v>
      </c>
      <c r="L37" s="237" t="s">
        <v>309</v>
      </c>
      <c r="M37" s="237" t="s">
        <v>309</v>
      </c>
      <c r="N37" s="231" t="s">
        <v>309</v>
      </c>
      <c r="O37" s="247">
        <v>2354</v>
      </c>
    </row>
    <row r="38" spans="1:15" ht="15.75" x14ac:dyDescent="0.25">
      <c r="A38" s="61" t="s">
        <v>148</v>
      </c>
      <c r="B38" s="230">
        <v>86</v>
      </c>
      <c r="C38" s="237">
        <v>344</v>
      </c>
      <c r="D38" s="237">
        <v>2</v>
      </c>
      <c r="E38" s="237">
        <v>64</v>
      </c>
      <c r="F38" s="237">
        <v>326</v>
      </c>
      <c r="G38" s="237">
        <v>578</v>
      </c>
      <c r="H38" s="237">
        <v>428</v>
      </c>
      <c r="I38" s="237">
        <v>385</v>
      </c>
      <c r="J38" s="237">
        <v>103</v>
      </c>
      <c r="K38" s="237">
        <v>11</v>
      </c>
      <c r="L38" s="237" t="s">
        <v>309</v>
      </c>
      <c r="M38" s="237" t="s">
        <v>309</v>
      </c>
      <c r="N38" s="231" t="s">
        <v>309</v>
      </c>
      <c r="O38" s="247">
        <v>2327</v>
      </c>
    </row>
    <row r="39" spans="1:15" ht="15.75" x14ac:dyDescent="0.25">
      <c r="A39" s="61" t="s">
        <v>149</v>
      </c>
      <c r="B39" s="230">
        <v>69</v>
      </c>
      <c r="C39" s="237">
        <v>88</v>
      </c>
      <c r="D39" s="237" t="s">
        <v>309</v>
      </c>
      <c r="E39" s="237">
        <v>60</v>
      </c>
      <c r="F39" s="237">
        <v>291</v>
      </c>
      <c r="G39" s="237">
        <v>356</v>
      </c>
      <c r="H39" s="237">
        <v>309</v>
      </c>
      <c r="I39" s="237">
        <v>436</v>
      </c>
      <c r="J39" s="237">
        <v>249</v>
      </c>
      <c r="K39" s="237">
        <v>36</v>
      </c>
      <c r="L39" s="237">
        <v>1</v>
      </c>
      <c r="M39" s="237" t="s">
        <v>309</v>
      </c>
      <c r="N39" s="231" t="s">
        <v>309</v>
      </c>
      <c r="O39" s="247">
        <v>1895</v>
      </c>
    </row>
    <row r="40" spans="1:15" ht="15.75" x14ac:dyDescent="0.25">
      <c r="A40" s="61" t="s">
        <v>150</v>
      </c>
      <c r="B40" s="230">
        <v>40</v>
      </c>
      <c r="C40" s="237">
        <v>29</v>
      </c>
      <c r="D40" s="237" t="s">
        <v>309</v>
      </c>
      <c r="E40" s="237">
        <v>55</v>
      </c>
      <c r="F40" s="237">
        <v>259</v>
      </c>
      <c r="G40" s="237">
        <v>306</v>
      </c>
      <c r="H40" s="237">
        <v>242</v>
      </c>
      <c r="I40" s="237">
        <v>405</v>
      </c>
      <c r="J40" s="237">
        <v>291</v>
      </c>
      <c r="K40" s="237">
        <v>92</v>
      </c>
      <c r="L40" s="237">
        <v>9</v>
      </c>
      <c r="M40" s="237" t="s">
        <v>309</v>
      </c>
      <c r="N40" s="231">
        <v>1</v>
      </c>
      <c r="O40" s="247">
        <v>1729</v>
      </c>
    </row>
    <row r="41" spans="1:15" ht="15.75" x14ac:dyDescent="0.25">
      <c r="A41" s="61" t="s">
        <v>151</v>
      </c>
      <c r="B41" s="230">
        <v>29</v>
      </c>
      <c r="C41" s="237">
        <v>28</v>
      </c>
      <c r="D41" s="237" t="s">
        <v>309</v>
      </c>
      <c r="E41" s="237">
        <v>74</v>
      </c>
      <c r="F41" s="237">
        <v>240</v>
      </c>
      <c r="G41" s="237">
        <v>284</v>
      </c>
      <c r="H41" s="237">
        <v>195</v>
      </c>
      <c r="I41" s="237">
        <v>347</v>
      </c>
      <c r="J41" s="237">
        <v>294</v>
      </c>
      <c r="K41" s="237">
        <v>104</v>
      </c>
      <c r="L41" s="237">
        <v>13</v>
      </c>
      <c r="M41" s="237">
        <v>3</v>
      </c>
      <c r="N41" s="231">
        <v>1</v>
      </c>
      <c r="O41" s="247">
        <v>1612</v>
      </c>
    </row>
    <row r="42" spans="1:15" ht="15.75" x14ac:dyDescent="0.25">
      <c r="A42" s="61" t="s">
        <v>152</v>
      </c>
      <c r="B42" s="230">
        <v>19</v>
      </c>
      <c r="C42" s="237">
        <v>8</v>
      </c>
      <c r="D42" s="237">
        <v>1</v>
      </c>
      <c r="E42" s="237">
        <v>37</v>
      </c>
      <c r="F42" s="237">
        <v>215</v>
      </c>
      <c r="G42" s="237">
        <v>216</v>
      </c>
      <c r="H42" s="237">
        <v>164</v>
      </c>
      <c r="I42" s="237">
        <v>273</v>
      </c>
      <c r="J42" s="237">
        <v>214</v>
      </c>
      <c r="K42" s="237">
        <v>88</v>
      </c>
      <c r="L42" s="237">
        <v>17</v>
      </c>
      <c r="M42" s="237">
        <v>4</v>
      </c>
      <c r="N42" s="231">
        <v>1</v>
      </c>
      <c r="O42" s="247">
        <v>1257</v>
      </c>
    </row>
    <row r="43" spans="1:15" ht="15.75" x14ac:dyDescent="0.25">
      <c r="A43" s="61" t="s">
        <v>153</v>
      </c>
      <c r="B43" s="230">
        <v>18</v>
      </c>
      <c r="C43" s="237">
        <v>6</v>
      </c>
      <c r="D43" s="237" t="s">
        <v>309</v>
      </c>
      <c r="E43" s="237">
        <v>34</v>
      </c>
      <c r="F43" s="237">
        <v>148</v>
      </c>
      <c r="G43" s="237">
        <v>182</v>
      </c>
      <c r="H43" s="237">
        <v>138</v>
      </c>
      <c r="I43" s="237">
        <v>184</v>
      </c>
      <c r="J43" s="237">
        <v>162</v>
      </c>
      <c r="K43" s="237">
        <v>70</v>
      </c>
      <c r="L43" s="237">
        <v>10</v>
      </c>
      <c r="M43" s="237">
        <v>6</v>
      </c>
      <c r="N43" s="231">
        <v>1</v>
      </c>
      <c r="O43" s="247">
        <v>959</v>
      </c>
    </row>
    <row r="44" spans="1:15" ht="15.75" x14ac:dyDescent="0.25">
      <c r="A44" s="61" t="s">
        <v>154</v>
      </c>
      <c r="B44" s="230">
        <v>10</v>
      </c>
      <c r="C44" s="237">
        <v>3</v>
      </c>
      <c r="D44" s="237">
        <v>2</v>
      </c>
      <c r="E44" s="237">
        <v>24</v>
      </c>
      <c r="F44" s="237">
        <v>101</v>
      </c>
      <c r="G44" s="237">
        <v>118</v>
      </c>
      <c r="H44" s="237">
        <v>74</v>
      </c>
      <c r="I44" s="237">
        <v>124</v>
      </c>
      <c r="J44" s="237">
        <v>110</v>
      </c>
      <c r="K44" s="237">
        <v>50</v>
      </c>
      <c r="L44" s="237">
        <v>5</v>
      </c>
      <c r="M44" s="237">
        <v>3</v>
      </c>
      <c r="N44" s="231">
        <v>1</v>
      </c>
      <c r="O44" s="247">
        <v>625</v>
      </c>
    </row>
    <row r="45" spans="1:15" ht="15.75" x14ac:dyDescent="0.25">
      <c r="A45" s="103" t="s">
        <v>155</v>
      </c>
      <c r="B45" s="230">
        <v>5</v>
      </c>
      <c r="C45" s="237" t="s">
        <v>309</v>
      </c>
      <c r="D45" s="237">
        <v>1</v>
      </c>
      <c r="E45" s="237">
        <v>21</v>
      </c>
      <c r="F45" s="237">
        <v>88</v>
      </c>
      <c r="G45" s="237">
        <v>71</v>
      </c>
      <c r="H45" s="237">
        <v>70</v>
      </c>
      <c r="I45" s="237">
        <v>99</v>
      </c>
      <c r="J45" s="237">
        <v>73</v>
      </c>
      <c r="K45" s="237">
        <v>19</v>
      </c>
      <c r="L45" s="237" t="s">
        <v>309</v>
      </c>
      <c r="M45" s="237">
        <v>3</v>
      </c>
      <c r="N45" s="231" t="s">
        <v>309</v>
      </c>
      <c r="O45" s="282">
        <v>450</v>
      </c>
    </row>
    <row r="46" spans="1:15" ht="16.5" thickBot="1" x14ac:dyDescent="0.3">
      <c r="A46" s="76" t="s">
        <v>88</v>
      </c>
      <c r="B46" s="234">
        <v>524</v>
      </c>
      <c r="C46" s="245">
        <v>1457</v>
      </c>
      <c r="D46" s="245">
        <v>115</v>
      </c>
      <c r="E46" s="245">
        <v>489</v>
      </c>
      <c r="F46" s="245">
        <v>2068</v>
      </c>
      <c r="G46" s="245">
        <v>2706</v>
      </c>
      <c r="H46" s="245">
        <v>1826</v>
      </c>
      <c r="I46" s="245">
        <v>2306</v>
      </c>
      <c r="J46" s="245">
        <v>1498</v>
      </c>
      <c r="K46" s="245">
        <v>471</v>
      </c>
      <c r="L46" s="245">
        <v>55</v>
      </c>
      <c r="M46" s="245">
        <v>19</v>
      </c>
      <c r="N46" s="235">
        <v>5</v>
      </c>
      <c r="O46" s="236">
        <v>13539</v>
      </c>
    </row>
    <row r="48" spans="1:15" x14ac:dyDescent="0.25">
      <c r="A48" s="98" t="s">
        <v>89</v>
      </c>
    </row>
    <row r="49" spans="1:1" x14ac:dyDescent="0.25">
      <c r="A49" s="73" t="s">
        <v>411</v>
      </c>
    </row>
  </sheetData>
  <mergeCells count="12">
    <mergeCell ref="A3:O3"/>
    <mergeCell ref="A19:A20"/>
    <mergeCell ref="B19:N19"/>
    <mergeCell ref="O19:O20"/>
    <mergeCell ref="A18:O18"/>
    <mergeCell ref="A34:A35"/>
    <mergeCell ref="B34:N34"/>
    <mergeCell ref="O34:O35"/>
    <mergeCell ref="A33:O33"/>
    <mergeCell ref="A4:A5"/>
    <mergeCell ref="B4:N4"/>
    <mergeCell ref="O4:O5"/>
  </mergeCells>
  <hyperlinks>
    <hyperlink ref="J1" location="'Table of Contents'!C2" display="Back to Table of Contents" xr:uid="{00000000-0004-0000-3500-000000000000}"/>
  </hyperlinks>
  <pageMargins left="0.75" right="0.75" top="1" bottom="1" header="0.5" footer="0.5"/>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O53"/>
  <sheetViews>
    <sheetView showGridLines="0" workbookViewId="0"/>
  </sheetViews>
  <sheetFormatPr defaultRowHeight="15" x14ac:dyDescent="0.25"/>
  <cols>
    <col min="1" max="1" width="30.85546875" customWidth="1"/>
    <col min="2" max="15" width="9.85546875" customWidth="1"/>
  </cols>
  <sheetData>
    <row r="1" spans="1:15" x14ac:dyDescent="0.25">
      <c r="A1" s="22" t="s">
        <v>963</v>
      </c>
      <c r="J1" s="21" t="s">
        <v>78</v>
      </c>
    </row>
    <row r="2" spans="1:15" x14ac:dyDescent="0.25">
      <c r="A2" s="1"/>
    </row>
    <row r="3" spans="1:15" ht="15.75" thickBot="1" x14ac:dyDescent="0.3">
      <c r="A3" s="412" t="s">
        <v>82</v>
      </c>
      <c r="B3" s="407"/>
      <c r="C3" s="407"/>
      <c r="D3" s="407"/>
      <c r="E3" s="407"/>
      <c r="F3" s="407"/>
      <c r="G3" s="407"/>
      <c r="H3" s="407"/>
      <c r="I3" s="407"/>
      <c r="J3" s="407"/>
      <c r="K3" s="407"/>
      <c r="L3" s="407"/>
      <c r="M3" s="407"/>
      <c r="N3" s="407"/>
      <c r="O3" s="436"/>
    </row>
    <row r="4" spans="1:15" x14ac:dyDescent="0.25">
      <c r="A4" s="379" t="s">
        <v>225</v>
      </c>
      <c r="B4" s="392" t="s">
        <v>0</v>
      </c>
      <c r="C4" s="393"/>
      <c r="D4" s="393"/>
      <c r="E4" s="393"/>
      <c r="F4" s="393"/>
      <c r="G4" s="393"/>
      <c r="H4" s="393"/>
      <c r="I4" s="393"/>
      <c r="J4" s="393"/>
      <c r="K4" s="393"/>
      <c r="L4" s="393"/>
      <c r="M4" s="393"/>
      <c r="N4" s="394"/>
      <c r="O4" s="398" t="s">
        <v>88</v>
      </c>
    </row>
    <row r="5" spans="1:15" ht="15.75" thickBot="1" x14ac:dyDescent="0.3">
      <c r="A5" s="380"/>
      <c r="B5" s="80" t="s">
        <v>93</v>
      </c>
      <c r="C5" s="81" t="s">
        <v>94</v>
      </c>
      <c r="D5" s="81" t="s">
        <v>95</v>
      </c>
      <c r="E5" s="81" t="s">
        <v>96</v>
      </c>
      <c r="F5" s="81" t="s">
        <v>97</v>
      </c>
      <c r="G5" s="81" t="s">
        <v>98</v>
      </c>
      <c r="H5" s="81" t="s">
        <v>99</v>
      </c>
      <c r="I5" s="81" t="s">
        <v>100</v>
      </c>
      <c r="J5" s="81" t="s">
        <v>101</v>
      </c>
      <c r="K5" s="81" t="s">
        <v>102</v>
      </c>
      <c r="L5" s="81" t="s">
        <v>103</v>
      </c>
      <c r="M5" s="81" t="s">
        <v>104</v>
      </c>
      <c r="N5" s="82" t="s">
        <v>105</v>
      </c>
      <c r="O5" s="400"/>
    </row>
    <row r="6" spans="1:15" ht="15.75" x14ac:dyDescent="0.25">
      <c r="A6" s="75" t="s">
        <v>226</v>
      </c>
      <c r="B6" s="248">
        <v>226</v>
      </c>
      <c r="C6" s="249">
        <v>684</v>
      </c>
      <c r="D6" s="249">
        <v>48</v>
      </c>
      <c r="E6" s="249">
        <v>82</v>
      </c>
      <c r="F6" s="249">
        <v>529</v>
      </c>
      <c r="G6" s="249">
        <v>600</v>
      </c>
      <c r="H6" s="249">
        <v>425</v>
      </c>
      <c r="I6" s="249">
        <v>621</v>
      </c>
      <c r="J6" s="249">
        <v>384</v>
      </c>
      <c r="K6" s="249">
        <v>121</v>
      </c>
      <c r="L6" s="249">
        <v>11</v>
      </c>
      <c r="M6" s="249">
        <v>5</v>
      </c>
      <c r="N6" s="250">
        <v>2</v>
      </c>
      <c r="O6" s="258">
        <v>3738</v>
      </c>
    </row>
    <row r="7" spans="1:15" ht="15.75" x14ac:dyDescent="0.25">
      <c r="A7" s="61" t="s">
        <v>202</v>
      </c>
      <c r="B7" s="230">
        <v>11</v>
      </c>
      <c r="C7" s="237">
        <v>55</v>
      </c>
      <c r="D7" s="237">
        <v>1</v>
      </c>
      <c r="E7" s="237">
        <v>46</v>
      </c>
      <c r="F7" s="237">
        <v>132</v>
      </c>
      <c r="G7" s="237">
        <v>141</v>
      </c>
      <c r="H7" s="237">
        <v>105</v>
      </c>
      <c r="I7" s="237">
        <v>111</v>
      </c>
      <c r="J7" s="237">
        <v>75</v>
      </c>
      <c r="K7" s="237">
        <v>22</v>
      </c>
      <c r="L7" s="237" t="s">
        <v>309</v>
      </c>
      <c r="M7" s="237">
        <v>2</v>
      </c>
      <c r="N7" s="231" t="s">
        <v>309</v>
      </c>
      <c r="O7" s="247">
        <v>701</v>
      </c>
    </row>
    <row r="8" spans="1:15" ht="15.75" x14ac:dyDescent="0.25">
      <c r="A8" s="61" t="s">
        <v>203</v>
      </c>
      <c r="B8" s="230">
        <v>4</v>
      </c>
      <c r="C8" s="237">
        <v>21</v>
      </c>
      <c r="D8" s="237">
        <v>1</v>
      </c>
      <c r="E8" s="237">
        <v>44</v>
      </c>
      <c r="F8" s="237">
        <v>72</v>
      </c>
      <c r="G8" s="237">
        <v>108</v>
      </c>
      <c r="H8" s="237">
        <v>97</v>
      </c>
      <c r="I8" s="237">
        <v>90</v>
      </c>
      <c r="J8" s="237">
        <v>59</v>
      </c>
      <c r="K8" s="237">
        <v>23</v>
      </c>
      <c r="L8" s="237">
        <v>1</v>
      </c>
      <c r="M8" s="237">
        <v>1</v>
      </c>
      <c r="N8" s="231" t="s">
        <v>309</v>
      </c>
      <c r="O8" s="247">
        <v>521</v>
      </c>
    </row>
    <row r="9" spans="1:15" ht="15.75" x14ac:dyDescent="0.25">
      <c r="A9" s="61" t="s">
        <v>204</v>
      </c>
      <c r="B9" s="230">
        <v>1</v>
      </c>
      <c r="C9" s="237">
        <v>8</v>
      </c>
      <c r="D9" s="237" t="s">
        <v>309</v>
      </c>
      <c r="E9" s="237">
        <v>15</v>
      </c>
      <c r="F9" s="237">
        <v>19</v>
      </c>
      <c r="G9" s="237">
        <v>30</v>
      </c>
      <c r="H9" s="237">
        <v>25</v>
      </c>
      <c r="I9" s="237">
        <v>43</v>
      </c>
      <c r="J9" s="237">
        <v>27</v>
      </c>
      <c r="K9" s="237">
        <v>7</v>
      </c>
      <c r="L9" s="237">
        <v>2</v>
      </c>
      <c r="M9" s="237">
        <v>1</v>
      </c>
      <c r="N9" s="231" t="s">
        <v>309</v>
      </c>
      <c r="O9" s="247">
        <v>178</v>
      </c>
    </row>
    <row r="10" spans="1:15" ht="15.75" x14ac:dyDescent="0.25">
      <c r="A10" s="61" t="s">
        <v>205</v>
      </c>
      <c r="B10" s="230">
        <v>1</v>
      </c>
      <c r="C10" s="237">
        <v>2</v>
      </c>
      <c r="D10" s="237" t="s">
        <v>309</v>
      </c>
      <c r="E10" s="237">
        <v>8</v>
      </c>
      <c r="F10" s="237">
        <v>23</v>
      </c>
      <c r="G10" s="237">
        <v>19</v>
      </c>
      <c r="H10" s="237">
        <v>21</v>
      </c>
      <c r="I10" s="237">
        <v>27</v>
      </c>
      <c r="J10" s="237">
        <v>44</v>
      </c>
      <c r="K10" s="237">
        <v>14</v>
      </c>
      <c r="L10" s="237">
        <v>2</v>
      </c>
      <c r="M10" s="237">
        <v>2</v>
      </c>
      <c r="N10" s="231" t="s">
        <v>309</v>
      </c>
      <c r="O10" s="247">
        <v>163</v>
      </c>
    </row>
    <row r="11" spans="1:15" ht="15.75" x14ac:dyDescent="0.25">
      <c r="A11" s="61" t="s">
        <v>206</v>
      </c>
      <c r="B11" s="230" t="s">
        <v>309</v>
      </c>
      <c r="C11" s="237">
        <v>3</v>
      </c>
      <c r="D11" s="237">
        <v>1</v>
      </c>
      <c r="E11" s="237">
        <v>4</v>
      </c>
      <c r="F11" s="237">
        <v>15</v>
      </c>
      <c r="G11" s="237">
        <v>14</v>
      </c>
      <c r="H11" s="237">
        <v>10</v>
      </c>
      <c r="I11" s="237">
        <v>32</v>
      </c>
      <c r="J11" s="237">
        <v>37</v>
      </c>
      <c r="K11" s="237">
        <v>23</v>
      </c>
      <c r="L11" s="237">
        <v>2</v>
      </c>
      <c r="M11" s="237">
        <v>1</v>
      </c>
      <c r="N11" s="231" t="s">
        <v>309</v>
      </c>
      <c r="O11" s="247">
        <v>142</v>
      </c>
    </row>
    <row r="12" spans="1:15" ht="15.75" x14ac:dyDescent="0.25">
      <c r="A12" s="61" t="s">
        <v>207</v>
      </c>
      <c r="B12" s="230" t="s">
        <v>309</v>
      </c>
      <c r="C12" s="237" t="s">
        <v>309</v>
      </c>
      <c r="D12" s="237" t="s">
        <v>309</v>
      </c>
      <c r="E12" s="237" t="s">
        <v>309</v>
      </c>
      <c r="F12" s="237">
        <v>4</v>
      </c>
      <c r="G12" s="237">
        <v>6</v>
      </c>
      <c r="H12" s="237">
        <v>3</v>
      </c>
      <c r="I12" s="237">
        <v>25</v>
      </c>
      <c r="J12" s="237">
        <v>31</v>
      </c>
      <c r="K12" s="237">
        <v>19</v>
      </c>
      <c r="L12" s="237">
        <v>3</v>
      </c>
      <c r="M12" s="237" t="s">
        <v>309</v>
      </c>
      <c r="N12" s="231" t="s">
        <v>309</v>
      </c>
      <c r="O12" s="247">
        <v>91</v>
      </c>
    </row>
    <row r="13" spans="1:15" ht="15.75" x14ac:dyDescent="0.25">
      <c r="A13" s="61" t="s">
        <v>208</v>
      </c>
      <c r="B13" s="230" t="s">
        <v>309</v>
      </c>
      <c r="C13" s="237" t="s">
        <v>309</v>
      </c>
      <c r="D13" s="237" t="s">
        <v>309</v>
      </c>
      <c r="E13" s="237" t="s">
        <v>309</v>
      </c>
      <c r="F13" s="237" t="s">
        <v>309</v>
      </c>
      <c r="G13" s="237">
        <v>4</v>
      </c>
      <c r="H13" s="237">
        <v>5</v>
      </c>
      <c r="I13" s="237">
        <v>14</v>
      </c>
      <c r="J13" s="237">
        <v>8</v>
      </c>
      <c r="K13" s="237">
        <v>8</v>
      </c>
      <c r="L13" s="237">
        <v>3</v>
      </c>
      <c r="M13" s="237" t="s">
        <v>309</v>
      </c>
      <c r="N13" s="231" t="s">
        <v>309</v>
      </c>
      <c r="O13" s="247">
        <v>42</v>
      </c>
    </row>
    <row r="14" spans="1:15" ht="15.75" x14ac:dyDescent="0.25">
      <c r="A14" s="61" t="s">
        <v>209</v>
      </c>
      <c r="B14" s="230" t="s">
        <v>309</v>
      </c>
      <c r="C14" s="237" t="s">
        <v>309</v>
      </c>
      <c r="D14" s="237" t="s">
        <v>309</v>
      </c>
      <c r="E14" s="237" t="s">
        <v>309</v>
      </c>
      <c r="F14" s="237">
        <v>3</v>
      </c>
      <c r="G14" s="237">
        <v>1</v>
      </c>
      <c r="H14" s="237">
        <v>6</v>
      </c>
      <c r="I14" s="237">
        <v>7</v>
      </c>
      <c r="J14" s="237">
        <v>10</v>
      </c>
      <c r="K14" s="237">
        <v>5</v>
      </c>
      <c r="L14" s="237">
        <v>1</v>
      </c>
      <c r="M14" s="237" t="s">
        <v>309</v>
      </c>
      <c r="N14" s="231" t="s">
        <v>309</v>
      </c>
      <c r="O14" s="247">
        <v>33</v>
      </c>
    </row>
    <row r="15" spans="1:15" ht="15.75" x14ac:dyDescent="0.25">
      <c r="A15" s="103" t="s">
        <v>210</v>
      </c>
      <c r="B15" s="230" t="s">
        <v>309</v>
      </c>
      <c r="C15" s="237" t="s">
        <v>309</v>
      </c>
      <c r="D15" s="237" t="s">
        <v>309</v>
      </c>
      <c r="E15" s="237">
        <v>1</v>
      </c>
      <c r="F15" s="237">
        <v>3</v>
      </c>
      <c r="G15" s="237">
        <v>1</v>
      </c>
      <c r="H15" s="237">
        <v>3</v>
      </c>
      <c r="I15" s="237">
        <v>12</v>
      </c>
      <c r="J15" s="237">
        <v>14</v>
      </c>
      <c r="K15" s="237">
        <v>1</v>
      </c>
      <c r="L15" s="237">
        <v>1</v>
      </c>
      <c r="M15" s="237" t="s">
        <v>309</v>
      </c>
      <c r="N15" s="231" t="s">
        <v>309</v>
      </c>
      <c r="O15" s="282">
        <v>36</v>
      </c>
    </row>
    <row r="16" spans="1:15" ht="16.5" thickBot="1" x14ac:dyDescent="0.3">
      <c r="A16" s="76" t="s">
        <v>134</v>
      </c>
      <c r="B16" s="234">
        <v>243</v>
      </c>
      <c r="C16" s="245">
        <v>773</v>
      </c>
      <c r="D16" s="245">
        <v>51</v>
      </c>
      <c r="E16" s="245">
        <v>200</v>
      </c>
      <c r="F16" s="245">
        <v>800</v>
      </c>
      <c r="G16" s="245">
        <v>924</v>
      </c>
      <c r="H16" s="245">
        <v>700</v>
      </c>
      <c r="I16" s="245">
        <v>982</v>
      </c>
      <c r="J16" s="245">
        <v>689</v>
      </c>
      <c r="K16" s="245">
        <v>243</v>
      </c>
      <c r="L16" s="245">
        <v>26</v>
      </c>
      <c r="M16" s="245">
        <v>12</v>
      </c>
      <c r="N16" s="235">
        <v>2</v>
      </c>
      <c r="O16" s="236">
        <v>5645</v>
      </c>
    </row>
    <row r="17" spans="1:15" x14ac:dyDescent="0.25">
      <c r="A17" s="1"/>
    </row>
    <row r="18" spans="1:15" ht="15.75" thickBot="1" x14ac:dyDescent="0.3">
      <c r="A18" s="412" t="s">
        <v>83</v>
      </c>
      <c r="B18" s="407"/>
      <c r="C18" s="407"/>
      <c r="D18" s="407"/>
      <c r="E18" s="407"/>
      <c r="F18" s="407"/>
      <c r="G18" s="407"/>
      <c r="H18" s="407"/>
      <c r="I18" s="407"/>
      <c r="J18" s="407"/>
      <c r="K18" s="407"/>
      <c r="L18" s="407"/>
      <c r="M18" s="407"/>
      <c r="N18" s="407"/>
      <c r="O18" s="436"/>
    </row>
    <row r="19" spans="1:15" x14ac:dyDescent="0.25">
      <c r="A19" s="379" t="s">
        <v>225</v>
      </c>
      <c r="B19" s="392" t="s">
        <v>0</v>
      </c>
      <c r="C19" s="393"/>
      <c r="D19" s="393"/>
      <c r="E19" s="393"/>
      <c r="F19" s="393"/>
      <c r="G19" s="393"/>
      <c r="H19" s="393"/>
      <c r="I19" s="393"/>
      <c r="J19" s="393"/>
      <c r="K19" s="393"/>
      <c r="L19" s="393"/>
      <c r="M19" s="393"/>
      <c r="N19" s="394"/>
      <c r="O19" s="398" t="s">
        <v>88</v>
      </c>
    </row>
    <row r="20" spans="1:15" ht="15.75" thickBot="1" x14ac:dyDescent="0.3">
      <c r="A20" s="380"/>
      <c r="B20" s="80" t="s">
        <v>93</v>
      </c>
      <c r="C20" s="81" t="s">
        <v>94</v>
      </c>
      <c r="D20" s="81" t="s">
        <v>95</v>
      </c>
      <c r="E20" s="81" t="s">
        <v>96</v>
      </c>
      <c r="F20" s="81" t="s">
        <v>97</v>
      </c>
      <c r="G20" s="81" t="s">
        <v>98</v>
      </c>
      <c r="H20" s="81" t="s">
        <v>99</v>
      </c>
      <c r="I20" s="81" t="s">
        <v>100</v>
      </c>
      <c r="J20" s="81" t="s">
        <v>101</v>
      </c>
      <c r="K20" s="81" t="s">
        <v>102</v>
      </c>
      <c r="L20" s="81" t="s">
        <v>103</v>
      </c>
      <c r="M20" s="81" t="s">
        <v>104</v>
      </c>
      <c r="N20" s="82" t="s">
        <v>105</v>
      </c>
      <c r="O20" s="400"/>
    </row>
    <row r="21" spans="1:15" ht="15.75" x14ac:dyDescent="0.25">
      <c r="A21" s="75" t="s">
        <v>226</v>
      </c>
      <c r="B21" s="248">
        <v>245</v>
      </c>
      <c r="C21" s="249">
        <v>586</v>
      </c>
      <c r="D21" s="249">
        <v>59</v>
      </c>
      <c r="E21" s="249">
        <v>115</v>
      </c>
      <c r="F21" s="249">
        <v>845</v>
      </c>
      <c r="G21" s="249">
        <v>1090</v>
      </c>
      <c r="H21" s="249">
        <v>589</v>
      </c>
      <c r="I21" s="249">
        <v>750</v>
      </c>
      <c r="J21" s="249">
        <v>385</v>
      </c>
      <c r="K21" s="249">
        <v>99</v>
      </c>
      <c r="L21" s="249">
        <v>11</v>
      </c>
      <c r="M21" s="249">
        <v>2</v>
      </c>
      <c r="N21" s="250">
        <v>1</v>
      </c>
      <c r="O21" s="258">
        <v>4777</v>
      </c>
    </row>
    <row r="22" spans="1:15" ht="15.75" x14ac:dyDescent="0.25">
      <c r="A22" s="61" t="s">
        <v>202</v>
      </c>
      <c r="B22" s="230">
        <v>12</v>
      </c>
      <c r="C22" s="237">
        <v>38</v>
      </c>
      <c r="D22" s="237">
        <v>2</v>
      </c>
      <c r="E22" s="237">
        <v>56</v>
      </c>
      <c r="F22" s="237">
        <v>169</v>
      </c>
      <c r="G22" s="237">
        <v>318</v>
      </c>
      <c r="H22" s="237">
        <v>204</v>
      </c>
      <c r="I22" s="237">
        <v>210</v>
      </c>
      <c r="J22" s="237">
        <v>108</v>
      </c>
      <c r="K22" s="237">
        <v>26</v>
      </c>
      <c r="L22" s="237">
        <v>1</v>
      </c>
      <c r="M22" s="237">
        <v>1</v>
      </c>
      <c r="N22" s="231" t="s">
        <v>309</v>
      </c>
      <c r="O22" s="247">
        <v>1145</v>
      </c>
    </row>
    <row r="23" spans="1:15" ht="15.75" x14ac:dyDescent="0.25">
      <c r="A23" s="61" t="s">
        <v>203</v>
      </c>
      <c r="B23" s="230">
        <v>9</v>
      </c>
      <c r="C23" s="237">
        <v>31</v>
      </c>
      <c r="D23" s="237">
        <v>1</v>
      </c>
      <c r="E23" s="237">
        <v>58</v>
      </c>
      <c r="F23" s="237">
        <v>104</v>
      </c>
      <c r="G23" s="237">
        <v>214</v>
      </c>
      <c r="H23" s="237">
        <v>162</v>
      </c>
      <c r="I23" s="237">
        <v>147</v>
      </c>
      <c r="J23" s="237">
        <v>91</v>
      </c>
      <c r="K23" s="237">
        <v>25</v>
      </c>
      <c r="L23" s="237">
        <v>1</v>
      </c>
      <c r="M23" s="237">
        <v>1</v>
      </c>
      <c r="N23" s="231" t="s">
        <v>309</v>
      </c>
      <c r="O23" s="247">
        <v>844</v>
      </c>
    </row>
    <row r="24" spans="1:15" ht="15.75" x14ac:dyDescent="0.25">
      <c r="A24" s="61" t="s">
        <v>204</v>
      </c>
      <c r="B24" s="230">
        <v>4</v>
      </c>
      <c r="C24" s="237">
        <v>8</v>
      </c>
      <c r="D24" s="237" t="s">
        <v>309</v>
      </c>
      <c r="E24" s="237">
        <v>23</v>
      </c>
      <c r="F24" s="237">
        <v>28</v>
      </c>
      <c r="G24" s="237">
        <v>66</v>
      </c>
      <c r="H24" s="237">
        <v>46</v>
      </c>
      <c r="I24" s="237">
        <v>57</v>
      </c>
      <c r="J24" s="237">
        <v>33</v>
      </c>
      <c r="K24" s="237">
        <v>8</v>
      </c>
      <c r="L24" s="237">
        <v>1</v>
      </c>
      <c r="M24" s="237" t="s">
        <v>309</v>
      </c>
      <c r="N24" s="231">
        <v>1</v>
      </c>
      <c r="O24" s="247">
        <v>275</v>
      </c>
    </row>
    <row r="25" spans="1:15" ht="15.75" x14ac:dyDescent="0.25">
      <c r="A25" s="61" t="s">
        <v>205</v>
      </c>
      <c r="B25" s="230">
        <v>2</v>
      </c>
      <c r="C25" s="237">
        <v>3</v>
      </c>
      <c r="D25" s="237">
        <v>1</v>
      </c>
      <c r="E25" s="237">
        <v>14</v>
      </c>
      <c r="F25" s="237">
        <v>38</v>
      </c>
      <c r="G25" s="237">
        <v>29</v>
      </c>
      <c r="H25" s="237">
        <v>46</v>
      </c>
      <c r="I25" s="237">
        <v>42</v>
      </c>
      <c r="J25" s="237">
        <v>41</v>
      </c>
      <c r="K25" s="237">
        <v>16</v>
      </c>
      <c r="L25" s="237">
        <v>3</v>
      </c>
      <c r="M25" s="237" t="s">
        <v>309</v>
      </c>
      <c r="N25" s="231" t="s">
        <v>309</v>
      </c>
      <c r="O25" s="247">
        <v>235</v>
      </c>
    </row>
    <row r="26" spans="1:15" ht="15.75" x14ac:dyDescent="0.25">
      <c r="A26" s="61" t="s">
        <v>206</v>
      </c>
      <c r="B26" s="230" t="s">
        <v>309</v>
      </c>
      <c r="C26" s="237">
        <v>1</v>
      </c>
      <c r="D26" s="237" t="s">
        <v>309</v>
      </c>
      <c r="E26" s="237">
        <v>13</v>
      </c>
      <c r="F26" s="237">
        <v>40</v>
      </c>
      <c r="G26" s="237">
        <v>25</v>
      </c>
      <c r="H26" s="237">
        <v>32</v>
      </c>
      <c r="I26" s="237">
        <v>49</v>
      </c>
      <c r="J26" s="237">
        <v>60</v>
      </c>
      <c r="K26" s="237">
        <v>20</v>
      </c>
      <c r="L26" s="237">
        <v>6</v>
      </c>
      <c r="M26" s="237">
        <v>1</v>
      </c>
      <c r="N26" s="231" t="s">
        <v>309</v>
      </c>
      <c r="O26" s="247">
        <v>247</v>
      </c>
    </row>
    <row r="27" spans="1:15" ht="15.75" x14ac:dyDescent="0.25">
      <c r="A27" s="61" t="s">
        <v>207</v>
      </c>
      <c r="B27" s="230">
        <v>1</v>
      </c>
      <c r="C27" s="237" t="s">
        <v>309</v>
      </c>
      <c r="D27" s="237" t="s">
        <v>309</v>
      </c>
      <c r="E27" s="237">
        <v>3</v>
      </c>
      <c r="F27" s="237">
        <v>17</v>
      </c>
      <c r="G27" s="237">
        <v>12</v>
      </c>
      <c r="H27" s="237">
        <v>10</v>
      </c>
      <c r="I27" s="237">
        <v>22</v>
      </c>
      <c r="J27" s="237">
        <v>34</v>
      </c>
      <c r="K27" s="237">
        <v>13</v>
      </c>
      <c r="L27" s="237">
        <v>5</v>
      </c>
      <c r="M27" s="237">
        <v>1</v>
      </c>
      <c r="N27" s="231">
        <v>1</v>
      </c>
      <c r="O27" s="247">
        <v>119</v>
      </c>
    </row>
    <row r="28" spans="1:15" ht="15.75" x14ac:dyDescent="0.25">
      <c r="A28" s="61" t="s">
        <v>208</v>
      </c>
      <c r="B28" s="230" t="s">
        <v>309</v>
      </c>
      <c r="C28" s="237" t="s">
        <v>309</v>
      </c>
      <c r="D28" s="237">
        <v>1</v>
      </c>
      <c r="E28" s="237">
        <v>3</v>
      </c>
      <c r="F28" s="237">
        <v>3</v>
      </c>
      <c r="G28" s="237">
        <v>7</v>
      </c>
      <c r="H28" s="237">
        <v>12</v>
      </c>
      <c r="I28" s="237">
        <v>20</v>
      </c>
      <c r="J28" s="237">
        <v>22</v>
      </c>
      <c r="K28" s="237">
        <v>11</v>
      </c>
      <c r="L28" s="237">
        <v>1</v>
      </c>
      <c r="M28" s="237" t="s">
        <v>309</v>
      </c>
      <c r="N28" s="231" t="s">
        <v>309</v>
      </c>
      <c r="O28" s="247">
        <v>80</v>
      </c>
    </row>
    <row r="29" spans="1:15" ht="15.75" x14ac:dyDescent="0.25">
      <c r="A29" s="61" t="s">
        <v>209</v>
      </c>
      <c r="B29" s="230" t="s">
        <v>309</v>
      </c>
      <c r="C29" s="237" t="s">
        <v>309</v>
      </c>
      <c r="D29" s="237" t="s">
        <v>309</v>
      </c>
      <c r="E29" s="237" t="s">
        <v>309</v>
      </c>
      <c r="F29" s="237">
        <v>6</v>
      </c>
      <c r="G29" s="237">
        <v>4</v>
      </c>
      <c r="H29" s="237">
        <v>9</v>
      </c>
      <c r="I29" s="237">
        <v>9</v>
      </c>
      <c r="J29" s="237">
        <v>16</v>
      </c>
      <c r="K29" s="237">
        <v>5</v>
      </c>
      <c r="L29" s="237" t="s">
        <v>309</v>
      </c>
      <c r="M29" s="237">
        <v>1</v>
      </c>
      <c r="N29" s="231" t="s">
        <v>309</v>
      </c>
      <c r="O29" s="247">
        <v>50</v>
      </c>
    </row>
    <row r="30" spans="1:15" ht="15.75" x14ac:dyDescent="0.25">
      <c r="A30" s="103" t="s">
        <v>210</v>
      </c>
      <c r="B30" s="230" t="s">
        <v>309</v>
      </c>
      <c r="C30" s="237" t="s">
        <v>309</v>
      </c>
      <c r="D30" s="237" t="s">
        <v>309</v>
      </c>
      <c r="E30" s="237" t="s">
        <v>309</v>
      </c>
      <c r="F30" s="237">
        <v>3</v>
      </c>
      <c r="G30" s="237">
        <v>1</v>
      </c>
      <c r="H30" s="237">
        <v>2</v>
      </c>
      <c r="I30" s="237">
        <v>5</v>
      </c>
      <c r="J30" s="237">
        <v>4</v>
      </c>
      <c r="K30" s="237">
        <v>1</v>
      </c>
      <c r="L30" s="237" t="s">
        <v>309</v>
      </c>
      <c r="M30" s="237" t="s">
        <v>309</v>
      </c>
      <c r="N30" s="231" t="s">
        <v>309</v>
      </c>
      <c r="O30" s="282">
        <v>16</v>
      </c>
    </row>
    <row r="31" spans="1:15" ht="16.5" thickBot="1" x14ac:dyDescent="0.3">
      <c r="A31" s="76" t="s">
        <v>135</v>
      </c>
      <c r="B31" s="234">
        <v>273</v>
      </c>
      <c r="C31" s="245">
        <v>667</v>
      </c>
      <c r="D31" s="245">
        <v>64</v>
      </c>
      <c r="E31" s="245">
        <v>285</v>
      </c>
      <c r="F31" s="245">
        <v>1253</v>
      </c>
      <c r="G31" s="245">
        <v>1766</v>
      </c>
      <c r="H31" s="245">
        <v>1112</v>
      </c>
      <c r="I31" s="245">
        <v>1311</v>
      </c>
      <c r="J31" s="245">
        <v>794</v>
      </c>
      <c r="K31" s="245">
        <v>224</v>
      </c>
      <c r="L31" s="245">
        <v>29</v>
      </c>
      <c r="M31" s="245">
        <v>7</v>
      </c>
      <c r="N31" s="235">
        <v>3</v>
      </c>
      <c r="O31" s="236">
        <v>7788</v>
      </c>
    </row>
    <row r="33" spans="1:15" ht="15.75" thickBot="1" x14ac:dyDescent="0.3">
      <c r="A33" s="412" t="s">
        <v>88</v>
      </c>
      <c r="B33" s="407"/>
      <c r="C33" s="407"/>
      <c r="D33" s="407"/>
      <c r="E33" s="407"/>
      <c r="F33" s="407"/>
      <c r="G33" s="407"/>
      <c r="H33" s="407"/>
      <c r="I33" s="407"/>
      <c r="J33" s="407"/>
      <c r="K33" s="407"/>
      <c r="L33" s="407"/>
      <c r="M33" s="407"/>
      <c r="N33" s="407"/>
      <c r="O33" s="436"/>
    </row>
    <row r="34" spans="1:15" x14ac:dyDescent="0.25">
      <c r="A34" s="379" t="s">
        <v>225</v>
      </c>
      <c r="B34" s="392" t="s">
        <v>0</v>
      </c>
      <c r="C34" s="393"/>
      <c r="D34" s="393"/>
      <c r="E34" s="393"/>
      <c r="F34" s="393"/>
      <c r="G34" s="393"/>
      <c r="H34" s="393"/>
      <c r="I34" s="393"/>
      <c r="J34" s="393"/>
      <c r="K34" s="393"/>
      <c r="L34" s="393"/>
      <c r="M34" s="393"/>
      <c r="N34" s="394"/>
      <c r="O34" s="398" t="s">
        <v>88</v>
      </c>
    </row>
    <row r="35" spans="1:15" ht="15.75" thickBot="1" x14ac:dyDescent="0.3">
      <c r="A35" s="380"/>
      <c r="B35" s="80" t="s">
        <v>93</v>
      </c>
      <c r="C35" s="81" t="s">
        <v>94</v>
      </c>
      <c r="D35" s="81" t="s">
        <v>95</v>
      </c>
      <c r="E35" s="81" t="s">
        <v>96</v>
      </c>
      <c r="F35" s="81" t="s">
        <v>97</v>
      </c>
      <c r="G35" s="81" t="s">
        <v>98</v>
      </c>
      <c r="H35" s="81" t="s">
        <v>99</v>
      </c>
      <c r="I35" s="81" t="s">
        <v>100</v>
      </c>
      <c r="J35" s="81" t="s">
        <v>101</v>
      </c>
      <c r="K35" s="81" t="s">
        <v>102</v>
      </c>
      <c r="L35" s="81" t="s">
        <v>103</v>
      </c>
      <c r="M35" s="81" t="s">
        <v>104</v>
      </c>
      <c r="N35" s="82" t="s">
        <v>105</v>
      </c>
      <c r="O35" s="400"/>
    </row>
    <row r="36" spans="1:15" ht="15.75" x14ac:dyDescent="0.25">
      <c r="A36" s="75" t="s">
        <v>226</v>
      </c>
      <c r="B36" s="248">
        <v>479</v>
      </c>
      <c r="C36" s="249">
        <v>1284</v>
      </c>
      <c r="D36" s="249">
        <v>107</v>
      </c>
      <c r="E36" s="249">
        <v>198</v>
      </c>
      <c r="F36" s="249">
        <v>1385</v>
      </c>
      <c r="G36" s="249">
        <v>1702</v>
      </c>
      <c r="H36" s="249">
        <v>1021</v>
      </c>
      <c r="I36" s="249">
        <v>1382</v>
      </c>
      <c r="J36" s="249">
        <v>776</v>
      </c>
      <c r="K36" s="249">
        <v>223</v>
      </c>
      <c r="L36" s="249">
        <v>22</v>
      </c>
      <c r="M36" s="249">
        <v>7</v>
      </c>
      <c r="N36" s="250">
        <v>3</v>
      </c>
      <c r="O36" s="258">
        <v>8589</v>
      </c>
    </row>
    <row r="37" spans="1:15" ht="15.75" x14ac:dyDescent="0.25">
      <c r="A37" s="61" t="s">
        <v>202</v>
      </c>
      <c r="B37" s="230">
        <v>23</v>
      </c>
      <c r="C37" s="237">
        <v>95</v>
      </c>
      <c r="D37" s="237">
        <v>3</v>
      </c>
      <c r="E37" s="237">
        <v>105</v>
      </c>
      <c r="F37" s="237">
        <v>302</v>
      </c>
      <c r="G37" s="237">
        <v>462</v>
      </c>
      <c r="H37" s="237">
        <v>310</v>
      </c>
      <c r="I37" s="237">
        <v>322</v>
      </c>
      <c r="J37" s="237">
        <v>184</v>
      </c>
      <c r="K37" s="237">
        <v>49</v>
      </c>
      <c r="L37" s="237">
        <v>1</v>
      </c>
      <c r="M37" s="237">
        <v>3</v>
      </c>
      <c r="N37" s="231" t="s">
        <v>309</v>
      </c>
      <c r="O37" s="247">
        <v>1859</v>
      </c>
    </row>
    <row r="38" spans="1:15" ht="15.75" x14ac:dyDescent="0.25">
      <c r="A38" s="61" t="s">
        <v>203</v>
      </c>
      <c r="B38" s="230">
        <v>13</v>
      </c>
      <c r="C38" s="237">
        <v>52</v>
      </c>
      <c r="D38" s="237">
        <v>2</v>
      </c>
      <c r="E38" s="237">
        <v>102</v>
      </c>
      <c r="F38" s="237">
        <v>178</v>
      </c>
      <c r="G38" s="237">
        <v>323</v>
      </c>
      <c r="H38" s="237">
        <v>263</v>
      </c>
      <c r="I38" s="237">
        <v>238</v>
      </c>
      <c r="J38" s="237">
        <v>153</v>
      </c>
      <c r="K38" s="237">
        <v>48</v>
      </c>
      <c r="L38" s="237">
        <v>2</v>
      </c>
      <c r="M38" s="237">
        <v>2</v>
      </c>
      <c r="N38" s="231" t="s">
        <v>309</v>
      </c>
      <c r="O38" s="247">
        <v>1376</v>
      </c>
    </row>
    <row r="39" spans="1:15" ht="15.75" x14ac:dyDescent="0.25">
      <c r="A39" s="61" t="s">
        <v>204</v>
      </c>
      <c r="B39" s="230">
        <v>5</v>
      </c>
      <c r="C39" s="237">
        <v>16</v>
      </c>
      <c r="D39" s="237" t="s">
        <v>309</v>
      </c>
      <c r="E39" s="237">
        <v>38</v>
      </c>
      <c r="F39" s="237">
        <v>47</v>
      </c>
      <c r="G39" s="237">
        <v>96</v>
      </c>
      <c r="H39" s="237">
        <v>72</v>
      </c>
      <c r="I39" s="237">
        <v>100</v>
      </c>
      <c r="J39" s="237">
        <v>63</v>
      </c>
      <c r="K39" s="237">
        <v>15</v>
      </c>
      <c r="L39" s="237">
        <v>3</v>
      </c>
      <c r="M39" s="237">
        <v>1</v>
      </c>
      <c r="N39" s="231">
        <v>1</v>
      </c>
      <c r="O39" s="247">
        <v>457</v>
      </c>
    </row>
    <row r="40" spans="1:15" ht="15.75" x14ac:dyDescent="0.25">
      <c r="A40" s="61" t="s">
        <v>205</v>
      </c>
      <c r="B40" s="230">
        <v>3</v>
      </c>
      <c r="C40" s="237">
        <v>6</v>
      </c>
      <c r="D40" s="237">
        <v>1</v>
      </c>
      <c r="E40" s="237">
        <v>22</v>
      </c>
      <c r="F40" s="237">
        <v>61</v>
      </c>
      <c r="G40" s="237">
        <v>48</v>
      </c>
      <c r="H40" s="237">
        <v>67</v>
      </c>
      <c r="I40" s="237">
        <v>69</v>
      </c>
      <c r="J40" s="237">
        <v>86</v>
      </c>
      <c r="K40" s="237">
        <v>30</v>
      </c>
      <c r="L40" s="237">
        <v>5</v>
      </c>
      <c r="M40" s="237">
        <v>2</v>
      </c>
      <c r="N40" s="231" t="s">
        <v>309</v>
      </c>
      <c r="O40" s="247">
        <v>400</v>
      </c>
    </row>
    <row r="41" spans="1:15" ht="15.75" x14ac:dyDescent="0.25">
      <c r="A41" s="61" t="s">
        <v>206</v>
      </c>
      <c r="B41" s="230" t="s">
        <v>309</v>
      </c>
      <c r="C41" s="237">
        <v>4</v>
      </c>
      <c r="D41" s="237">
        <v>1</v>
      </c>
      <c r="E41" s="237">
        <v>17</v>
      </c>
      <c r="F41" s="237">
        <v>56</v>
      </c>
      <c r="G41" s="237">
        <v>39</v>
      </c>
      <c r="H41" s="237">
        <v>42</v>
      </c>
      <c r="I41" s="237">
        <v>81</v>
      </c>
      <c r="J41" s="237">
        <v>97</v>
      </c>
      <c r="K41" s="237">
        <v>43</v>
      </c>
      <c r="L41" s="237">
        <v>8</v>
      </c>
      <c r="M41" s="237">
        <v>2</v>
      </c>
      <c r="N41" s="231" t="s">
        <v>309</v>
      </c>
      <c r="O41" s="247">
        <v>390</v>
      </c>
    </row>
    <row r="42" spans="1:15" ht="15.75" x14ac:dyDescent="0.25">
      <c r="A42" s="61" t="s">
        <v>207</v>
      </c>
      <c r="B42" s="230">
        <v>1</v>
      </c>
      <c r="C42" s="237" t="s">
        <v>309</v>
      </c>
      <c r="D42" s="237" t="s">
        <v>309</v>
      </c>
      <c r="E42" s="237">
        <v>3</v>
      </c>
      <c r="F42" s="237">
        <v>21</v>
      </c>
      <c r="G42" s="237">
        <v>18</v>
      </c>
      <c r="H42" s="237">
        <v>14</v>
      </c>
      <c r="I42" s="237">
        <v>47</v>
      </c>
      <c r="J42" s="237">
        <v>65</v>
      </c>
      <c r="K42" s="237">
        <v>32</v>
      </c>
      <c r="L42" s="237">
        <v>8</v>
      </c>
      <c r="M42" s="237">
        <v>1</v>
      </c>
      <c r="N42" s="231">
        <v>1</v>
      </c>
      <c r="O42" s="247">
        <v>211</v>
      </c>
    </row>
    <row r="43" spans="1:15" ht="15.75" x14ac:dyDescent="0.25">
      <c r="A43" s="61" t="s">
        <v>208</v>
      </c>
      <c r="B43" s="230" t="s">
        <v>309</v>
      </c>
      <c r="C43" s="237" t="s">
        <v>309</v>
      </c>
      <c r="D43" s="237">
        <v>1</v>
      </c>
      <c r="E43" s="237">
        <v>3</v>
      </c>
      <c r="F43" s="237">
        <v>3</v>
      </c>
      <c r="G43" s="237">
        <v>11</v>
      </c>
      <c r="H43" s="237">
        <v>17</v>
      </c>
      <c r="I43" s="237">
        <v>34</v>
      </c>
      <c r="J43" s="237">
        <v>30</v>
      </c>
      <c r="K43" s="237">
        <v>19</v>
      </c>
      <c r="L43" s="237">
        <v>4</v>
      </c>
      <c r="M43" s="237" t="s">
        <v>309</v>
      </c>
      <c r="N43" s="231" t="s">
        <v>309</v>
      </c>
      <c r="O43" s="247">
        <v>122</v>
      </c>
    </row>
    <row r="44" spans="1:15" ht="15.75" x14ac:dyDescent="0.25">
      <c r="A44" s="61" t="s">
        <v>209</v>
      </c>
      <c r="B44" s="230" t="s">
        <v>309</v>
      </c>
      <c r="C44" s="237" t="s">
        <v>309</v>
      </c>
      <c r="D44" s="237" t="s">
        <v>309</v>
      </c>
      <c r="E44" s="237" t="s">
        <v>309</v>
      </c>
      <c r="F44" s="237">
        <v>9</v>
      </c>
      <c r="G44" s="237">
        <v>5</v>
      </c>
      <c r="H44" s="237">
        <v>15</v>
      </c>
      <c r="I44" s="237">
        <v>16</v>
      </c>
      <c r="J44" s="237">
        <v>26</v>
      </c>
      <c r="K44" s="237">
        <v>10</v>
      </c>
      <c r="L44" s="237">
        <v>1</v>
      </c>
      <c r="M44" s="237">
        <v>1</v>
      </c>
      <c r="N44" s="231" t="s">
        <v>309</v>
      </c>
      <c r="O44" s="247">
        <v>83</v>
      </c>
    </row>
    <row r="45" spans="1:15" ht="15.75" x14ac:dyDescent="0.25">
      <c r="A45" s="103" t="s">
        <v>210</v>
      </c>
      <c r="B45" s="230" t="s">
        <v>309</v>
      </c>
      <c r="C45" s="237" t="s">
        <v>309</v>
      </c>
      <c r="D45" s="237" t="s">
        <v>309</v>
      </c>
      <c r="E45" s="237">
        <v>1</v>
      </c>
      <c r="F45" s="237">
        <v>6</v>
      </c>
      <c r="G45" s="237">
        <v>2</v>
      </c>
      <c r="H45" s="237">
        <v>5</v>
      </c>
      <c r="I45" s="237">
        <v>17</v>
      </c>
      <c r="J45" s="237">
        <v>18</v>
      </c>
      <c r="K45" s="237">
        <v>2</v>
      </c>
      <c r="L45" s="237">
        <v>1</v>
      </c>
      <c r="M45" s="237" t="s">
        <v>309</v>
      </c>
      <c r="N45" s="231" t="s">
        <v>309</v>
      </c>
      <c r="O45" s="282">
        <v>52</v>
      </c>
    </row>
    <row r="46" spans="1:15" ht="16.5" thickBot="1" x14ac:dyDescent="0.3">
      <c r="A46" s="76" t="s">
        <v>88</v>
      </c>
      <c r="B46" s="234">
        <v>524</v>
      </c>
      <c r="C46" s="245">
        <v>1457</v>
      </c>
      <c r="D46" s="245">
        <v>115</v>
      </c>
      <c r="E46" s="245">
        <v>489</v>
      </c>
      <c r="F46" s="245">
        <v>2068</v>
      </c>
      <c r="G46" s="245">
        <v>2706</v>
      </c>
      <c r="H46" s="245">
        <v>1826</v>
      </c>
      <c r="I46" s="245">
        <v>2306</v>
      </c>
      <c r="J46" s="245">
        <v>1498</v>
      </c>
      <c r="K46" s="245">
        <v>471</v>
      </c>
      <c r="L46" s="245">
        <v>55</v>
      </c>
      <c r="M46" s="245">
        <v>19</v>
      </c>
      <c r="N46" s="235">
        <v>5</v>
      </c>
      <c r="O46" s="236">
        <v>13539</v>
      </c>
    </row>
    <row r="48" spans="1:15" x14ac:dyDescent="0.25">
      <c r="A48" s="100" t="s">
        <v>89</v>
      </c>
    </row>
    <row r="49" spans="1:1" x14ac:dyDescent="0.25">
      <c r="A49" s="2"/>
    </row>
    <row r="50" spans="1:1" x14ac:dyDescent="0.25">
      <c r="A50" s="100" t="s">
        <v>196</v>
      </c>
    </row>
    <row r="51" spans="1:1" x14ac:dyDescent="0.25">
      <c r="A51" t="s">
        <v>227</v>
      </c>
    </row>
    <row r="52" spans="1:1" x14ac:dyDescent="0.25">
      <c r="A52" t="s">
        <v>228</v>
      </c>
    </row>
    <row r="53" spans="1:1" x14ac:dyDescent="0.25">
      <c r="A53" s="73" t="s">
        <v>413</v>
      </c>
    </row>
  </sheetData>
  <mergeCells count="12">
    <mergeCell ref="A3:O3"/>
    <mergeCell ref="A19:A20"/>
    <mergeCell ref="B19:N19"/>
    <mergeCell ref="O19:O20"/>
    <mergeCell ref="A18:O18"/>
    <mergeCell ref="A34:A35"/>
    <mergeCell ref="B34:N34"/>
    <mergeCell ref="O34:O35"/>
    <mergeCell ref="A33:O33"/>
    <mergeCell ref="A4:A5"/>
    <mergeCell ref="B4:N4"/>
    <mergeCell ref="O4:O5"/>
  </mergeCells>
  <hyperlinks>
    <hyperlink ref="J1" location="'Table of Contents'!C2" display="Back to Table of Contents" xr:uid="{00000000-0004-0000-3600-000000000000}"/>
  </hyperlinks>
  <pageMargins left="0.75" right="0.75" top="1" bottom="1" header="0.5" footer="0.5"/>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O58"/>
  <sheetViews>
    <sheetView showGridLines="0" workbookViewId="0"/>
  </sheetViews>
  <sheetFormatPr defaultRowHeight="15" x14ac:dyDescent="0.25"/>
  <cols>
    <col min="1" max="1" width="35.85546875" customWidth="1"/>
    <col min="2" max="15" width="9.85546875" customWidth="1"/>
  </cols>
  <sheetData>
    <row r="1" spans="1:15" x14ac:dyDescent="0.25">
      <c r="A1" s="22" t="s">
        <v>964</v>
      </c>
      <c r="J1" s="21" t="s">
        <v>78</v>
      </c>
    </row>
    <row r="2" spans="1:15" x14ac:dyDescent="0.25">
      <c r="A2" s="1"/>
    </row>
    <row r="3" spans="1:15" ht="15.75" thickBot="1" x14ac:dyDescent="0.3">
      <c r="A3" s="406" t="s">
        <v>82</v>
      </c>
      <c r="B3" s="407"/>
      <c r="C3" s="407"/>
      <c r="D3" s="407"/>
      <c r="E3" s="407"/>
      <c r="F3" s="407"/>
      <c r="G3" s="407"/>
      <c r="H3" s="407"/>
      <c r="I3" s="407"/>
      <c r="J3" s="407"/>
      <c r="K3" s="407"/>
      <c r="L3" s="407"/>
      <c r="M3" s="407"/>
      <c r="N3" s="407"/>
      <c r="O3" s="407"/>
    </row>
    <row r="4" spans="1:15" ht="14.85" customHeight="1" thickBot="1" x14ac:dyDescent="0.3">
      <c r="A4" s="379" t="s">
        <v>156</v>
      </c>
      <c r="B4" s="397" t="s">
        <v>0</v>
      </c>
      <c r="C4" s="397"/>
      <c r="D4" s="397"/>
      <c r="E4" s="397"/>
      <c r="F4" s="397"/>
      <c r="G4" s="397"/>
      <c r="H4" s="397"/>
      <c r="I4" s="397"/>
      <c r="J4" s="397"/>
      <c r="K4" s="397"/>
      <c r="L4" s="397"/>
      <c r="M4" s="397"/>
      <c r="N4" s="397"/>
      <c r="O4" s="399" t="s">
        <v>88</v>
      </c>
    </row>
    <row r="5" spans="1:15" ht="15.75" thickBot="1" x14ac:dyDescent="0.3">
      <c r="A5" s="401"/>
      <c r="B5" s="57" t="s">
        <v>93</v>
      </c>
      <c r="C5" s="58" t="s">
        <v>94</v>
      </c>
      <c r="D5" s="58" t="s">
        <v>95</v>
      </c>
      <c r="E5" s="58" t="s">
        <v>96</v>
      </c>
      <c r="F5" s="58" t="s">
        <v>97</v>
      </c>
      <c r="G5" s="58" t="s">
        <v>98</v>
      </c>
      <c r="H5" s="58" t="s">
        <v>99</v>
      </c>
      <c r="I5" s="58" t="s">
        <v>100</v>
      </c>
      <c r="J5" s="58" t="s">
        <v>101</v>
      </c>
      <c r="K5" s="58" t="s">
        <v>102</v>
      </c>
      <c r="L5" s="58" t="s">
        <v>103</v>
      </c>
      <c r="M5" s="58" t="s">
        <v>104</v>
      </c>
      <c r="N5" s="59" t="s">
        <v>105</v>
      </c>
      <c r="O5" s="400"/>
    </row>
    <row r="6" spans="1:15" ht="15.75" x14ac:dyDescent="0.25">
      <c r="A6" s="70" t="s">
        <v>157</v>
      </c>
      <c r="B6" s="239" t="s">
        <v>309</v>
      </c>
      <c r="C6" s="239">
        <v>3</v>
      </c>
      <c r="D6" s="239" t="s">
        <v>309</v>
      </c>
      <c r="E6" s="239" t="s">
        <v>309</v>
      </c>
      <c r="F6" s="239" t="s">
        <v>309</v>
      </c>
      <c r="G6" s="239">
        <v>2</v>
      </c>
      <c r="H6" s="239">
        <v>4</v>
      </c>
      <c r="I6" s="239">
        <v>30</v>
      </c>
      <c r="J6" s="239">
        <v>39</v>
      </c>
      <c r="K6" s="239">
        <v>11</v>
      </c>
      <c r="L6" s="239" t="s">
        <v>309</v>
      </c>
      <c r="M6" s="239" t="s">
        <v>309</v>
      </c>
      <c r="N6" s="239" t="s">
        <v>309</v>
      </c>
      <c r="O6" s="257">
        <v>89</v>
      </c>
    </row>
    <row r="7" spans="1:15" ht="15.75" x14ac:dyDescent="0.25">
      <c r="A7" s="64" t="s">
        <v>158</v>
      </c>
      <c r="B7" s="237">
        <v>2</v>
      </c>
      <c r="C7" s="237">
        <v>48</v>
      </c>
      <c r="D7" s="237" t="s">
        <v>309</v>
      </c>
      <c r="E7" s="237">
        <v>18</v>
      </c>
      <c r="F7" s="237">
        <v>42</v>
      </c>
      <c r="G7" s="237">
        <v>31</v>
      </c>
      <c r="H7" s="237">
        <v>44</v>
      </c>
      <c r="I7" s="237">
        <v>106</v>
      </c>
      <c r="J7" s="237">
        <v>110</v>
      </c>
      <c r="K7" s="237">
        <v>38</v>
      </c>
      <c r="L7" s="237">
        <v>5</v>
      </c>
      <c r="M7" s="237">
        <v>4</v>
      </c>
      <c r="N7" s="237" t="s">
        <v>309</v>
      </c>
      <c r="O7" s="251">
        <v>448</v>
      </c>
    </row>
    <row r="8" spans="1:15" ht="15.75" x14ac:dyDescent="0.25">
      <c r="A8" s="64" t="s">
        <v>159</v>
      </c>
      <c r="B8" s="237" t="s">
        <v>309</v>
      </c>
      <c r="C8" s="237">
        <v>3</v>
      </c>
      <c r="D8" s="237" t="s">
        <v>309</v>
      </c>
      <c r="E8" s="237">
        <v>3</v>
      </c>
      <c r="F8" s="237">
        <v>6</v>
      </c>
      <c r="G8" s="237">
        <v>8</v>
      </c>
      <c r="H8" s="237">
        <v>15</v>
      </c>
      <c r="I8" s="237">
        <v>27</v>
      </c>
      <c r="J8" s="237">
        <v>18</v>
      </c>
      <c r="K8" s="237">
        <v>6</v>
      </c>
      <c r="L8" s="237">
        <v>1</v>
      </c>
      <c r="M8" s="237" t="s">
        <v>309</v>
      </c>
      <c r="N8" s="237" t="s">
        <v>309</v>
      </c>
      <c r="O8" s="251">
        <v>87</v>
      </c>
    </row>
    <row r="9" spans="1:15" ht="15.75" x14ac:dyDescent="0.25">
      <c r="A9" s="64" t="s">
        <v>160</v>
      </c>
      <c r="B9" s="237">
        <v>2</v>
      </c>
      <c r="C9" s="237">
        <v>311</v>
      </c>
      <c r="D9" s="237" t="s">
        <v>309</v>
      </c>
      <c r="E9" s="237">
        <v>34</v>
      </c>
      <c r="F9" s="237">
        <v>100</v>
      </c>
      <c r="G9" s="237">
        <v>100</v>
      </c>
      <c r="H9" s="237">
        <v>131</v>
      </c>
      <c r="I9" s="237">
        <v>195</v>
      </c>
      <c r="J9" s="237">
        <v>122</v>
      </c>
      <c r="K9" s="237">
        <v>51</v>
      </c>
      <c r="L9" s="237">
        <v>2</v>
      </c>
      <c r="M9" s="237">
        <v>1</v>
      </c>
      <c r="N9" s="237" t="s">
        <v>309</v>
      </c>
      <c r="O9" s="251">
        <v>1049</v>
      </c>
    </row>
    <row r="10" spans="1:15" ht="15.75" x14ac:dyDescent="0.25">
      <c r="A10" s="64" t="s">
        <v>161</v>
      </c>
      <c r="B10" s="237" t="s">
        <v>309</v>
      </c>
      <c r="C10" s="237" t="s">
        <v>309</v>
      </c>
      <c r="D10" s="237" t="s">
        <v>309</v>
      </c>
      <c r="E10" s="237" t="s">
        <v>309</v>
      </c>
      <c r="F10" s="237" t="s">
        <v>309</v>
      </c>
      <c r="G10" s="237">
        <v>2</v>
      </c>
      <c r="H10" s="237">
        <v>4</v>
      </c>
      <c r="I10" s="237">
        <v>5</v>
      </c>
      <c r="J10" s="237">
        <v>3</v>
      </c>
      <c r="K10" s="237">
        <v>2</v>
      </c>
      <c r="L10" s="237" t="s">
        <v>309</v>
      </c>
      <c r="M10" s="237" t="s">
        <v>309</v>
      </c>
      <c r="N10" s="237" t="s">
        <v>309</v>
      </c>
      <c r="O10" s="251">
        <v>16</v>
      </c>
    </row>
    <row r="11" spans="1:15" ht="15.75" x14ac:dyDescent="0.25">
      <c r="A11" s="64" t="s">
        <v>162</v>
      </c>
      <c r="B11" s="237">
        <v>1</v>
      </c>
      <c r="C11" s="237" t="s">
        <v>309</v>
      </c>
      <c r="D11" s="237" t="s">
        <v>309</v>
      </c>
      <c r="E11" s="237">
        <v>9</v>
      </c>
      <c r="F11" s="237">
        <v>18</v>
      </c>
      <c r="G11" s="237">
        <v>14</v>
      </c>
      <c r="H11" s="237">
        <v>20</v>
      </c>
      <c r="I11" s="237">
        <v>15</v>
      </c>
      <c r="J11" s="237">
        <v>13</v>
      </c>
      <c r="K11" s="237">
        <v>2</v>
      </c>
      <c r="L11" s="237" t="s">
        <v>309</v>
      </c>
      <c r="M11" s="237" t="s">
        <v>309</v>
      </c>
      <c r="N11" s="237" t="s">
        <v>309</v>
      </c>
      <c r="O11" s="251">
        <v>92</v>
      </c>
    </row>
    <row r="12" spans="1:15" ht="15.75" x14ac:dyDescent="0.25">
      <c r="A12" s="64" t="s">
        <v>163</v>
      </c>
      <c r="B12" s="237">
        <v>1</v>
      </c>
      <c r="C12" s="237" t="s">
        <v>309</v>
      </c>
      <c r="D12" s="237" t="s">
        <v>309</v>
      </c>
      <c r="E12" s="237">
        <v>2</v>
      </c>
      <c r="F12" s="237">
        <v>11</v>
      </c>
      <c r="G12" s="237">
        <v>9</v>
      </c>
      <c r="H12" s="237">
        <v>21</v>
      </c>
      <c r="I12" s="237">
        <v>44</v>
      </c>
      <c r="J12" s="237">
        <v>15</v>
      </c>
      <c r="K12" s="237">
        <v>7</v>
      </c>
      <c r="L12" s="237" t="s">
        <v>309</v>
      </c>
      <c r="M12" s="237" t="s">
        <v>309</v>
      </c>
      <c r="N12" s="237" t="s">
        <v>309</v>
      </c>
      <c r="O12" s="251">
        <v>110</v>
      </c>
    </row>
    <row r="13" spans="1:15" ht="15.75" x14ac:dyDescent="0.25">
      <c r="A13" s="64" t="s">
        <v>164</v>
      </c>
      <c r="B13" s="237">
        <v>1</v>
      </c>
      <c r="C13" s="237" t="s">
        <v>309</v>
      </c>
      <c r="D13" s="237">
        <v>1</v>
      </c>
      <c r="E13" s="237" t="s">
        <v>309</v>
      </c>
      <c r="F13" s="237">
        <v>10</v>
      </c>
      <c r="G13" s="237">
        <v>17</v>
      </c>
      <c r="H13" s="237">
        <v>46</v>
      </c>
      <c r="I13" s="237">
        <v>52</v>
      </c>
      <c r="J13" s="237">
        <v>13</v>
      </c>
      <c r="K13" s="237">
        <v>1</v>
      </c>
      <c r="L13" s="237" t="s">
        <v>309</v>
      </c>
      <c r="M13" s="237" t="s">
        <v>309</v>
      </c>
      <c r="N13" s="237" t="s">
        <v>309</v>
      </c>
      <c r="O13" s="251">
        <v>141</v>
      </c>
    </row>
    <row r="14" spans="1:15" ht="15.75" x14ac:dyDescent="0.25">
      <c r="A14" s="64" t="s">
        <v>165</v>
      </c>
      <c r="B14" s="237">
        <v>13</v>
      </c>
      <c r="C14" s="237" t="s">
        <v>309</v>
      </c>
      <c r="D14" s="237">
        <v>14</v>
      </c>
      <c r="E14" s="237">
        <v>12</v>
      </c>
      <c r="F14" s="237">
        <v>26</v>
      </c>
      <c r="G14" s="237">
        <v>29</v>
      </c>
      <c r="H14" s="237">
        <v>28</v>
      </c>
      <c r="I14" s="237">
        <v>40</v>
      </c>
      <c r="J14" s="237">
        <v>11</v>
      </c>
      <c r="K14" s="237">
        <v>3</v>
      </c>
      <c r="L14" s="237">
        <v>1</v>
      </c>
      <c r="M14" s="237" t="s">
        <v>309</v>
      </c>
      <c r="N14" s="237" t="s">
        <v>309</v>
      </c>
      <c r="O14" s="251">
        <v>177</v>
      </c>
    </row>
    <row r="15" spans="1:15" ht="15.75" x14ac:dyDescent="0.25">
      <c r="A15" s="64" t="s">
        <v>166</v>
      </c>
      <c r="B15" s="237" t="s">
        <v>309</v>
      </c>
      <c r="C15" s="237" t="s">
        <v>309</v>
      </c>
      <c r="D15" s="237" t="s">
        <v>309</v>
      </c>
      <c r="E15" s="237" t="s">
        <v>309</v>
      </c>
      <c r="F15" s="237">
        <v>1</v>
      </c>
      <c r="G15" s="237">
        <v>2</v>
      </c>
      <c r="H15" s="237" t="s">
        <v>309</v>
      </c>
      <c r="I15" s="237">
        <v>1</v>
      </c>
      <c r="J15" s="237">
        <v>1</v>
      </c>
      <c r="K15" s="237" t="s">
        <v>309</v>
      </c>
      <c r="L15" s="237" t="s">
        <v>309</v>
      </c>
      <c r="M15" s="237" t="s">
        <v>309</v>
      </c>
      <c r="N15" s="237" t="s">
        <v>309</v>
      </c>
      <c r="O15" s="251">
        <v>5</v>
      </c>
    </row>
    <row r="16" spans="1:15" ht="15.75" x14ac:dyDescent="0.25">
      <c r="A16" s="64" t="s">
        <v>167</v>
      </c>
      <c r="B16" s="237" t="s">
        <v>309</v>
      </c>
      <c r="C16" s="237" t="s">
        <v>309</v>
      </c>
      <c r="D16" s="237" t="s">
        <v>309</v>
      </c>
      <c r="E16" s="237">
        <v>2</v>
      </c>
      <c r="F16" s="237">
        <v>2</v>
      </c>
      <c r="G16" s="237">
        <v>2</v>
      </c>
      <c r="H16" s="237">
        <v>3</v>
      </c>
      <c r="I16" s="237">
        <v>3</v>
      </c>
      <c r="J16" s="237">
        <v>3</v>
      </c>
      <c r="K16" s="237" t="s">
        <v>309</v>
      </c>
      <c r="L16" s="237" t="s">
        <v>309</v>
      </c>
      <c r="M16" s="237" t="s">
        <v>309</v>
      </c>
      <c r="N16" s="237" t="s">
        <v>309</v>
      </c>
      <c r="O16" s="251">
        <v>15</v>
      </c>
    </row>
    <row r="17" spans="1:15" ht="15.75" x14ac:dyDescent="0.25">
      <c r="A17" s="161" t="s">
        <v>168</v>
      </c>
      <c r="B17" s="237" t="s">
        <v>309</v>
      </c>
      <c r="C17" s="237" t="s">
        <v>309</v>
      </c>
      <c r="D17" s="237" t="s">
        <v>309</v>
      </c>
      <c r="E17" s="237">
        <v>2</v>
      </c>
      <c r="F17" s="237">
        <v>1</v>
      </c>
      <c r="G17" s="237" t="s">
        <v>309</v>
      </c>
      <c r="H17" s="237" t="s">
        <v>309</v>
      </c>
      <c r="I17" s="237" t="s">
        <v>309</v>
      </c>
      <c r="J17" s="237" t="s">
        <v>309</v>
      </c>
      <c r="K17" s="237" t="s">
        <v>309</v>
      </c>
      <c r="L17" s="237" t="s">
        <v>309</v>
      </c>
      <c r="M17" s="237" t="s">
        <v>309</v>
      </c>
      <c r="N17" s="237" t="s">
        <v>309</v>
      </c>
      <c r="O17" s="291">
        <v>3</v>
      </c>
    </row>
    <row r="18" spans="1:15" ht="15.75" x14ac:dyDescent="0.25">
      <c r="A18" s="64" t="s">
        <v>169</v>
      </c>
      <c r="B18" s="237">
        <v>223</v>
      </c>
      <c r="C18" s="237">
        <v>408</v>
      </c>
      <c r="D18" s="237">
        <v>36</v>
      </c>
      <c r="E18" s="237">
        <v>118</v>
      </c>
      <c r="F18" s="237">
        <v>583</v>
      </c>
      <c r="G18" s="237">
        <v>708</v>
      </c>
      <c r="H18" s="237">
        <v>384</v>
      </c>
      <c r="I18" s="237">
        <v>464</v>
      </c>
      <c r="J18" s="237">
        <v>341</v>
      </c>
      <c r="K18" s="237">
        <v>122</v>
      </c>
      <c r="L18" s="237">
        <v>17</v>
      </c>
      <c r="M18" s="237">
        <v>7</v>
      </c>
      <c r="N18" s="237">
        <v>2</v>
      </c>
      <c r="O18" s="251">
        <v>3413</v>
      </c>
    </row>
    <row r="19" spans="1:15" ht="16.5" thickBot="1" x14ac:dyDescent="0.3">
      <c r="A19" s="68" t="s">
        <v>134</v>
      </c>
      <c r="B19" s="245">
        <v>243</v>
      </c>
      <c r="C19" s="245">
        <v>773</v>
      </c>
      <c r="D19" s="245">
        <v>51</v>
      </c>
      <c r="E19" s="245">
        <v>200</v>
      </c>
      <c r="F19" s="245">
        <v>800</v>
      </c>
      <c r="G19" s="245">
        <v>924</v>
      </c>
      <c r="H19" s="245">
        <v>700</v>
      </c>
      <c r="I19" s="245">
        <v>982</v>
      </c>
      <c r="J19" s="245">
        <v>689</v>
      </c>
      <c r="K19" s="245">
        <v>243</v>
      </c>
      <c r="L19" s="245">
        <v>26</v>
      </c>
      <c r="M19" s="245">
        <v>12</v>
      </c>
      <c r="N19" s="245">
        <v>2</v>
      </c>
      <c r="O19" s="255">
        <v>5645</v>
      </c>
    </row>
    <row r="21" spans="1:15" ht="15.75" thickBot="1" x14ac:dyDescent="0.3">
      <c r="A21" s="406" t="s">
        <v>83</v>
      </c>
      <c r="B21" s="407"/>
      <c r="C21" s="407"/>
      <c r="D21" s="407"/>
      <c r="E21" s="407"/>
      <c r="F21" s="407"/>
      <c r="G21" s="407"/>
      <c r="H21" s="407"/>
      <c r="I21" s="407"/>
      <c r="J21" s="407"/>
      <c r="K21" s="407"/>
      <c r="L21" s="407"/>
      <c r="M21" s="407"/>
      <c r="N21" s="407"/>
      <c r="O21" s="407"/>
    </row>
    <row r="22" spans="1:15" ht="14.85" customHeight="1" thickBot="1" x14ac:dyDescent="0.3">
      <c r="A22" s="379" t="s">
        <v>156</v>
      </c>
      <c r="B22" s="397" t="s">
        <v>0</v>
      </c>
      <c r="C22" s="397"/>
      <c r="D22" s="397"/>
      <c r="E22" s="397"/>
      <c r="F22" s="397"/>
      <c r="G22" s="397"/>
      <c r="H22" s="397"/>
      <c r="I22" s="397"/>
      <c r="J22" s="397"/>
      <c r="K22" s="397"/>
      <c r="L22" s="397"/>
      <c r="M22" s="397"/>
      <c r="N22" s="397"/>
      <c r="O22" s="399" t="s">
        <v>88</v>
      </c>
    </row>
    <row r="23" spans="1:15" ht="15.75" thickBot="1" x14ac:dyDescent="0.3">
      <c r="A23" s="401"/>
      <c r="B23" s="57" t="s">
        <v>93</v>
      </c>
      <c r="C23" s="58" t="s">
        <v>94</v>
      </c>
      <c r="D23" s="58" t="s">
        <v>95</v>
      </c>
      <c r="E23" s="58" t="s">
        <v>96</v>
      </c>
      <c r="F23" s="58" t="s">
        <v>97</v>
      </c>
      <c r="G23" s="58" t="s">
        <v>98</v>
      </c>
      <c r="H23" s="58" t="s">
        <v>99</v>
      </c>
      <c r="I23" s="58" t="s">
        <v>100</v>
      </c>
      <c r="J23" s="58" t="s">
        <v>101</v>
      </c>
      <c r="K23" s="58" t="s">
        <v>102</v>
      </c>
      <c r="L23" s="58" t="s">
        <v>103</v>
      </c>
      <c r="M23" s="58" t="s">
        <v>104</v>
      </c>
      <c r="N23" s="59" t="s">
        <v>105</v>
      </c>
      <c r="O23" s="400"/>
    </row>
    <row r="24" spans="1:15" ht="15.75" x14ac:dyDescent="0.25">
      <c r="A24" s="70" t="s">
        <v>157</v>
      </c>
      <c r="B24" s="237" t="s">
        <v>309</v>
      </c>
      <c r="C24" s="237">
        <v>4</v>
      </c>
      <c r="D24" s="237" t="s">
        <v>309</v>
      </c>
      <c r="E24" s="237" t="s">
        <v>309</v>
      </c>
      <c r="F24" s="237">
        <v>1</v>
      </c>
      <c r="G24" s="237">
        <v>2</v>
      </c>
      <c r="H24" s="237">
        <v>6</v>
      </c>
      <c r="I24" s="237">
        <v>32</v>
      </c>
      <c r="J24" s="237">
        <v>25</v>
      </c>
      <c r="K24" s="237">
        <v>7</v>
      </c>
      <c r="L24" s="237">
        <v>2</v>
      </c>
      <c r="M24" s="237" t="s">
        <v>309</v>
      </c>
      <c r="N24" s="237" t="s">
        <v>309</v>
      </c>
      <c r="O24" s="257">
        <v>79</v>
      </c>
    </row>
    <row r="25" spans="1:15" ht="15.75" x14ac:dyDescent="0.25">
      <c r="A25" s="64" t="s">
        <v>158</v>
      </c>
      <c r="B25" s="237" t="s">
        <v>309</v>
      </c>
      <c r="C25" s="237">
        <v>35</v>
      </c>
      <c r="D25" s="237" t="s">
        <v>309</v>
      </c>
      <c r="E25" s="237">
        <v>22</v>
      </c>
      <c r="F25" s="237">
        <v>57</v>
      </c>
      <c r="G25" s="237">
        <v>52</v>
      </c>
      <c r="H25" s="237">
        <v>80</v>
      </c>
      <c r="I25" s="237">
        <v>147</v>
      </c>
      <c r="J25" s="237">
        <v>95</v>
      </c>
      <c r="K25" s="237">
        <v>30</v>
      </c>
      <c r="L25" s="237" t="s">
        <v>309</v>
      </c>
      <c r="M25" s="237" t="s">
        <v>309</v>
      </c>
      <c r="N25" s="237" t="s">
        <v>309</v>
      </c>
      <c r="O25" s="251">
        <v>518</v>
      </c>
    </row>
    <row r="26" spans="1:15" ht="15.75" x14ac:dyDescent="0.25">
      <c r="A26" s="64" t="s">
        <v>159</v>
      </c>
      <c r="B26" s="237" t="s">
        <v>309</v>
      </c>
      <c r="C26" s="237">
        <v>6</v>
      </c>
      <c r="D26" s="237">
        <v>1</v>
      </c>
      <c r="E26" s="237">
        <v>6</v>
      </c>
      <c r="F26" s="237">
        <v>11</v>
      </c>
      <c r="G26" s="237">
        <v>15</v>
      </c>
      <c r="H26" s="237">
        <v>35</v>
      </c>
      <c r="I26" s="237">
        <v>55</v>
      </c>
      <c r="J26" s="237">
        <v>36</v>
      </c>
      <c r="K26" s="237">
        <v>7</v>
      </c>
      <c r="L26" s="237">
        <v>1</v>
      </c>
      <c r="M26" s="237" t="s">
        <v>309</v>
      </c>
      <c r="N26" s="237" t="s">
        <v>309</v>
      </c>
      <c r="O26" s="251">
        <v>173</v>
      </c>
    </row>
    <row r="27" spans="1:15" ht="15.75" x14ac:dyDescent="0.25">
      <c r="A27" s="64" t="s">
        <v>160</v>
      </c>
      <c r="B27" s="237">
        <v>3</v>
      </c>
      <c r="C27" s="237">
        <v>207</v>
      </c>
      <c r="D27" s="237">
        <v>1</v>
      </c>
      <c r="E27" s="237">
        <v>56</v>
      </c>
      <c r="F27" s="237">
        <v>141</v>
      </c>
      <c r="G27" s="237">
        <v>161</v>
      </c>
      <c r="H27" s="237">
        <v>152</v>
      </c>
      <c r="I27" s="237">
        <v>234</v>
      </c>
      <c r="J27" s="237">
        <v>127</v>
      </c>
      <c r="K27" s="237">
        <v>32</v>
      </c>
      <c r="L27" s="237">
        <v>5</v>
      </c>
      <c r="M27" s="237">
        <v>1</v>
      </c>
      <c r="N27" s="237" t="s">
        <v>309</v>
      </c>
      <c r="O27" s="251">
        <v>1120</v>
      </c>
    </row>
    <row r="28" spans="1:15" ht="15.75" x14ac:dyDescent="0.25">
      <c r="A28" s="64" t="s">
        <v>161</v>
      </c>
      <c r="B28" s="237">
        <v>2</v>
      </c>
      <c r="C28" s="237" t="s">
        <v>309</v>
      </c>
      <c r="D28" s="237" t="s">
        <v>309</v>
      </c>
      <c r="E28" s="237">
        <v>1</v>
      </c>
      <c r="F28" s="237">
        <v>4</v>
      </c>
      <c r="G28" s="237">
        <v>13</v>
      </c>
      <c r="H28" s="237">
        <v>7</v>
      </c>
      <c r="I28" s="237">
        <v>8</v>
      </c>
      <c r="J28" s="237">
        <v>5</v>
      </c>
      <c r="K28" s="237">
        <v>1</v>
      </c>
      <c r="L28" s="237" t="s">
        <v>309</v>
      </c>
      <c r="M28" s="237" t="s">
        <v>309</v>
      </c>
      <c r="N28" s="237" t="s">
        <v>309</v>
      </c>
      <c r="O28" s="251">
        <v>41</v>
      </c>
    </row>
    <row r="29" spans="1:15" ht="15.75" x14ac:dyDescent="0.25">
      <c r="A29" s="64" t="s">
        <v>162</v>
      </c>
      <c r="B29" s="237">
        <v>1</v>
      </c>
      <c r="C29" s="237" t="s">
        <v>309</v>
      </c>
      <c r="D29" s="237" t="s">
        <v>309</v>
      </c>
      <c r="E29" s="237">
        <v>15</v>
      </c>
      <c r="F29" s="237">
        <v>37</v>
      </c>
      <c r="G29" s="237">
        <v>25</v>
      </c>
      <c r="H29" s="237">
        <v>23</v>
      </c>
      <c r="I29" s="237">
        <v>27</v>
      </c>
      <c r="J29" s="237">
        <v>8</v>
      </c>
      <c r="K29" s="237">
        <v>1</v>
      </c>
      <c r="L29" s="237" t="s">
        <v>309</v>
      </c>
      <c r="M29" s="237" t="s">
        <v>309</v>
      </c>
      <c r="N29" s="237" t="s">
        <v>309</v>
      </c>
      <c r="O29" s="251">
        <v>137</v>
      </c>
    </row>
    <row r="30" spans="1:15" ht="15.75" x14ac:dyDescent="0.25">
      <c r="A30" s="64" t="s">
        <v>163</v>
      </c>
      <c r="B30" s="237">
        <v>2</v>
      </c>
      <c r="C30" s="237" t="s">
        <v>309</v>
      </c>
      <c r="D30" s="237" t="s">
        <v>309</v>
      </c>
      <c r="E30" s="237">
        <v>4</v>
      </c>
      <c r="F30" s="237">
        <v>20</v>
      </c>
      <c r="G30" s="237">
        <v>23</v>
      </c>
      <c r="H30" s="237">
        <v>23</v>
      </c>
      <c r="I30" s="237">
        <v>22</v>
      </c>
      <c r="J30" s="237">
        <v>16</v>
      </c>
      <c r="K30" s="237">
        <v>5</v>
      </c>
      <c r="L30" s="237" t="s">
        <v>309</v>
      </c>
      <c r="M30" s="237" t="s">
        <v>309</v>
      </c>
      <c r="N30" s="237" t="s">
        <v>309</v>
      </c>
      <c r="O30" s="251">
        <v>115</v>
      </c>
    </row>
    <row r="31" spans="1:15" ht="15.75" x14ac:dyDescent="0.25">
      <c r="A31" s="64" t="s">
        <v>164</v>
      </c>
      <c r="B31" s="237">
        <v>3</v>
      </c>
      <c r="C31" s="237" t="s">
        <v>309</v>
      </c>
      <c r="D31" s="237">
        <v>1</v>
      </c>
      <c r="E31" s="237">
        <v>2</v>
      </c>
      <c r="F31" s="237">
        <v>29</v>
      </c>
      <c r="G31" s="237">
        <v>69</v>
      </c>
      <c r="H31" s="237">
        <v>47</v>
      </c>
      <c r="I31" s="237">
        <v>48</v>
      </c>
      <c r="J31" s="237">
        <v>12</v>
      </c>
      <c r="K31" s="237" t="s">
        <v>309</v>
      </c>
      <c r="L31" s="237" t="s">
        <v>309</v>
      </c>
      <c r="M31" s="237" t="s">
        <v>309</v>
      </c>
      <c r="N31" s="237" t="s">
        <v>309</v>
      </c>
      <c r="O31" s="251">
        <v>211</v>
      </c>
    </row>
    <row r="32" spans="1:15" ht="15.75" x14ac:dyDescent="0.25">
      <c r="A32" s="64" t="s">
        <v>165</v>
      </c>
      <c r="B32" s="237">
        <v>10</v>
      </c>
      <c r="C32" s="237" t="s">
        <v>309</v>
      </c>
      <c r="D32" s="237">
        <v>13</v>
      </c>
      <c r="E32" s="237">
        <v>9</v>
      </c>
      <c r="F32" s="237">
        <v>55</v>
      </c>
      <c r="G32" s="237">
        <v>97</v>
      </c>
      <c r="H32" s="237">
        <v>42</v>
      </c>
      <c r="I32" s="237">
        <v>34</v>
      </c>
      <c r="J32" s="237">
        <v>11</v>
      </c>
      <c r="K32" s="237">
        <v>1</v>
      </c>
      <c r="L32" s="237" t="s">
        <v>309</v>
      </c>
      <c r="M32" s="237" t="s">
        <v>309</v>
      </c>
      <c r="N32" s="237">
        <v>1</v>
      </c>
      <c r="O32" s="251">
        <v>273</v>
      </c>
    </row>
    <row r="33" spans="1:15" ht="15.75" x14ac:dyDescent="0.25">
      <c r="A33" s="64" t="s">
        <v>166</v>
      </c>
      <c r="B33" s="237" t="s">
        <v>309</v>
      </c>
      <c r="C33" s="237" t="s">
        <v>309</v>
      </c>
      <c r="D33" s="237" t="s">
        <v>309</v>
      </c>
      <c r="E33" s="237">
        <v>5</v>
      </c>
      <c r="F33" s="237">
        <v>4</v>
      </c>
      <c r="G33" s="237">
        <v>5</v>
      </c>
      <c r="H33" s="237">
        <v>2</v>
      </c>
      <c r="I33" s="237">
        <v>1</v>
      </c>
      <c r="J33" s="237">
        <v>5</v>
      </c>
      <c r="K33" s="237">
        <v>1</v>
      </c>
      <c r="L33" s="237" t="s">
        <v>309</v>
      </c>
      <c r="M33" s="237" t="s">
        <v>309</v>
      </c>
      <c r="N33" s="237" t="s">
        <v>309</v>
      </c>
      <c r="O33" s="251">
        <v>23</v>
      </c>
    </row>
    <row r="34" spans="1:15" ht="15.75" x14ac:dyDescent="0.25">
      <c r="A34" s="64" t="s">
        <v>167</v>
      </c>
      <c r="B34" s="237">
        <v>2</v>
      </c>
      <c r="C34" s="237" t="s">
        <v>309</v>
      </c>
      <c r="D34" s="237" t="s">
        <v>309</v>
      </c>
      <c r="E34" s="237">
        <v>4</v>
      </c>
      <c r="F34" s="237">
        <v>2</v>
      </c>
      <c r="G34" s="237">
        <v>6</v>
      </c>
      <c r="H34" s="237">
        <v>4</v>
      </c>
      <c r="I34" s="237">
        <v>6</v>
      </c>
      <c r="J34" s="237">
        <v>2</v>
      </c>
      <c r="K34" s="237" t="s">
        <v>309</v>
      </c>
      <c r="L34" s="237" t="s">
        <v>309</v>
      </c>
      <c r="M34" s="237" t="s">
        <v>309</v>
      </c>
      <c r="N34" s="237" t="s">
        <v>309</v>
      </c>
      <c r="O34" s="251">
        <v>26</v>
      </c>
    </row>
    <row r="35" spans="1:15" ht="15.75" x14ac:dyDescent="0.25">
      <c r="A35" s="161" t="s">
        <v>168</v>
      </c>
      <c r="B35" s="237">
        <v>1</v>
      </c>
      <c r="C35" s="237" t="s">
        <v>309</v>
      </c>
      <c r="D35" s="237" t="s">
        <v>309</v>
      </c>
      <c r="E35" s="237">
        <v>3</v>
      </c>
      <c r="F35" s="237" t="s">
        <v>309</v>
      </c>
      <c r="G35" s="237">
        <v>1</v>
      </c>
      <c r="H35" s="237" t="s">
        <v>309</v>
      </c>
      <c r="I35" s="237" t="s">
        <v>309</v>
      </c>
      <c r="J35" s="237" t="s">
        <v>309</v>
      </c>
      <c r="K35" s="237" t="s">
        <v>309</v>
      </c>
      <c r="L35" s="237" t="s">
        <v>309</v>
      </c>
      <c r="M35" s="237" t="s">
        <v>309</v>
      </c>
      <c r="N35" s="237" t="s">
        <v>309</v>
      </c>
      <c r="O35" s="291">
        <v>5</v>
      </c>
    </row>
    <row r="36" spans="1:15" ht="15.75" x14ac:dyDescent="0.25">
      <c r="A36" s="64" t="s">
        <v>169</v>
      </c>
      <c r="B36" s="237">
        <v>249</v>
      </c>
      <c r="C36" s="237">
        <v>415</v>
      </c>
      <c r="D36" s="237">
        <v>48</v>
      </c>
      <c r="E36" s="237">
        <v>158</v>
      </c>
      <c r="F36" s="237">
        <v>892</v>
      </c>
      <c r="G36" s="237">
        <v>1297</v>
      </c>
      <c r="H36" s="237">
        <v>691</v>
      </c>
      <c r="I36" s="237">
        <v>697</v>
      </c>
      <c r="J36" s="237">
        <v>452</v>
      </c>
      <c r="K36" s="237">
        <v>139</v>
      </c>
      <c r="L36" s="237">
        <v>21</v>
      </c>
      <c r="M36" s="237">
        <v>6</v>
      </c>
      <c r="N36" s="237">
        <v>2</v>
      </c>
      <c r="O36" s="251">
        <v>5067</v>
      </c>
    </row>
    <row r="37" spans="1:15" ht="16.5" thickBot="1" x14ac:dyDescent="0.3">
      <c r="A37" s="68" t="s">
        <v>135</v>
      </c>
      <c r="B37" s="245">
        <v>273</v>
      </c>
      <c r="C37" s="245">
        <v>667</v>
      </c>
      <c r="D37" s="245">
        <v>64</v>
      </c>
      <c r="E37" s="245">
        <v>285</v>
      </c>
      <c r="F37" s="245">
        <v>1253</v>
      </c>
      <c r="G37" s="245">
        <v>1766</v>
      </c>
      <c r="H37" s="245">
        <v>1112</v>
      </c>
      <c r="I37" s="245">
        <v>1311</v>
      </c>
      <c r="J37" s="245">
        <v>794</v>
      </c>
      <c r="K37" s="245">
        <v>224</v>
      </c>
      <c r="L37" s="245">
        <v>29</v>
      </c>
      <c r="M37" s="245">
        <v>7</v>
      </c>
      <c r="N37" s="245">
        <v>3</v>
      </c>
      <c r="O37" s="255">
        <v>7788</v>
      </c>
    </row>
    <row r="39" spans="1:15" ht="15.75" thickBot="1" x14ac:dyDescent="0.3">
      <c r="A39" s="406" t="s">
        <v>88</v>
      </c>
      <c r="B39" s="407"/>
      <c r="C39" s="407"/>
      <c r="D39" s="407"/>
      <c r="E39" s="407"/>
      <c r="F39" s="407"/>
      <c r="G39" s="407"/>
      <c r="H39" s="407"/>
      <c r="I39" s="407"/>
      <c r="J39" s="407"/>
      <c r="K39" s="407"/>
      <c r="L39" s="407"/>
      <c r="M39" s="407"/>
      <c r="N39" s="407"/>
      <c r="O39" s="407"/>
    </row>
    <row r="40" spans="1:15" ht="14.85" customHeight="1" thickBot="1" x14ac:dyDescent="0.3">
      <c r="A40" s="379" t="s">
        <v>156</v>
      </c>
      <c r="B40" s="397" t="s">
        <v>0</v>
      </c>
      <c r="C40" s="397"/>
      <c r="D40" s="397"/>
      <c r="E40" s="397"/>
      <c r="F40" s="397"/>
      <c r="G40" s="397"/>
      <c r="H40" s="397"/>
      <c r="I40" s="397"/>
      <c r="J40" s="397"/>
      <c r="K40" s="397"/>
      <c r="L40" s="397"/>
      <c r="M40" s="397"/>
      <c r="N40" s="397"/>
      <c r="O40" s="399" t="s">
        <v>88</v>
      </c>
    </row>
    <row r="41" spans="1:15" ht="15.75" thickBot="1" x14ac:dyDescent="0.3">
      <c r="A41" s="401"/>
      <c r="B41" s="57" t="s">
        <v>93</v>
      </c>
      <c r="C41" s="58" t="s">
        <v>94</v>
      </c>
      <c r="D41" s="58" t="s">
        <v>95</v>
      </c>
      <c r="E41" s="58" t="s">
        <v>96</v>
      </c>
      <c r="F41" s="58" t="s">
        <v>97</v>
      </c>
      <c r="G41" s="58" t="s">
        <v>98</v>
      </c>
      <c r="H41" s="58" t="s">
        <v>99</v>
      </c>
      <c r="I41" s="58" t="s">
        <v>100</v>
      </c>
      <c r="J41" s="58" t="s">
        <v>101</v>
      </c>
      <c r="K41" s="58" t="s">
        <v>102</v>
      </c>
      <c r="L41" s="58" t="s">
        <v>103</v>
      </c>
      <c r="M41" s="58" t="s">
        <v>104</v>
      </c>
      <c r="N41" s="59" t="s">
        <v>105</v>
      </c>
      <c r="O41" s="400"/>
    </row>
    <row r="42" spans="1:15" ht="15.75" x14ac:dyDescent="0.25">
      <c r="A42" s="70" t="s">
        <v>157</v>
      </c>
      <c r="B42" s="237" t="s">
        <v>309</v>
      </c>
      <c r="C42" s="237">
        <v>7</v>
      </c>
      <c r="D42" s="237" t="s">
        <v>309</v>
      </c>
      <c r="E42" s="237" t="s">
        <v>309</v>
      </c>
      <c r="F42" s="237">
        <v>1</v>
      </c>
      <c r="G42" s="237">
        <v>4</v>
      </c>
      <c r="H42" s="237">
        <v>10</v>
      </c>
      <c r="I42" s="237">
        <v>63</v>
      </c>
      <c r="J42" s="237">
        <v>65</v>
      </c>
      <c r="K42" s="237">
        <v>18</v>
      </c>
      <c r="L42" s="237">
        <v>2</v>
      </c>
      <c r="M42" s="237" t="s">
        <v>309</v>
      </c>
      <c r="N42" s="237" t="s">
        <v>309</v>
      </c>
      <c r="O42" s="257">
        <v>170</v>
      </c>
    </row>
    <row r="43" spans="1:15" ht="15.75" x14ac:dyDescent="0.25">
      <c r="A43" s="64" t="s">
        <v>158</v>
      </c>
      <c r="B43" s="237">
        <v>2</v>
      </c>
      <c r="C43" s="237">
        <v>86</v>
      </c>
      <c r="D43" s="237" t="s">
        <v>309</v>
      </c>
      <c r="E43" s="237">
        <v>41</v>
      </c>
      <c r="F43" s="237">
        <v>99</v>
      </c>
      <c r="G43" s="237">
        <v>83</v>
      </c>
      <c r="H43" s="237">
        <v>125</v>
      </c>
      <c r="I43" s="237">
        <v>254</v>
      </c>
      <c r="J43" s="237">
        <v>208</v>
      </c>
      <c r="K43" s="237">
        <v>68</v>
      </c>
      <c r="L43" s="237">
        <v>5</v>
      </c>
      <c r="M43" s="237">
        <v>4</v>
      </c>
      <c r="N43" s="237" t="s">
        <v>309</v>
      </c>
      <c r="O43" s="251">
        <v>975</v>
      </c>
    </row>
    <row r="44" spans="1:15" ht="15.75" x14ac:dyDescent="0.25">
      <c r="A44" s="64" t="s">
        <v>159</v>
      </c>
      <c r="B44" s="237" t="s">
        <v>309</v>
      </c>
      <c r="C44" s="237">
        <v>9</v>
      </c>
      <c r="D44" s="237">
        <v>1</v>
      </c>
      <c r="E44" s="237">
        <v>9</v>
      </c>
      <c r="F44" s="237">
        <v>18</v>
      </c>
      <c r="G44" s="237">
        <v>23</v>
      </c>
      <c r="H44" s="237">
        <v>50</v>
      </c>
      <c r="I44" s="237">
        <v>82</v>
      </c>
      <c r="J44" s="237">
        <v>56</v>
      </c>
      <c r="K44" s="237">
        <v>13</v>
      </c>
      <c r="L44" s="237">
        <v>2</v>
      </c>
      <c r="M44" s="237" t="s">
        <v>309</v>
      </c>
      <c r="N44" s="237" t="s">
        <v>309</v>
      </c>
      <c r="O44" s="251">
        <v>263</v>
      </c>
    </row>
    <row r="45" spans="1:15" ht="15.75" x14ac:dyDescent="0.25">
      <c r="A45" s="64" t="s">
        <v>160</v>
      </c>
      <c r="B45" s="237">
        <v>5</v>
      </c>
      <c r="C45" s="237">
        <v>521</v>
      </c>
      <c r="D45" s="237">
        <v>1</v>
      </c>
      <c r="E45" s="237">
        <v>91</v>
      </c>
      <c r="F45" s="237">
        <v>241</v>
      </c>
      <c r="G45" s="237">
        <v>264</v>
      </c>
      <c r="H45" s="237">
        <v>283</v>
      </c>
      <c r="I45" s="237">
        <v>431</v>
      </c>
      <c r="J45" s="237">
        <v>251</v>
      </c>
      <c r="K45" s="237">
        <v>86</v>
      </c>
      <c r="L45" s="237">
        <v>7</v>
      </c>
      <c r="M45" s="237">
        <v>2</v>
      </c>
      <c r="N45" s="237" t="s">
        <v>309</v>
      </c>
      <c r="O45" s="251">
        <v>2183</v>
      </c>
    </row>
    <row r="46" spans="1:15" ht="15.75" x14ac:dyDescent="0.25">
      <c r="A46" s="64" t="s">
        <v>161</v>
      </c>
      <c r="B46" s="237">
        <v>2</v>
      </c>
      <c r="C46" s="237" t="s">
        <v>309</v>
      </c>
      <c r="D46" s="237" t="s">
        <v>309</v>
      </c>
      <c r="E46" s="237">
        <v>1</v>
      </c>
      <c r="F46" s="237">
        <v>4</v>
      </c>
      <c r="G46" s="237">
        <v>15</v>
      </c>
      <c r="H46" s="237">
        <v>11</v>
      </c>
      <c r="I46" s="237">
        <v>13</v>
      </c>
      <c r="J46" s="237">
        <v>8</v>
      </c>
      <c r="K46" s="237">
        <v>3</v>
      </c>
      <c r="L46" s="237" t="s">
        <v>309</v>
      </c>
      <c r="M46" s="237" t="s">
        <v>309</v>
      </c>
      <c r="N46" s="237" t="s">
        <v>309</v>
      </c>
      <c r="O46" s="251">
        <v>57</v>
      </c>
    </row>
    <row r="47" spans="1:15" ht="15.75" x14ac:dyDescent="0.25">
      <c r="A47" s="64" t="s">
        <v>162</v>
      </c>
      <c r="B47" s="237">
        <v>2</v>
      </c>
      <c r="C47" s="237" t="s">
        <v>309</v>
      </c>
      <c r="D47" s="237" t="s">
        <v>309</v>
      </c>
      <c r="E47" s="237">
        <v>24</v>
      </c>
      <c r="F47" s="237">
        <v>56</v>
      </c>
      <c r="G47" s="237">
        <v>39</v>
      </c>
      <c r="H47" s="237">
        <v>43</v>
      </c>
      <c r="I47" s="237">
        <v>42</v>
      </c>
      <c r="J47" s="237">
        <v>21</v>
      </c>
      <c r="K47" s="237">
        <v>3</v>
      </c>
      <c r="L47" s="237" t="s">
        <v>309</v>
      </c>
      <c r="M47" s="237" t="s">
        <v>309</v>
      </c>
      <c r="N47" s="237" t="s">
        <v>309</v>
      </c>
      <c r="O47" s="251">
        <v>230</v>
      </c>
    </row>
    <row r="48" spans="1:15" ht="15.75" x14ac:dyDescent="0.25">
      <c r="A48" s="64" t="s">
        <v>163</v>
      </c>
      <c r="B48" s="237">
        <v>4</v>
      </c>
      <c r="C48" s="237" t="s">
        <v>309</v>
      </c>
      <c r="D48" s="237" t="s">
        <v>309</v>
      </c>
      <c r="E48" s="237">
        <v>6</v>
      </c>
      <c r="F48" s="237">
        <v>31</v>
      </c>
      <c r="G48" s="237">
        <v>32</v>
      </c>
      <c r="H48" s="237">
        <v>45</v>
      </c>
      <c r="I48" s="237">
        <v>67</v>
      </c>
      <c r="J48" s="237">
        <v>32</v>
      </c>
      <c r="K48" s="237">
        <v>12</v>
      </c>
      <c r="L48" s="237" t="s">
        <v>309</v>
      </c>
      <c r="M48" s="237" t="s">
        <v>309</v>
      </c>
      <c r="N48" s="237" t="s">
        <v>309</v>
      </c>
      <c r="O48" s="251">
        <v>229</v>
      </c>
    </row>
    <row r="49" spans="1:15" ht="15.75" x14ac:dyDescent="0.25">
      <c r="A49" s="64" t="s">
        <v>164</v>
      </c>
      <c r="B49" s="237">
        <v>4</v>
      </c>
      <c r="C49" s="237" t="s">
        <v>309</v>
      </c>
      <c r="D49" s="237">
        <v>2</v>
      </c>
      <c r="E49" s="237">
        <v>2</v>
      </c>
      <c r="F49" s="237">
        <v>40</v>
      </c>
      <c r="G49" s="237">
        <v>87</v>
      </c>
      <c r="H49" s="237">
        <v>94</v>
      </c>
      <c r="I49" s="237">
        <v>100</v>
      </c>
      <c r="J49" s="237">
        <v>25</v>
      </c>
      <c r="K49" s="237">
        <v>1</v>
      </c>
      <c r="L49" s="237" t="s">
        <v>309</v>
      </c>
      <c r="M49" s="237" t="s">
        <v>309</v>
      </c>
      <c r="N49" s="237" t="s">
        <v>309</v>
      </c>
      <c r="O49" s="251">
        <v>355</v>
      </c>
    </row>
    <row r="50" spans="1:15" ht="15.75" x14ac:dyDescent="0.25">
      <c r="A50" s="64" t="s">
        <v>165</v>
      </c>
      <c r="B50" s="237">
        <v>25</v>
      </c>
      <c r="C50" s="237" t="s">
        <v>309</v>
      </c>
      <c r="D50" s="237">
        <v>27</v>
      </c>
      <c r="E50" s="237">
        <v>21</v>
      </c>
      <c r="F50" s="237">
        <v>83</v>
      </c>
      <c r="G50" s="237">
        <v>127</v>
      </c>
      <c r="H50" s="237">
        <v>71</v>
      </c>
      <c r="I50" s="237">
        <v>74</v>
      </c>
      <c r="J50" s="237">
        <v>23</v>
      </c>
      <c r="K50" s="237">
        <v>4</v>
      </c>
      <c r="L50" s="237">
        <v>1</v>
      </c>
      <c r="M50" s="237" t="s">
        <v>309</v>
      </c>
      <c r="N50" s="237">
        <v>1</v>
      </c>
      <c r="O50" s="251">
        <v>457</v>
      </c>
    </row>
    <row r="51" spans="1:15" ht="15.75" x14ac:dyDescent="0.25">
      <c r="A51" s="64" t="s">
        <v>166</v>
      </c>
      <c r="B51" s="237" t="s">
        <v>309</v>
      </c>
      <c r="C51" s="237" t="s">
        <v>309</v>
      </c>
      <c r="D51" s="237" t="s">
        <v>309</v>
      </c>
      <c r="E51" s="237">
        <v>5</v>
      </c>
      <c r="F51" s="237">
        <v>5</v>
      </c>
      <c r="G51" s="237">
        <v>7</v>
      </c>
      <c r="H51" s="237">
        <v>2</v>
      </c>
      <c r="I51" s="237">
        <v>2</v>
      </c>
      <c r="J51" s="237">
        <v>6</v>
      </c>
      <c r="K51" s="237">
        <v>1</v>
      </c>
      <c r="L51" s="237" t="s">
        <v>309</v>
      </c>
      <c r="M51" s="237" t="s">
        <v>309</v>
      </c>
      <c r="N51" s="237" t="s">
        <v>309</v>
      </c>
      <c r="O51" s="251">
        <v>28</v>
      </c>
    </row>
    <row r="52" spans="1:15" ht="15.75" x14ac:dyDescent="0.25">
      <c r="A52" s="64" t="s">
        <v>167</v>
      </c>
      <c r="B52" s="237">
        <v>2</v>
      </c>
      <c r="C52" s="237" t="s">
        <v>309</v>
      </c>
      <c r="D52" s="237" t="s">
        <v>309</v>
      </c>
      <c r="E52" s="237">
        <v>6</v>
      </c>
      <c r="F52" s="237">
        <v>4</v>
      </c>
      <c r="G52" s="237">
        <v>8</v>
      </c>
      <c r="H52" s="237">
        <v>7</v>
      </c>
      <c r="I52" s="237">
        <v>9</v>
      </c>
      <c r="J52" s="237">
        <v>5</v>
      </c>
      <c r="K52" s="237" t="s">
        <v>309</v>
      </c>
      <c r="L52" s="237" t="s">
        <v>309</v>
      </c>
      <c r="M52" s="237" t="s">
        <v>309</v>
      </c>
      <c r="N52" s="237" t="s">
        <v>309</v>
      </c>
      <c r="O52" s="251">
        <v>41</v>
      </c>
    </row>
    <row r="53" spans="1:15" ht="15.75" x14ac:dyDescent="0.25">
      <c r="A53" s="161" t="s">
        <v>168</v>
      </c>
      <c r="B53" s="237">
        <v>1</v>
      </c>
      <c r="C53" s="237" t="s">
        <v>309</v>
      </c>
      <c r="D53" s="237" t="s">
        <v>309</v>
      </c>
      <c r="E53" s="237">
        <v>5</v>
      </c>
      <c r="F53" s="237">
        <v>1</v>
      </c>
      <c r="G53" s="237">
        <v>1</v>
      </c>
      <c r="H53" s="237" t="s">
        <v>309</v>
      </c>
      <c r="I53" s="237" t="s">
        <v>309</v>
      </c>
      <c r="J53" s="237" t="s">
        <v>309</v>
      </c>
      <c r="K53" s="237" t="s">
        <v>309</v>
      </c>
      <c r="L53" s="237" t="s">
        <v>309</v>
      </c>
      <c r="M53" s="237" t="s">
        <v>309</v>
      </c>
      <c r="N53" s="237" t="s">
        <v>309</v>
      </c>
      <c r="O53" s="291">
        <v>8</v>
      </c>
    </row>
    <row r="54" spans="1:15" ht="15.75" x14ac:dyDescent="0.25">
      <c r="A54" s="64" t="s">
        <v>169</v>
      </c>
      <c r="B54" s="237">
        <v>477</v>
      </c>
      <c r="C54" s="237">
        <v>834</v>
      </c>
      <c r="D54" s="237">
        <v>84</v>
      </c>
      <c r="E54" s="237">
        <v>278</v>
      </c>
      <c r="F54" s="237">
        <v>1485</v>
      </c>
      <c r="G54" s="237">
        <v>2016</v>
      </c>
      <c r="H54" s="237">
        <v>1085</v>
      </c>
      <c r="I54" s="237">
        <v>1169</v>
      </c>
      <c r="J54" s="237">
        <v>798</v>
      </c>
      <c r="K54" s="237">
        <v>262</v>
      </c>
      <c r="L54" s="237">
        <v>38</v>
      </c>
      <c r="M54" s="237">
        <v>13</v>
      </c>
      <c r="N54" s="237">
        <v>4</v>
      </c>
      <c r="O54" s="251">
        <v>8543</v>
      </c>
    </row>
    <row r="55" spans="1:15" ht="16.5" thickBot="1" x14ac:dyDescent="0.3">
      <c r="A55" s="68" t="s">
        <v>88</v>
      </c>
      <c r="B55" s="245">
        <v>524</v>
      </c>
      <c r="C55" s="245">
        <v>1457</v>
      </c>
      <c r="D55" s="245">
        <v>115</v>
      </c>
      <c r="E55" s="245">
        <v>489</v>
      </c>
      <c r="F55" s="245">
        <v>2068</v>
      </c>
      <c r="G55" s="245">
        <v>2706</v>
      </c>
      <c r="H55" s="245">
        <v>1826</v>
      </c>
      <c r="I55" s="245">
        <v>2306</v>
      </c>
      <c r="J55" s="245">
        <v>1498</v>
      </c>
      <c r="K55" s="245">
        <v>471</v>
      </c>
      <c r="L55" s="245">
        <v>55</v>
      </c>
      <c r="M55" s="245">
        <v>19</v>
      </c>
      <c r="N55" s="245">
        <v>5</v>
      </c>
      <c r="O55" s="255">
        <v>13539</v>
      </c>
    </row>
    <row r="57" spans="1:15" x14ac:dyDescent="0.25">
      <c r="A57" s="98" t="s">
        <v>89</v>
      </c>
    </row>
    <row r="58" spans="1:15" x14ac:dyDescent="0.25">
      <c r="A58" s="73" t="s">
        <v>411</v>
      </c>
    </row>
  </sheetData>
  <mergeCells count="12">
    <mergeCell ref="A3:O3"/>
    <mergeCell ref="A22:A23"/>
    <mergeCell ref="B22:N22"/>
    <mergeCell ref="O22:O23"/>
    <mergeCell ref="A21:O21"/>
    <mergeCell ref="A40:A41"/>
    <mergeCell ref="B40:N40"/>
    <mergeCell ref="O40:O41"/>
    <mergeCell ref="A39:O39"/>
    <mergeCell ref="A4:A5"/>
    <mergeCell ref="B4:N4"/>
    <mergeCell ref="O4:O5"/>
  </mergeCells>
  <hyperlinks>
    <hyperlink ref="J1" location="'Table of Contents'!C2" display="Back to Table of Contents" xr:uid="{00000000-0004-0000-3700-000000000000}"/>
  </hyperlinks>
  <pageMargins left="0.75" right="0.75" top="1" bottom="1" header="0.5" footer="0.5"/>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O46"/>
  <sheetViews>
    <sheetView showGridLines="0" workbookViewId="0">
      <pane xSplit="1" topLeftCell="B1" activePane="topRight" state="frozen"/>
      <selection pane="topRight"/>
    </sheetView>
  </sheetViews>
  <sheetFormatPr defaultRowHeight="15" x14ac:dyDescent="0.25"/>
  <cols>
    <col min="1" max="1" width="45.85546875" customWidth="1"/>
    <col min="2" max="15" width="9.85546875" customWidth="1"/>
  </cols>
  <sheetData>
    <row r="1" spans="1:15" x14ac:dyDescent="0.25">
      <c r="A1" s="22" t="s">
        <v>965</v>
      </c>
      <c r="I1" s="21" t="s">
        <v>78</v>
      </c>
    </row>
    <row r="2" spans="1:15" x14ac:dyDescent="0.25">
      <c r="A2" s="1"/>
    </row>
    <row r="3" spans="1:15" ht="15.75" thickBot="1" x14ac:dyDescent="0.3">
      <c r="A3" s="406" t="s">
        <v>82</v>
      </c>
      <c r="B3" s="407"/>
      <c r="C3" s="407"/>
      <c r="D3" s="407"/>
      <c r="E3" s="407"/>
      <c r="F3" s="407"/>
      <c r="G3" s="407"/>
      <c r="H3" s="407"/>
      <c r="I3" s="407"/>
      <c r="J3" s="407"/>
      <c r="K3" s="407"/>
      <c r="L3" s="407"/>
      <c r="M3" s="407"/>
      <c r="N3" s="407"/>
      <c r="O3" s="407"/>
    </row>
    <row r="4" spans="1:15" ht="14.85" customHeight="1" thickBot="1" x14ac:dyDescent="0.3">
      <c r="A4" s="379" t="s">
        <v>5</v>
      </c>
      <c r="B4" s="397" t="s">
        <v>0</v>
      </c>
      <c r="C4" s="397"/>
      <c r="D4" s="397"/>
      <c r="E4" s="397"/>
      <c r="F4" s="397"/>
      <c r="G4" s="397"/>
      <c r="H4" s="397"/>
      <c r="I4" s="397"/>
      <c r="J4" s="397"/>
      <c r="K4" s="397"/>
      <c r="L4" s="397"/>
      <c r="M4" s="397"/>
      <c r="N4" s="397"/>
      <c r="O4" s="399" t="s">
        <v>88</v>
      </c>
    </row>
    <row r="5" spans="1:15" ht="15" customHeight="1" thickBot="1" x14ac:dyDescent="0.3">
      <c r="A5" s="401"/>
      <c r="B5" s="57" t="s">
        <v>93</v>
      </c>
      <c r="C5" s="58" t="s">
        <v>94</v>
      </c>
      <c r="D5" s="58" t="s">
        <v>95</v>
      </c>
      <c r="E5" s="58" t="s">
        <v>96</v>
      </c>
      <c r="F5" s="58" t="s">
        <v>97</v>
      </c>
      <c r="G5" s="58" t="s">
        <v>98</v>
      </c>
      <c r="H5" s="58" t="s">
        <v>99</v>
      </c>
      <c r="I5" s="58" t="s">
        <v>100</v>
      </c>
      <c r="J5" s="58" t="s">
        <v>101</v>
      </c>
      <c r="K5" s="58" t="s">
        <v>102</v>
      </c>
      <c r="L5" s="58" t="s">
        <v>103</v>
      </c>
      <c r="M5" s="58" t="s">
        <v>104</v>
      </c>
      <c r="N5" s="59" t="s">
        <v>105</v>
      </c>
      <c r="O5" s="400"/>
    </row>
    <row r="6" spans="1:15" ht="15.75" x14ac:dyDescent="0.25">
      <c r="A6" s="70" t="s">
        <v>622</v>
      </c>
      <c r="B6" s="239">
        <v>18</v>
      </c>
      <c r="C6" s="239">
        <v>224</v>
      </c>
      <c r="D6" s="239">
        <v>13</v>
      </c>
      <c r="E6" s="239">
        <v>64</v>
      </c>
      <c r="F6" s="239">
        <v>164</v>
      </c>
      <c r="G6" s="239">
        <v>159</v>
      </c>
      <c r="H6" s="239">
        <v>184</v>
      </c>
      <c r="I6" s="239">
        <v>288</v>
      </c>
      <c r="J6" s="239">
        <v>173</v>
      </c>
      <c r="K6" s="239">
        <v>76</v>
      </c>
      <c r="L6" s="239">
        <v>3</v>
      </c>
      <c r="M6" s="239">
        <v>1</v>
      </c>
      <c r="N6" s="259" t="s">
        <v>309</v>
      </c>
      <c r="O6" s="288">
        <v>1367</v>
      </c>
    </row>
    <row r="7" spans="1:15" ht="15.75" x14ac:dyDescent="0.25">
      <c r="A7" s="64" t="s">
        <v>623</v>
      </c>
      <c r="B7" s="237">
        <v>2</v>
      </c>
      <c r="C7" s="237">
        <v>5</v>
      </c>
      <c r="D7" s="237">
        <v>1</v>
      </c>
      <c r="E7" s="237">
        <v>8</v>
      </c>
      <c r="F7" s="237">
        <v>8</v>
      </c>
      <c r="G7" s="237">
        <v>14</v>
      </c>
      <c r="H7" s="237">
        <v>23</v>
      </c>
      <c r="I7" s="237">
        <v>41</v>
      </c>
      <c r="J7" s="237">
        <v>43</v>
      </c>
      <c r="K7" s="237">
        <v>19</v>
      </c>
      <c r="L7" s="237">
        <v>2</v>
      </c>
      <c r="M7" s="237">
        <v>2</v>
      </c>
      <c r="N7" s="260" t="s">
        <v>309</v>
      </c>
      <c r="O7" s="251">
        <v>168</v>
      </c>
    </row>
    <row r="8" spans="1:15" ht="15.75" x14ac:dyDescent="0.25">
      <c r="A8" s="64" t="s">
        <v>624</v>
      </c>
      <c r="B8" s="237" t="s">
        <v>309</v>
      </c>
      <c r="C8" s="237">
        <v>26</v>
      </c>
      <c r="D8" s="237" t="s">
        <v>309</v>
      </c>
      <c r="E8" s="237">
        <v>5</v>
      </c>
      <c r="F8" s="237">
        <v>20</v>
      </c>
      <c r="G8" s="237">
        <v>24</v>
      </c>
      <c r="H8" s="237">
        <v>34</v>
      </c>
      <c r="I8" s="237">
        <v>70</v>
      </c>
      <c r="J8" s="237">
        <v>48</v>
      </c>
      <c r="K8" s="237">
        <v>11</v>
      </c>
      <c r="L8" s="237" t="s">
        <v>309</v>
      </c>
      <c r="M8" s="237" t="s">
        <v>309</v>
      </c>
      <c r="N8" s="260" t="s">
        <v>309</v>
      </c>
      <c r="O8" s="251">
        <v>238</v>
      </c>
    </row>
    <row r="9" spans="1:15" ht="15.75" x14ac:dyDescent="0.25">
      <c r="A9" s="64" t="s">
        <v>625</v>
      </c>
      <c r="B9" s="237" t="s">
        <v>309</v>
      </c>
      <c r="C9" s="237">
        <v>6</v>
      </c>
      <c r="D9" s="237" t="s">
        <v>309</v>
      </c>
      <c r="E9" s="237">
        <v>5</v>
      </c>
      <c r="F9" s="237">
        <v>8</v>
      </c>
      <c r="G9" s="237">
        <v>6</v>
      </c>
      <c r="H9" s="237">
        <v>3</v>
      </c>
      <c r="I9" s="237">
        <v>7</v>
      </c>
      <c r="J9" s="237">
        <v>4</v>
      </c>
      <c r="K9" s="237">
        <v>2</v>
      </c>
      <c r="L9" s="237" t="s">
        <v>309</v>
      </c>
      <c r="M9" s="237" t="s">
        <v>309</v>
      </c>
      <c r="N9" s="260" t="s">
        <v>309</v>
      </c>
      <c r="O9" s="251">
        <v>41</v>
      </c>
    </row>
    <row r="10" spans="1:15" ht="15.75" x14ac:dyDescent="0.25">
      <c r="A10" s="64" t="s">
        <v>626</v>
      </c>
      <c r="B10" s="237">
        <v>3</v>
      </c>
      <c r="C10" s="237">
        <v>130</v>
      </c>
      <c r="D10" s="237">
        <v>16</v>
      </c>
      <c r="E10" s="237">
        <v>17</v>
      </c>
      <c r="F10" s="237">
        <v>19</v>
      </c>
      <c r="G10" s="237">
        <v>26</v>
      </c>
      <c r="H10" s="237">
        <v>9</v>
      </c>
      <c r="I10" s="237">
        <v>10</v>
      </c>
      <c r="J10" s="237">
        <v>2</v>
      </c>
      <c r="K10" s="237">
        <v>1</v>
      </c>
      <c r="L10" s="237">
        <v>1</v>
      </c>
      <c r="M10" s="237" t="s">
        <v>309</v>
      </c>
      <c r="N10" s="260" t="s">
        <v>309</v>
      </c>
      <c r="O10" s="251">
        <v>234</v>
      </c>
    </row>
    <row r="11" spans="1:15" ht="15.75" x14ac:dyDescent="0.25">
      <c r="A11" s="64" t="s">
        <v>627</v>
      </c>
      <c r="B11" s="237">
        <v>1</v>
      </c>
      <c r="C11" s="237">
        <v>42</v>
      </c>
      <c r="D11" s="237">
        <v>10</v>
      </c>
      <c r="E11" s="237">
        <v>25</v>
      </c>
      <c r="F11" s="237">
        <v>27</v>
      </c>
      <c r="G11" s="237">
        <v>18</v>
      </c>
      <c r="H11" s="237">
        <v>43</v>
      </c>
      <c r="I11" s="237">
        <v>59</v>
      </c>
      <c r="J11" s="237">
        <v>26</v>
      </c>
      <c r="K11" s="237">
        <v>10</v>
      </c>
      <c r="L11" s="237" t="s">
        <v>309</v>
      </c>
      <c r="M11" s="237" t="s">
        <v>309</v>
      </c>
      <c r="N11" s="260" t="s">
        <v>309</v>
      </c>
      <c r="O11" s="251">
        <v>261</v>
      </c>
    </row>
    <row r="12" spans="1:15" ht="15.75" x14ac:dyDescent="0.25">
      <c r="A12" s="64" t="s">
        <v>628</v>
      </c>
      <c r="B12" s="237" t="s">
        <v>309</v>
      </c>
      <c r="C12" s="237">
        <v>3</v>
      </c>
      <c r="D12" s="237">
        <v>2</v>
      </c>
      <c r="E12" s="237">
        <v>2</v>
      </c>
      <c r="F12" s="237">
        <v>5</v>
      </c>
      <c r="G12" s="237">
        <v>1</v>
      </c>
      <c r="H12" s="237">
        <v>1</v>
      </c>
      <c r="I12" s="237">
        <v>2</v>
      </c>
      <c r="J12" s="237">
        <v>1</v>
      </c>
      <c r="K12" s="237">
        <v>1</v>
      </c>
      <c r="L12" s="237" t="s">
        <v>309</v>
      </c>
      <c r="M12" s="237" t="s">
        <v>309</v>
      </c>
      <c r="N12" s="260" t="s">
        <v>309</v>
      </c>
      <c r="O12" s="251">
        <v>18</v>
      </c>
    </row>
    <row r="13" spans="1:15" ht="15.75" x14ac:dyDescent="0.25">
      <c r="A13" s="161" t="s">
        <v>629</v>
      </c>
      <c r="B13" s="237" t="s">
        <v>309</v>
      </c>
      <c r="C13" s="237">
        <v>8</v>
      </c>
      <c r="D13" s="237" t="s">
        <v>309</v>
      </c>
      <c r="E13" s="237">
        <v>5</v>
      </c>
      <c r="F13" s="237">
        <v>15</v>
      </c>
      <c r="G13" s="237">
        <v>10</v>
      </c>
      <c r="H13" s="237">
        <v>6</v>
      </c>
      <c r="I13" s="237">
        <v>6</v>
      </c>
      <c r="J13" s="237">
        <v>11</v>
      </c>
      <c r="K13" s="237">
        <v>2</v>
      </c>
      <c r="L13" s="237">
        <v>3</v>
      </c>
      <c r="M13" s="237" t="s">
        <v>309</v>
      </c>
      <c r="N13" s="260" t="s">
        <v>309</v>
      </c>
      <c r="O13" s="291">
        <v>66</v>
      </c>
    </row>
    <row r="14" spans="1:15" ht="15.75" x14ac:dyDescent="0.25">
      <c r="A14" s="64" t="s">
        <v>169</v>
      </c>
      <c r="B14" s="237">
        <v>219</v>
      </c>
      <c r="C14" s="237">
        <v>329</v>
      </c>
      <c r="D14" s="237">
        <v>9</v>
      </c>
      <c r="E14" s="237">
        <v>69</v>
      </c>
      <c r="F14" s="237">
        <v>534</v>
      </c>
      <c r="G14" s="237">
        <v>666</v>
      </c>
      <c r="H14" s="237">
        <v>397</v>
      </c>
      <c r="I14" s="237">
        <v>499</v>
      </c>
      <c r="J14" s="237">
        <v>381</v>
      </c>
      <c r="K14" s="237">
        <v>121</v>
      </c>
      <c r="L14" s="237">
        <v>17</v>
      </c>
      <c r="M14" s="237">
        <v>9</v>
      </c>
      <c r="N14" s="260">
        <v>2</v>
      </c>
      <c r="O14" s="251">
        <v>3252</v>
      </c>
    </row>
    <row r="15" spans="1:15" ht="16.5" thickBot="1" x14ac:dyDescent="0.3">
      <c r="A15" s="97" t="s">
        <v>134</v>
      </c>
      <c r="B15" s="242">
        <v>243</v>
      </c>
      <c r="C15" s="242">
        <v>773</v>
      </c>
      <c r="D15" s="242">
        <v>51</v>
      </c>
      <c r="E15" s="242">
        <v>200</v>
      </c>
      <c r="F15" s="242">
        <v>800</v>
      </c>
      <c r="G15" s="242">
        <v>924</v>
      </c>
      <c r="H15" s="242">
        <v>700</v>
      </c>
      <c r="I15" s="242">
        <v>982</v>
      </c>
      <c r="J15" s="242">
        <v>689</v>
      </c>
      <c r="K15" s="242">
        <v>243</v>
      </c>
      <c r="L15" s="242">
        <v>26</v>
      </c>
      <c r="M15" s="242">
        <v>12</v>
      </c>
      <c r="N15" s="244">
        <v>2</v>
      </c>
      <c r="O15" s="292">
        <v>5645</v>
      </c>
    </row>
    <row r="17" spans="1:15" ht="15.75" thickBot="1" x14ac:dyDescent="0.3">
      <c r="A17" s="406" t="s">
        <v>83</v>
      </c>
      <c r="B17" s="407"/>
      <c r="C17" s="407"/>
      <c r="D17" s="407"/>
      <c r="E17" s="407"/>
      <c r="F17" s="407"/>
      <c r="G17" s="407"/>
      <c r="H17" s="407"/>
      <c r="I17" s="407"/>
      <c r="J17" s="407"/>
      <c r="K17" s="407"/>
      <c r="L17" s="407"/>
      <c r="M17" s="407"/>
      <c r="N17" s="407"/>
      <c r="O17" s="407"/>
    </row>
    <row r="18" spans="1:15" ht="14.85" customHeight="1" thickBot="1" x14ac:dyDescent="0.3">
      <c r="A18" s="379" t="s">
        <v>5</v>
      </c>
      <c r="B18" s="397" t="s">
        <v>0</v>
      </c>
      <c r="C18" s="397"/>
      <c r="D18" s="397"/>
      <c r="E18" s="397"/>
      <c r="F18" s="397"/>
      <c r="G18" s="397"/>
      <c r="H18" s="397"/>
      <c r="I18" s="397"/>
      <c r="J18" s="397"/>
      <c r="K18" s="397"/>
      <c r="L18" s="397"/>
      <c r="M18" s="397"/>
      <c r="N18" s="397"/>
      <c r="O18" s="399" t="s">
        <v>88</v>
      </c>
    </row>
    <row r="19" spans="1:15" ht="15" customHeight="1" thickBot="1" x14ac:dyDescent="0.3">
      <c r="A19" s="401"/>
      <c r="B19" s="57" t="s">
        <v>93</v>
      </c>
      <c r="C19" s="58" t="s">
        <v>94</v>
      </c>
      <c r="D19" s="58" t="s">
        <v>95</v>
      </c>
      <c r="E19" s="58" t="s">
        <v>96</v>
      </c>
      <c r="F19" s="58" t="s">
        <v>97</v>
      </c>
      <c r="G19" s="58" t="s">
        <v>98</v>
      </c>
      <c r="H19" s="58" t="s">
        <v>99</v>
      </c>
      <c r="I19" s="58" t="s">
        <v>100</v>
      </c>
      <c r="J19" s="58" t="s">
        <v>101</v>
      </c>
      <c r="K19" s="58" t="s">
        <v>102</v>
      </c>
      <c r="L19" s="58" t="s">
        <v>103</v>
      </c>
      <c r="M19" s="58" t="s">
        <v>104</v>
      </c>
      <c r="N19" s="59" t="s">
        <v>105</v>
      </c>
      <c r="O19" s="400"/>
    </row>
    <row r="20" spans="1:15" ht="15.75" x14ac:dyDescent="0.25">
      <c r="A20" s="70" t="s">
        <v>622</v>
      </c>
      <c r="B20" s="237">
        <v>8</v>
      </c>
      <c r="C20" s="237">
        <v>126</v>
      </c>
      <c r="D20" s="237">
        <v>17</v>
      </c>
      <c r="E20" s="237">
        <v>75</v>
      </c>
      <c r="F20" s="237">
        <v>230</v>
      </c>
      <c r="G20" s="237">
        <v>308</v>
      </c>
      <c r="H20" s="237">
        <v>201</v>
      </c>
      <c r="I20" s="237">
        <v>242</v>
      </c>
      <c r="J20" s="237">
        <v>139</v>
      </c>
      <c r="K20" s="237">
        <v>39</v>
      </c>
      <c r="L20" s="237">
        <v>1</v>
      </c>
      <c r="M20" s="237" t="s">
        <v>309</v>
      </c>
      <c r="N20" s="260" t="s">
        <v>309</v>
      </c>
      <c r="O20" s="288">
        <v>1386</v>
      </c>
    </row>
    <row r="21" spans="1:15" ht="15.75" x14ac:dyDescent="0.25">
      <c r="A21" s="64" t="s">
        <v>623</v>
      </c>
      <c r="B21" s="237">
        <v>3</v>
      </c>
      <c r="C21" s="237">
        <v>4</v>
      </c>
      <c r="D21" s="237">
        <v>3</v>
      </c>
      <c r="E21" s="237">
        <v>16</v>
      </c>
      <c r="F21" s="237">
        <v>27</v>
      </c>
      <c r="G21" s="237">
        <v>45</v>
      </c>
      <c r="H21" s="237">
        <v>41</v>
      </c>
      <c r="I21" s="237">
        <v>66</v>
      </c>
      <c r="J21" s="237">
        <v>54</v>
      </c>
      <c r="K21" s="237">
        <v>19</v>
      </c>
      <c r="L21" s="237">
        <v>3</v>
      </c>
      <c r="M21" s="237" t="s">
        <v>309</v>
      </c>
      <c r="N21" s="260" t="s">
        <v>309</v>
      </c>
      <c r="O21" s="251">
        <v>281</v>
      </c>
    </row>
    <row r="22" spans="1:15" ht="15.75" x14ac:dyDescent="0.25">
      <c r="A22" s="64" t="s">
        <v>624</v>
      </c>
      <c r="B22" s="237">
        <v>2</v>
      </c>
      <c r="C22" s="237">
        <v>30</v>
      </c>
      <c r="D22" s="237">
        <v>1</v>
      </c>
      <c r="E22" s="237">
        <v>17</v>
      </c>
      <c r="F22" s="237">
        <v>31</v>
      </c>
      <c r="G22" s="237">
        <v>73</v>
      </c>
      <c r="H22" s="237">
        <v>62</v>
      </c>
      <c r="I22" s="237">
        <v>129</v>
      </c>
      <c r="J22" s="237">
        <v>59</v>
      </c>
      <c r="K22" s="237">
        <v>11</v>
      </c>
      <c r="L22" s="237" t="s">
        <v>309</v>
      </c>
      <c r="M22" s="237">
        <v>1</v>
      </c>
      <c r="N22" s="260" t="s">
        <v>309</v>
      </c>
      <c r="O22" s="251">
        <v>416</v>
      </c>
    </row>
    <row r="23" spans="1:15" ht="15.75" x14ac:dyDescent="0.25">
      <c r="A23" s="64" t="s">
        <v>625</v>
      </c>
      <c r="B23" s="237">
        <v>1</v>
      </c>
      <c r="C23" s="237">
        <v>6</v>
      </c>
      <c r="D23" s="237">
        <v>1</v>
      </c>
      <c r="E23" s="237">
        <v>7</v>
      </c>
      <c r="F23" s="237">
        <v>9</v>
      </c>
      <c r="G23" s="237">
        <v>9</v>
      </c>
      <c r="H23" s="237">
        <v>6</v>
      </c>
      <c r="I23" s="237">
        <v>6</v>
      </c>
      <c r="J23" s="237">
        <v>6</v>
      </c>
      <c r="K23" s="237">
        <v>3</v>
      </c>
      <c r="L23" s="237" t="s">
        <v>309</v>
      </c>
      <c r="M23" s="237" t="s">
        <v>309</v>
      </c>
      <c r="N23" s="260" t="s">
        <v>309</v>
      </c>
      <c r="O23" s="251">
        <v>54</v>
      </c>
    </row>
    <row r="24" spans="1:15" ht="15.75" x14ac:dyDescent="0.25">
      <c r="A24" s="64" t="s">
        <v>626</v>
      </c>
      <c r="B24" s="237">
        <v>2</v>
      </c>
      <c r="C24" s="237">
        <v>85</v>
      </c>
      <c r="D24" s="237">
        <v>18</v>
      </c>
      <c r="E24" s="237">
        <v>14</v>
      </c>
      <c r="F24" s="237">
        <v>25</v>
      </c>
      <c r="G24" s="237">
        <v>30</v>
      </c>
      <c r="H24" s="237">
        <v>11</v>
      </c>
      <c r="I24" s="237">
        <v>13</v>
      </c>
      <c r="J24" s="237">
        <v>9</v>
      </c>
      <c r="K24" s="237">
        <v>3</v>
      </c>
      <c r="L24" s="237" t="s">
        <v>309</v>
      </c>
      <c r="M24" s="237" t="s">
        <v>309</v>
      </c>
      <c r="N24" s="260" t="s">
        <v>309</v>
      </c>
      <c r="O24" s="251">
        <v>210</v>
      </c>
    </row>
    <row r="25" spans="1:15" ht="15.75" x14ac:dyDescent="0.25">
      <c r="A25" s="64" t="s">
        <v>627</v>
      </c>
      <c r="B25" s="237">
        <v>2</v>
      </c>
      <c r="C25" s="237">
        <v>13</v>
      </c>
      <c r="D25" s="237">
        <v>5</v>
      </c>
      <c r="E25" s="237">
        <v>34</v>
      </c>
      <c r="F25" s="237">
        <v>37</v>
      </c>
      <c r="G25" s="237">
        <v>55</v>
      </c>
      <c r="H25" s="237">
        <v>37</v>
      </c>
      <c r="I25" s="237">
        <v>45</v>
      </c>
      <c r="J25" s="237">
        <v>13</v>
      </c>
      <c r="K25" s="237">
        <v>2</v>
      </c>
      <c r="L25" s="237" t="s">
        <v>309</v>
      </c>
      <c r="M25" s="237" t="s">
        <v>309</v>
      </c>
      <c r="N25" s="260" t="s">
        <v>309</v>
      </c>
      <c r="O25" s="251">
        <v>243</v>
      </c>
    </row>
    <row r="26" spans="1:15" ht="15.75" x14ac:dyDescent="0.25">
      <c r="A26" s="64" t="s">
        <v>628</v>
      </c>
      <c r="B26" s="237" t="s">
        <v>309</v>
      </c>
      <c r="C26" s="237">
        <v>1</v>
      </c>
      <c r="D26" s="237" t="s">
        <v>309</v>
      </c>
      <c r="E26" s="237">
        <v>6</v>
      </c>
      <c r="F26" s="237">
        <v>2</v>
      </c>
      <c r="G26" s="237">
        <v>3</v>
      </c>
      <c r="H26" s="237">
        <v>1</v>
      </c>
      <c r="I26" s="237">
        <v>3</v>
      </c>
      <c r="J26" s="237">
        <v>2</v>
      </c>
      <c r="K26" s="237">
        <v>1</v>
      </c>
      <c r="L26" s="237" t="s">
        <v>309</v>
      </c>
      <c r="M26" s="237" t="s">
        <v>309</v>
      </c>
      <c r="N26" s="260" t="s">
        <v>309</v>
      </c>
      <c r="O26" s="251">
        <v>19</v>
      </c>
    </row>
    <row r="27" spans="1:15" ht="15.75" x14ac:dyDescent="0.25">
      <c r="A27" s="161" t="s">
        <v>629</v>
      </c>
      <c r="B27" s="237" t="s">
        <v>309</v>
      </c>
      <c r="C27" s="237">
        <v>13</v>
      </c>
      <c r="D27" s="237">
        <v>1</v>
      </c>
      <c r="E27" s="237">
        <v>22</v>
      </c>
      <c r="F27" s="237">
        <v>20</v>
      </c>
      <c r="G27" s="237">
        <v>24</v>
      </c>
      <c r="H27" s="237">
        <v>6</v>
      </c>
      <c r="I27" s="237">
        <v>21</v>
      </c>
      <c r="J27" s="237">
        <v>20</v>
      </c>
      <c r="K27" s="237">
        <v>3</v>
      </c>
      <c r="L27" s="237">
        <v>1</v>
      </c>
      <c r="M27" s="237" t="s">
        <v>309</v>
      </c>
      <c r="N27" s="260" t="s">
        <v>309</v>
      </c>
      <c r="O27" s="291">
        <v>131</v>
      </c>
    </row>
    <row r="28" spans="1:15" ht="15.75" x14ac:dyDescent="0.25">
      <c r="A28" s="64" t="s">
        <v>169</v>
      </c>
      <c r="B28" s="237">
        <v>255</v>
      </c>
      <c r="C28" s="237">
        <v>389</v>
      </c>
      <c r="D28" s="237">
        <v>18</v>
      </c>
      <c r="E28" s="237">
        <v>94</v>
      </c>
      <c r="F28" s="237">
        <v>872</v>
      </c>
      <c r="G28" s="237">
        <v>1219</v>
      </c>
      <c r="H28" s="237">
        <v>747</v>
      </c>
      <c r="I28" s="237">
        <v>786</v>
      </c>
      <c r="J28" s="237">
        <v>492</v>
      </c>
      <c r="K28" s="237">
        <v>143</v>
      </c>
      <c r="L28" s="237">
        <v>24</v>
      </c>
      <c r="M28" s="237">
        <v>6</v>
      </c>
      <c r="N28" s="260">
        <v>3</v>
      </c>
      <c r="O28" s="251">
        <v>5048</v>
      </c>
    </row>
    <row r="29" spans="1:15" ht="16.5" thickBot="1" x14ac:dyDescent="0.3">
      <c r="A29" s="97" t="s">
        <v>135</v>
      </c>
      <c r="B29" s="242">
        <v>273</v>
      </c>
      <c r="C29" s="242">
        <v>667</v>
      </c>
      <c r="D29" s="242">
        <v>64</v>
      </c>
      <c r="E29" s="242">
        <v>285</v>
      </c>
      <c r="F29" s="242">
        <v>1253</v>
      </c>
      <c r="G29" s="242">
        <v>1766</v>
      </c>
      <c r="H29" s="242">
        <v>1112</v>
      </c>
      <c r="I29" s="242">
        <v>1311</v>
      </c>
      <c r="J29" s="242">
        <v>794</v>
      </c>
      <c r="K29" s="242">
        <v>224</v>
      </c>
      <c r="L29" s="242">
        <v>29</v>
      </c>
      <c r="M29" s="242">
        <v>7</v>
      </c>
      <c r="N29" s="244">
        <v>3</v>
      </c>
      <c r="O29" s="292">
        <v>7788</v>
      </c>
    </row>
    <row r="31" spans="1:15" ht="15.75" thickBot="1" x14ac:dyDescent="0.3">
      <c r="A31" s="406" t="s">
        <v>88</v>
      </c>
      <c r="B31" s="407"/>
      <c r="C31" s="407"/>
      <c r="D31" s="407"/>
      <c r="E31" s="407"/>
      <c r="F31" s="407"/>
      <c r="G31" s="407"/>
      <c r="H31" s="407"/>
      <c r="I31" s="407"/>
      <c r="J31" s="407"/>
      <c r="K31" s="407"/>
      <c r="L31" s="407"/>
      <c r="M31" s="407"/>
      <c r="N31" s="407"/>
      <c r="O31" s="407"/>
    </row>
    <row r="32" spans="1:15" ht="14.85" customHeight="1" thickBot="1" x14ac:dyDescent="0.3">
      <c r="A32" s="379" t="s">
        <v>5</v>
      </c>
      <c r="B32" s="397" t="s">
        <v>0</v>
      </c>
      <c r="C32" s="397"/>
      <c r="D32" s="397"/>
      <c r="E32" s="397"/>
      <c r="F32" s="397"/>
      <c r="G32" s="397"/>
      <c r="H32" s="397"/>
      <c r="I32" s="397"/>
      <c r="J32" s="397"/>
      <c r="K32" s="397"/>
      <c r="L32" s="397"/>
      <c r="M32" s="397"/>
      <c r="N32" s="397"/>
      <c r="O32" s="399" t="s">
        <v>88</v>
      </c>
    </row>
    <row r="33" spans="1:15" ht="15" customHeight="1" thickBot="1" x14ac:dyDescent="0.3">
      <c r="A33" s="401"/>
      <c r="B33" s="57" t="s">
        <v>93</v>
      </c>
      <c r="C33" s="58" t="s">
        <v>94</v>
      </c>
      <c r="D33" s="58" t="s">
        <v>95</v>
      </c>
      <c r="E33" s="58" t="s">
        <v>96</v>
      </c>
      <c r="F33" s="58" t="s">
        <v>97</v>
      </c>
      <c r="G33" s="58" t="s">
        <v>98</v>
      </c>
      <c r="H33" s="58" t="s">
        <v>99</v>
      </c>
      <c r="I33" s="58" t="s">
        <v>100</v>
      </c>
      <c r="J33" s="58" t="s">
        <v>101</v>
      </c>
      <c r="K33" s="58" t="s">
        <v>102</v>
      </c>
      <c r="L33" s="58" t="s">
        <v>103</v>
      </c>
      <c r="M33" s="58" t="s">
        <v>104</v>
      </c>
      <c r="N33" s="59" t="s">
        <v>105</v>
      </c>
      <c r="O33" s="400"/>
    </row>
    <row r="34" spans="1:15" ht="15.75" x14ac:dyDescent="0.25">
      <c r="A34" s="70" t="s">
        <v>622</v>
      </c>
      <c r="B34" s="237">
        <v>29</v>
      </c>
      <c r="C34" s="237">
        <v>354</v>
      </c>
      <c r="D34" s="237">
        <v>30</v>
      </c>
      <c r="E34" s="237">
        <v>140</v>
      </c>
      <c r="F34" s="237">
        <v>399</v>
      </c>
      <c r="G34" s="237">
        <v>474</v>
      </c>
      <c r="H34" s="237">
        <v>389</v>
      </c>
      <c r="I34" s="237">
        <v>532</v>
      </c>
      <c r="J34" s="237">
        <v>315</v>
      </c>
      <c r="K34" s="237">
        <v>115</v>
      </c>
      <c r="L34" s="237">
        <v>4</v>
      </c>
      <c r="M34" s="237">
        <v>1</v>
      </c>
      <c r="N34" s="260" t="s">
        <v>309</v>
      </c>
      <c r="O34" s="288">
        <v>2782</v>
      </c>
    </row>
    <row r="35" spans="1:15" ht="15.75" x14ac:dyDescent="0.25">
      <c r="A35" s="64" t="s">
        <v>623</v>
      </c>
      <c r="B35" s="237">
        <v>5</v>
      </c>
      <c r="C35" s="237">
        <v>9</v>
      </c>
      <c r="D35" s="237">
        <v>4</v>
      </c>
      <c r="E35" s="237">
        <v>24</v>
      </c>
      <c r="F35" s="237">
        <v>35</v>
      </c>
      <c r="G35" s="237">
        <v>59</v>
      </c>
      <c r="H35" s="237">
        <v>64</v>
      </c>
      <c r="I35" s="237">
        <v>107</v>
      </c>
      <c r="J35" s="237">
        <v>98</v>
      </c>
      <c r="K35" s="237">
        <v>40</v>
      </c>
      <c r="L35" s="237">
        <v>5</v>
      </c>
      <c r="M35" s="237">
        <v>2</v>
      </c>
      <c r="N35" s="260" t="s">
        <v>309</v>
      </c>
      <c r="O35" s="251">
        <v>452</v>
      </c>
    </row>
    <row r="36" spans="1:15" ht="15.75" x14ac:dyDescent="0.25">
      <c r="A36" s="64" t="s">
        <v>624</v>
      </c>
      <c r="B36" s="237">
        <v>2</v>
      </c>
      <c r="C36" s="237">
        <v>56</v>
      </c>
      <c r="D36" s="237">
        <v>1</v>
      </c>
      <c r="E36" s="237">
        <v>22</v>
      </c>
      <c r="F36" s="237">
        <v>51</v>
      </c>
      <c r="G36" s="237">
        <v>97</v>
      </c>
      <c r="H36" s="237">
        <v>96</v>
      </c>
      <c r="I36" s="237">
        <v>200</v>
      </c>
      <c r="J36" s="237">
        <v>109</v>
      </c>
      <c r="K36" s="237">
        <v>22</v>
      </c>
      <c r="L36" s="237" t="s">
        <v>309</v>
      </c>
      <c r="M36" s="237">
        <v>1</v>
      </c>
      <c r="N36" s="260" t="s">
        <v>309</v>
      </c>
      <c r="O36" s="251">
        <v>657</v>
      </c>
    </row>
    <row r="37" spans="1:15" ht="15.75" x14ac:dyDescent="0.25">
      <c r="A37" s="64" t="s">
        <v>625</v>
      </c>
      <c r="B37" s="237">
        <v>1</v>
      </c>
      <c r="C37" s="237">
        <v>12</v>
      </c>
      <c r="D37" s="237">
        <v>1</v>
      </c>
      <c r="E37" s="237">
        <v>13</v>
      </c>
      <c r="F37" s="237">
        <v>17</v>
      </c>
      <c r="G37" s="237">
        <v>15</v>
      </c>
      <c r="H37" s="237">
        <v>9</v>
      </c>
      <c r="I37" s="237">
        <v>13</v>
      </c>
      <c r="J37" s="237">
        <v>10</v>
      </c>
      <c r="K37" s="237">
        <v>5</v>
      </c>
      <c r="L37" s="237" t="s">
        <v>309</v>
      </c>
      <c r="M37" s="237" t="s">
        <v>309</v>
      </c>
      <c r="N37" s="260" t="s">
        <v>309</v>
      </c>
      <c r="O37" s="251">
        <v>96</v>
      </c>
    </row>
    <row r="38" spans="1:15" ht="15.75" x14ac:dyDescent="0.25">
      <c r="A38" s="64" t="s">
        <v>626</v>
      </c>
      <c r="B38" s="237">
        <v>5</v>
      </c>
      <c r="C38" s="237">
        <v>215</v>
      </c>
      <c r="D38" s="237">
        <v>34</v>
      </c>
      <c r="E38" s="237">
        <v>31</v>
      </c>
      <c r="F38" s="237">
        <v>45</v>
      </c>
      <c r="G38" s="237">
        <v>56</v>
      </c>
      <c r="H38" s="237">
        <v>20</v>
      </c>
      <c r="I38" s="237">
        <v>23</v>
      </c>
      <c r="J38" s="237">
        <v>11</v>
      </c>
      <c r="K38" s="237">
        <v>4</v>
      </c>
      <c r="L38" s="237">
        <v>1</v>
      </c>
      <c r="M38" s="237" t="s">
        <v>309</v>
      </c>
      <c r="N38" s="260" t="s">
        <v>309</v>
      </c>
      <c r="O38" s="251">
        <v>445</v>
      </c>
    </row>
    <row r="39" spans="1:15" ht="15.75" x14ac:dyDescent="0.25">
      <c r="A39" s="64" t="s">
        <v>627</v>
      </c>
      <c r="B39" s="237">
        <v>4</v>
      </c>
      <c r="C39" s="237">
        <v>55</v>
      </c>
      <c r="D39" s="237">
        <v>15</v>
      </c>
      <c r="E39" s="237">
        <v>59</v>
      </c>
      <c r="F39" s="237">
        <v>65</v>
      </c>
      <c r="G39" s="237">
        <v>73</v>
      </c>
      <c r="H39" s="237">
        <v>82</v>
      </c>
      <c r="I39" s="237">
        <v>104</v>
      </c>
      <c r="J39" s="237">
        <v>39</v>
      </c>
      <c r="K39" s="237">
        <v>12</v>
      </c>
      <c r="L39" s="237" t="s">
        <v>309</v>
      </c>
      <c r="M39" s="237" t="s">
        <v>309</v>
      </c>
      <c r="N39" s="260" t="s">
        <v>309</v>
      </c>
      <c r="O39" s="251">
        <v>508</v>
      </c>
    </row>
    <row r="40" spans="1:15" ht="15.75" x14ac:dyDescent="0.25">
      <c r="A40" s="64" t="s">
        <v>628</v>
      </c>
      <c r="B40" s="237" t="s">
        <v>309</v>
      </c>
      <c r="C40" s="237">
        <v>4</v>
      </c>
      <c r="D40" s="237">
        <v>2</v>
      </c>
      <c r="E40" s="237">
        <v>8</v>
      </c>
      <c r="F40" s="237">
        <v>7</v>
      </c>
      <c r="G40" s="237">
        <v>4</v>
      </c>
      <c r="H40" s="237">
        <v>2</v>
      </c>
      <c r="I40" s="237">
        <v>5</v>
      </c>
      <c r="J40" s="237">
        <v>3</v>
      </c>
      <c r="K40" s="237">
        <v>2</v>
      </c>
      <c r="L40" s="237" t="s">
        <v>309</v>
      </c>
      <c r="M40" s="237" t="s">
        <v>309</v>
      </c>
      <c r="N40" s="260" t="s">
        <v>309</v>
      </c>
      <c r="O40" s="251">
        <v>37</v>
      </c>
    </row>
    <row r="41" spans="1:15" ht="15.75" x14ac:dyDescent="0.25">
      <c r="A41" s="161" t="s">
        <v>629</v>
      </c>
      <c r="B41" s="237" t="s">
        <v>309</v>
      </c>
      <c r="C41" s="237">
        <v>23</v>
      </c>
      <c r="D41" s="237">
        <v>1</v>
      </c>
      <c r="E41" s="237">
        <v>28</v>
      </c>
      <c r="F41" s="237">
        <v>35</v>
      </c>
      <c r="G41" s="237">
        <v>34</v>
      </c>
      <c r="H41" s="237">
        <v>12</v>
      </c>
      <c r="I41" s="237">
        <v>28</v>
      </c>
      <c r="J41" s="237">
        <v>31</v>
      </c>
      <c r="K41" s="237">
        <v>5</v>
      </c>
      <c r="L41" s="237">
        <v>4</v>
      </c>
      <c r="M41" s="237" t="s">
        <v>309</v>
      </c>
      <c r="N41" s="260" t="s">
        <v>309</v>
      </c>
      <c r="O41" s="291">
        <v>201</v>
      </c>
    </row>
    <row r="42" spans="1:15" ht="15.75" x14ac:dyDescent="0.25">
      <c r="A42" s="64" t="s">
        <v>169</v>
      </c>
      <c r="B42" s="237">
        <v>478</v>
      </c>
      <c r="C42" s="237">
        <v>729</v>
      </c>
      <c r="D42" s="237">
        <v>27</v>
      </c>
      <c r="E42" s="237">
        <v>164</v>
      </c>
      <c r="F42" s="237">
        <v>1414</v>
      </c>
      <c r="G42" s="237">
        <v>1894</v>
      </c>
      <c r="H42" s="237">
        <v>1152</v>
      </c>
      <c r="I42" s="237">
        <v>1294</v>
      </c>
      <c r="J42" s="237">
        <v>882</v>
      </c>
      <c r="K42" s="237">
        <v>266</v>
      </c>
      <c r="L42" s="237">
        <v>41</v>
      </c>
      <c r="M42" s="237">
        <v>15</v>
      </c>
      <c r="N42" s="260">
        <v>5</v>
      </c>
      <c r="O42" s="251">
        <v>8361</v>
      </c>
    </row>
    <row r="43" spans="1:15" ht="16.5" thickBot="1" x14ac:dyDescent="0.3">
      <c r="A43" s="97" t="s">
        <v>88</v>
      </c>
      <c r="B43" s="242">
        <v>524</v>
      </c>
      <c r="C43" s="242">
        <v>1457</v>
      </c>
      <c r="D43" s="242">
        <v>115</v>
      </c>
      <c r="E43" s="242">
        <v>489</v>
      </c>
      <c r="F43" s="242">
        <v>2068</v>
      </c>
      <c r="G43" s="242">
        <v>2706</v>
      </c>
      <c r="H43" s="242">
        <v>1826</v>
      </c>
      <c r="I43" s="242">
        <v>2306</v>
      </c>
      <c r="J43" s="242">
        <v>1498</v>
      </c>
      <c r="K43" s="242">
        <v>471</v>
      </c>
      <c r="L43" s="242">
        <v>55</v>
      </c>
      <c r="M43" s="242">
        <v>19</v>
      </c>
      <c r="N43" s="244">
        <v>5</v>
      </c>
      <c r="O43" s="292">
        <v>13539</v>
      </c>
    </row>
    <row r="45" spans="1:15" x14ac:dyDescent="0.25">
      <c r="A45" s="139" t="s">
        <v>89</v>
      </c>
    </row>
    <row r="46" spans="1:15" x14ac:dyDescent="0.25">
      <c r="A46" s="73" t="s">
        <v>411</v>
      </c>
    </row>
  </sheetData>
  <mergeCells count="12">
    <mergeCell ref="A3:O3"/>
    <mergeCell ref="A18:A19"/>
    <mergeCell ref="B18:N18"/>
    <mergeCell ref="O18:O19"/>
    <mergeCell ref="A17:O17"/>
    <mergeCell ref="A32:A33"/>
    <mergeCell ref="B32:N32"/>
    <mergeCell ref="O32:O33"/>
    <mergeCell ref="A31:O31"/>
    <mergeCell ref="A4:A5"/>
    <mergeCell ref="B4:N4"/>
    <mergeCell ref="O4:O5"/>
  </mergeCells>
  <hyperlinks>
    <hyperlink ref="I1" location="'Table of Contents'!C2" display="Back to Table of Contents" xr:uid="{00000000-0004-0000-3800-000000000000}"/>
  </hyperlinks>
  <pageMargins left="0.75" right="0.75" top="1" bottom="1" header="0.5" footer="0.5"/>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O46"/>
  <sheetViews>
    <sheetView showGridLines="0" workbookViewId="0"/>
  </sheetViews>
  <sheetFormatPr defaultRowHeight="15" x14ac:dyDescent="0.25"/>
  <cols>
    <col min="1" max="1" width="20.85546875" customWidth="1"/>
    <col min="2" max="15" width="9.85546875" customWidth="1"/>
  </cols>
  <sheetData>
    <row r="1" spans="1:15" x14ac:dyDescent="0.25">
      <c r="A1" s="22" t="s">
        <v>966</v>
      </c>
      <c r="J1" s="21" t="s">
        <v>78</v>
      </c>
    </row>
    <row r="2" spans="1:15" x14ac:dyDescent="0.25">
      <c r="A2" s="1"/>
    </row>
    <row r="3" spans="1:15" ht="15.75" thickBot="1" x14ac:dyDescent="0.3">
      <c r="A3" s="406" t="s">
        <v>82</v>
      </c>
      <c r="B3" s="407"/>
      <c r="C3" s="407"/>
      <c r="D3" s="407"/>
      <c r="E3" s="407"/>
      <c r="F3" s="407"/>
      <c r="G3" s="407"/>
      <c r="H3" s="407"/>
      <c r="I3" s="407"/>
      <c r="J3" s="407"/>
      <c r="K3" s="407"/>
      <c r="L3" s="407"/>
      <c r="M3" s="407"/>
      <c r="N3" s="407"/>
      <c r="O3" s="407"/>
    </row>
    <row r="4" spans="1:15" ht="14.85" customHeight="1" thickBot="1" x14ac:dyDescent="0.3">
      <c r="A4" s="379" t="s">
        <v>3</v>
      </c>
      <c r="B4" s="397" t="s">
        <v>0</v>
      </c>
      <c r="C4" s="397"/>
      <c r="D4" s="397"/>
      <c r="E4" s="397"/>
      <c r="F4" s="397"/>
      <c r="G4" s="397"/>
      <c r="H4" s="397"/>
      <c r="I4" s="397"/>
      <c r="J4" s="397"/>
      <c r="K4" s="397"/>
      <c r="L4" s="397"/>
      <c r="M4" s="397"/>
      <c r="N4" s="397"/>
      <c r="O4" s="399" t="s">
        <v>88</v>
      </c>
    </row>
    <row r="5" spans="1:15" ht="15" customHeight="1" thickBot="1" x14ac:dyDescent="0.3">
      <c r="A5" s="401"/>
      <c r="B5" s="57" t="s">
        <v>93</v>
      </c>
      <c r="C5" s="58" t="s">
        <v>94</v>
      </c>
      <c r="D5" s="58" t="s">
        <v>95</v>
      </c>
      <c r="E5" s="58" t="s">
        <v>96</v>
      </c>
      <c r="F5" s="58" t="s">
        <v>97</v>
      </c>
      <c r="G5" s="58" t="s">
        <v>98</v>
      </c>
      <c r="H5" s="58" t="s">
        <v>99</v>
      </c>
      <c r="I5" s="58" t="s">
        <v>100</v>
      </c>
      <c r="J5" s="58" t="s">
        <v>101</v>
      </c>
      <c r="K5" s="58" t="s">
        <v>102</v>
      </c>
      <c r="L5" s="58" t="s">
        <v>103</v>
      </c>
      <c r="M5" s="58" t="s">
        <v>104</v>
      </c>
      <c r="N5" s="59" t="s">
        <v>105</v>
      </c>
      <c r="O5" s="400"/>
    </row>
    <row r="6" spans="1:15" ht="15.75" x14ac:dyDescent="0.25">
      <c r="A6" s="70" t="s">
        <v>108</v>
      </c>
      <c r="B6" s="239">
        <v>50</v>
      </c>
      <c r="C6" s="239">
        <v>352</v>
      </c>
      <c r="D6" s="239">
        <v>22</v>
      </c>
      <c r="E6" s="239">
        <v>17</v>
      </c>
      <c r="F6" s="239">
        <v>131</v>
      </c>
      <c r="G6" s="239">
        <v>242</v>
      </c>
      <c r="H6" s="239">
        <v>242</v>
      </c>
      <c r="I6" s="239">
        <v>372</v>
      </c>
      <c r="J6" s="239">
        <v>295</v>
      </c>
      <c r="K6" s="239">
        <v>108</v>
      </c>
      <c r="L6" s="239">
        <v>13</v>
      </c>
      <c r="M6" s="239">
        <v>10</v>
      </c>
      <c r="N6" s="259">
        <v>2</v>
      </c>
      <c r="O6" s="288">
        <v>1856</v>
      </c>
    </row>
    <row r="7" spans="1:15" ht="15.75" x14ac:dyDescent="0.25">
      <c r="A7" s="64" t="s">
        <v>109</v>
      </c>
      <c r="B7" s="237">
        <v>32</v>
      </c>
      <c r="C7" s="237">
        <v>179</v>
      </c>
      <c r="D7" s="237">
        <v>3</v>
      </c>
      <c r="E7" s="237">
        <v>28</v>
      </c>
      <c r="F7" s="237">
        <v>202</v>
      </c>
      <c r="G7" s="237">
        <v>213</v>
      </c>
      <c r="H7" s="237">
        <v>144</v>
      </c>
      <c r="I7" s="237">
        <v>222</v>
      </c>
      <c r="J7" s="237">
        <v>151</v>
      </c>
      <c r="K7" s="237">
        <v>58</v>
      </c>
      <c r="L7" s="237">
        <v>7</v>
      </c>
      <c r="M7" s="237" t="s">
        <v>309</v>
      </c>
      <c r="N7" s="260" t="s">
        <v>309</v>
      </c>
      <c r="O7" s="251">
        <v>1239</v>
      </c>
    </row>
    <row r="8" spans="1:15" ht="15.75" x14ac:dyDescent="0.25">
      <c r="A8" s="64" t="s">
        <v>110</v>
      </c>
      <c r="B8" s="237">
        <v>72</v>
      </c>
      <c r="C8" s="237">
        <v>111</v>
      </c>
      <c r="D8" s="237">
        <v>10</v>
      </c>
      <c r="E8" s="237">
        <v>68</v>
      </c>
      <c r="F8" s="237">
        <v>148</v>
      </c>
      <c r="G8" s="237">
        <v>191</v>
      </c>
      <c r="H8" s="237">
        <v>128</v>
      </c>
      <c r="I8" s="237">
        <v>144</v>
      </c>
      <c r="J8" s="237">
        <v>88</v>
      </c>
      <c r="K8" s="237">
        <v>31</v>
      </c>
      <c r="L8" s="237">
        <v>3</v>
      </c>
      <c r="M8" s="237">
        <v>2</v>
      </c>
      <c r="N8" s="260" t="s">
        <v>309</v>
      </c>
      <c r="O8" s="251">
        <v>996</v>
      </c>
    </row>
    <row r="9" spans="1:15" ht="15.75" x14ac:dyDescent="0.25">
      <c r="A9" s="64" t="s">
        <v>111</v>
      </c>
      <c r="B9" s="237">
        <v>51</v>
      </c>
      <c r="C9" s="237">
        <v>81</v>
      </c>
      <c r="D9" s="237">
        <v>5</v>
      </c>
      <c r="E9" s="237">
        <v>28</v>
      </c>
      <c r="F9" s="237">
        <v>124</v>
      </c>
      <c r="G9" s="237">
        <v>108</v>
      </c>
      <c r="H9" s="237">
        <v>94</v>
      </c>
      <c r="I9" s="237">
        <v>120</v>
      </c>
      <c r="J9" s="237">
        <v>48</v>
      </c>
      <c r="K9" s="237">
        <v>18</v>
      </c>
      <c r="L9" s="237">
        <v>1</v>
      </c>
      <c r="M9" s="237" t="s">
        <v>309</v>
      </c>
      <c r="N9" s="260" t="s">
        <v>309</v>
      </c>
      <c r="O9" s="251">
        <v>678</v>
      </c>
    </row>
    <row r="10" spans="1:15" ht="15.75" x14ac:dyDescent="0.25">
      <c r="A10" s="64" t="s">
        <v>112</v>
      </c>
      <c r="B10" s="237">
        <v>18</v>
      </c>
      <c r="C10" s="237">
        <v>31</v>
      </c>
      <c r="D10" s="237">
        <v>6</v>
      </c>
      <c r="E10" s="237">
        <v>14</v>
      </c>
      <c r="F10" s="237">
        <v>97</v>
      </c>
      <c r="G10" s="237">
        <v>59</v>
      </c>
      <c r="H10" s="237">
        <v>49</v>
      </c>
      <c r="I10" s="237">
        <v>53</v>
      </c>
      <c r="J10" s="237">
        <v>53</v>
      </c>
      <c r="K10" s="237">
        <v>13</v>
      </c>
      <c r="L10" s="237" t="s">
        <v>309</v>
      </c>
      <c r="M10" s="237" t="s">
        <v>309</v>
      </c>
      <c r="N10" s="260" t="s">
        <v>309</v>
      </c>
      <c r="O10" s="251">
        <v>393</v>
      </c>
    </row>
    <row r="11" spans="1:15" ht="15.75" x14ac:dyDescent="0.25">
      <c r="A11" s="64" t="s">
        <v>113</v>
      </c>
      <c r="B11" s="237">
        <v>13</v>
      </c>
      <c r="C11" s="237">
        <v>15</v>
      </c>
      <c r="D11" s="237">
        <v>3</v>
      </c>
      <c r="E11" s="237">
        <v>15</v>
      </c>
      <c r="F11" s="237">
        <v>62</v>
      </c>
      <c r="G11" s="237">
        <v>75</v>
      </c>
      <c r="H11" s="237">
        <v>26</v>
      </c>
      <c r="I11" s="237">
        <v>39</v>
      </c>
      <c r="J11" s="237">
        <v>34</v>
      </c>
      <c r="K11" s="237">
        <v>11</v>
      </c>
      <c r="L11" s="237" t="s">
        <v>309</v>
      </c>
      <c r="M11" s="237" t="s">
        <v>309</v>
      </c>
      <c r="N11" s="260" t="s">
        <v>309</v>
      </c>
      <c r="O11" s="251">
        <v>293</v>
      </c>
    </row>
    <row r="12" spans="1:15" ht="15.75" x14ac:dyDescent="0.25">
      <c r="A12" s="64" t="s">
        <v>114</v>
      </c>
      <c r="B12" s="237">
        <v>3</v>
      </c>
      <c r="C12" s="237">
        <v>4</v>
      </c>
      <c r="D12" s="237">
        <v>1</v>
      </c>
      <c r="E12" s="237">
        <v>19</v>
      </c>
      <c r="F12" s="237">
        <v>28</v>
      </c>
      <c r="G12" s="237">
        <v>25</v>
      </c>
      <c r="H12" s="237">
        <v>13</v>
      </c>
      <c r="I12" s="237">
        <v>18</v>
      </c>
      <c r="J12" s="237">
        <v>14</v>
      </c>
      <c r="K12" s="237">
        <v>3</v>
      </c>
      <c r="L12" s="237" t="s">
        <v>309</v>
      </c>
      <c r="M12" s="237" t="s">
        <v>309</v>
      </c>
      <c r="N12" s="260" t="s">
        <v>309</v>
      </c>
      <c r="O12" s="251">
        <v>128</v>
      </c>
    </row>
    <row r="13" spans="1:15" ht="15.75" x14ac:dyDescent="0.25">
      <c r="A13" s="161" t="s">
        <v>115</v>
      </c>
      <c r="B13" s="237">
        <v>4</v>
      </c>
      <c r="C13" s="237" t="s">
        <v>309</v>
      </c>
      <c r="D13" s="237">
        <v>1</v>
      </c>
      <c r="E13" s="237">
        <v>11</v>
      </c>
      <c r="F13" s="237">
        <v>8</v>
      </c>
      <c r="G13" s="237">
        <v>9</v>
      </c>
      <c r="H13" s="237">
        <v>4</v>
      </c>
      <c r="I13" s="237">
        <v>14</v>
      </c>
      <c r="J13" s="237">
        <v>6</v>
      </c>
      <c r="K13" s="237">
        <v>1</v>
      </c>
      <c r="L13" s="237">
        <v>1</v>
      </c>
      <c r="M13" s="237" t="s">
        <v>309</v>
      </c>
      <c r="N13" s="260" t="s">
        <v>309</v>
      </c>
      <c r="O13" s="291">
        <v>59</v>
      </c>
    </row>
    <row r="14" spans="1:15" ht="15.75" x14ac:dyDescent="0.25">
      <c r="A14" s="64" t="s">
        <v>116</v>
      </c>
      <c r="B14" s="237" t="s">
        <v>309</v>
      </c>
      <c r="C14" s="237" t="s">
        <v>309</v>
      </c>
      <c r="D14" s="237" t="s">
        <v>309</v>
      </c>
      <c r="E14" s="237" t="s">
        <v>309</v>
      </c>
      <c r="F14" s="237" t="s">
        <v>309</v>
      </c>
      <c r="G14" s="237">
        <v>2</v>
      </c>
      <c r="H14" s="237" t="s">
        <v>309</v>
      </c>
      <c r="I14" s="237" t="s">
        <v>309</v>
      </c>
      <c r="J14" s="237" t="s">
        <v>309</v>
      </c>
      <c r="K14" s="237" t="s">
        <v>309</v>
      </c>
      <c r="L14" s="237">
        <v>1</v>
      </c>
      <c r="M14" s="237" t="s">
        <v>309</v>
      </c>
      <c r="N14" s="260" t="s">
        <v>309</v>
      </c>
      <c r="O14" s="251">
        <v>3</v>
      </c>
    </row>
    <row r="15" spans="1:15" ht="16.5" thickBot="1" x14ac:dyDescent="0.3">
      <c r="A15" s="97" t="s">
        <v>134</v>
      </c>
      <c r="B15" s="242">
        <v>243</v>
      </c>
      <c r="C15" s="242">
        <v>773</v>
      </c>
      <c r="D15" s="242">
        <v>51</v>
      </c>
      <c r="E15" s="242">
        <v>200</v>
      </c>
      <c r="F15" s="242">
        <v>800</v>
      </c>
      <c r="G15" s="242">
        <v>924</v>
      </c>
      <c r="H15" s="242">
        <v>700</v>
      </c>
      <c r="I15" s="242">
        <v>982</v>
      </c>
      <c r="J15" s="242">
        <v>689</v>
      </c>
      <c r="K15" s="242">
        <v>243</v>
      </c>
      <c r="L15" s="242">
        <v>26</v>
      </c>
      <c r="M15" s="242">
        <v>12</v>
      </c>
      <c r="N15" s="244">
        <v>2</v>
      </c>
      <c r="O15" s="292">
        <v>5645</v>
      </c>
    </row>
    <row r="17" spans="1:15" ht="15.75" thickBot="1" x14ac:dyDescent="0.3">
      <c r="A17" s="406" t="s">
        <v>83</v>
      </c>
      <c r="B17" s="407"/>
      <c r="C17" s="407"/>
      <c r="D17" s="407"/>
      <c r="E17" s="407"/>
      <c r="F17" s="407"/>
      <c r="G17" s="407"/>
      <c r="H17" s="407"/>
      <c r="I17" s="407"/>
      <c r="J17" s="407"/>
      <c r="K17" s="407"/>
      <c r="L17" s="407"/>
      <c r="M17" s="407"/>
      <c r="N17" s="407"/>
      <c r="O17" s="407"/>
    </row>
    <row r="18" spans="1:15" ht="14.85" customHeight="1" thickBot="1" x14ac:dyDescent="0.3">
      <c r="A18" s="379" t="s">
        <v>3</v>
      </c>
      <c r="B18" s="397" t="s">
        <v>0</v>
      </c>
      <c r="C18" s="397"/>
      <c r="D18" s="397"/>
      <c r="E18" s="397"/>
      <c r="F18" s="397"/>
      <c r="G18" s="397"/>
      <c r="H18" s="397"/>
      <c r="I18" s="397"/>
      <c r="J18" s="397"/>
      <c r="K18" s="397"/>
      <c r="L18" s="397"/>
      <c r="M18" s="397"/>
      <c r="N18" s="397"/>
      <c r="O18" s="399" t="s">
        <v>88</v>
      </c>
    </row>
    <row r="19" spans="1:15" ht="15" customHeight="1" thickBot="1" x14ac:dyDescent="0.3">
      <c r="A19" s="401"/>
      <c r="B19" s="57" t="s">
        <v>93</v>
      </c>
      <c r="C19" s="58" t="s">
        <v>94</v>
      </c>
      <c r="D19" s="58" t="s">
        <v>95</v>
      </c>
      <c r="E19" s="58" t="s">
        <v>96</v>
      </c>
      <c r="F19" s="58" t="s">
        <v>97</v>
      </c>
      <c r="G19" s="58" t="s">
        <v>98</v>
      </c>
      <c r="H19" s="58" t="s">
        <v>99</v>
      </c>
      <c r="I19" s="58" t="s">
        <v>100</v>
      </c>
      <c r="J19" s="58" t="s">
        <v>101</v>
      </c>
      <c r="K19" s="58" t="s">
        <v>102</v>
      </c>
      <c r="L19" s="58" t="s">
        <v>103</v>
      </c>
      <c r="M19" s="58" t="s">
        <v>104</v>
      </c>
      <c r="N19" s="59" t="s">
        <v>105</v>
      </c>
      <c r="O19" s="400"/>
    </row>
    <row r="20" spans="1:15" ht="15.75" x14ac:dyDescent="0.25">
      <c r="A20" s="70" t="s">
        <v>108</v>
      </c>
      <c r="B20" s="237">
        <v>50</v>
      </c>
      <c r="C20" s="237">
        <v>384</v>
      </c>
      <c r="D20" s="237">
        <v>28</v>
      </c>
      <c r="E20" s="237">
        <v>17</v>
      </c>
      <c r="F20" s="237">
        <v>131</v>
      </c>
      <c r="G20" s="237">
        <v>530</v>
      </c>
      <c r="H20" s="237">
        <v>362</v>
      </c>
      <c r="I20" s="237">
        <v>470</v>
      </c>
      <c r="J20" s="237">
        <v>337</v>
      </c>
      <c r="K20" s="237">
        <v>85</v>
      </c>
      <c r="L20" s="237">
        <v>15</v>
      </c>
      <c r="M20" s="237">
        <v>1</v>
      </c>
      <c r="N20" s="260">
        <v>2</v>
      </c>
      <c r="O20" s="288">
        <v>2412</v>
      </c>
    </row>
    <row r="21" spans="1:15" ht="15.75" x14ac:dyDescent="0.25">
      <c r="A21" s="64" t="s">
        <v>109</v>
      </c>
      <c r="B21" s="237">
        <v>24</v>
      </c>
      <c r="C21" s="237">
        <v>110</v>
      </c>
      <c r="D21" s="237">
        <v>7</v>
      </c>
      <c r="E21" s="237">
        <v>42</v>
      </c>
      <c r="F21" s="237">
        <v>297</v>
      </c>
      <c r="G21" s="237">
        <v>388</v>
      </c>
      <c r="H21" s="237">
        <v>227</v>
      </c>
      <c r="I21" s="237">
        <v>276</v>
      </c>
      <c r="J21" s="237">
        <v>166</v>
      </c>
      <c r="K21" s="237">
        <v>44</v>
      </c>
      <c r="L21" s="237">
        <v>6</v>
      </c>
      <c r="M21" s="237">
        <v>3</v>
      </c>
      <c r="N21" s="260" t="s">
        <v>309</v>
      </c>
      <c r="O21" s="251">
        <v>1590</v>
      </c>
    </row>
    <row r="22" spans="1:15" ht="15.75" x14ac:dyDescent="0.25">
      <c r="A22" s="64" t="s">
        <v>110</v>
      </c>
      <c r="B22" s="237">
        <v>54</v>
      </c>
      <c r="C22" s="237">
        <v>91</v>
      </c>
      <c r="D22" s="237">
        <v>10</v>
      </c>
      <c r="E22" s="237">
        <v>96</v>
      </c>
      <c r="F22" s="237">
        <v>272</v>
      </c>
      <c r="G22" s="237">
        <v>305</v>
      </c>
      <c r="H22" s="237">
        <v>195</v>
      </c>
      <c r="I22" s="237">
        <v>228</v>
      </c>
      <c r="J22" s="237">
        <v>119</v>
      </c>
      <c r="K22" s="237">
        <v>42</v>
      </c>
      <c r="L22" s="237">
        <v>4</v>
      </c>
      <c r="M22" s="237">
        <v>2</v>
      </c>
      <c r="N22" s="260" t="s">
        <v>309</v>
      </c>
      <c r="O22" s="251">
        <v>1418</v>
      </c>
    </row>
    <row r="23" spans="1:15" ht="15.75" x14ac:dyDescent="0.25">
      <c r="A23" s="64" t="s">
        <v>111</v>
      </c>
      <c r="B23" s="237">
        <v>96</v>
      </c>
      <c r="C23" s="237">
        <v>49</v>
      </c>
      <c r="D23" s="237">
        <v>8</v>
      </c>
      <c r="E23" s="237">
        <v>50</v>
      </c>
      <c r="F23" s="237">
        <v>228</v>
      </c>
      <c r="G23" s="237">
        <v>251</v>
      </c>
      <c r="H23" s="237">
        <v>155</v>
      </c>
      <c r="I23" s="237">
        <v>147</v>
      </c>
      <c r="J23" s="237">
        <v>73</v>
      </c>
      <c r="K23" s="237">
        <v>20</v>
      </c>
      <c r="L23" s="237">
        <v>1</v>
      </c>
      <c r="M23" s="237" t="s">
        <v>309</v>
      </c>
      <c r="N23" s="260" t="s">
        <v>309</v>
      </c>
      <c r="O23" s="251">
        <v>1078</v>
      </c>
    </row>
    <row r="24" spans="1:15" ht="15.75" x14ac:dyDescent="0.25">
      <c r="A24" s="64" t="s">
        <v>112</v>
      </c>
      <c r="B24" s="237">
        <v>9</v>
      </c>
      <c r="C24" s="237">
        <v>20</v>
      </c>
      <c r="D24" s="237">
        <v>3</v>
      </c>
      <c r="E24" s="237">
        <v>20</v>
      </c>
      <c r="F24" s="237">
        <v>114</v>
      </c>
      <c r="G24" s="237">
        <v>106</v>
      </c>
      <c r="H24" s="237">
        <v>76</v>
      </c>
      <c r="I24" s="237">
        <v>94</v>
      </c>
      <c r="J24" s="237">
        <v>42</v>
      </c>
      <c r="K24" s="237">
        <v>15</v>
      </c>
      <c r="L24" s="237">
        <v>2</v>
      </c>
      <c r="M24" s="237">
        <v>1</v>
      </c>
      <c r="N24" s="260">
        <v>1</v>
      </c>
      <c r="O24" s="251">
        <v>503</v>
      </c>
    </row>
    <row r="25" spans="1:15" ht="15.75" x14ac:dyDescent="0.25">
      <c r="A25" s="64" t="s">
        <v>113</v>
      </c>
      <c r="B25" s="237">
        <v>25</v>
      </c>
      <c r="C25" s="237">
        <v>8</v>
      </c>
      <c r="D25" s="237">
        <v>7</v>
      </c>
      <c r="E25" s="237">
        <v>21</v>
      </c>
      <c r="F25" s="237">
        <v>144</v>
      </c>
      <c r="G25" s="237">
        <v>106</v>
      </c>
      <c r="H25" s="237">
        <v>47</v>
      </c>
      <c r="I25" s="237">
        <v>46</v>
      </c>
      <c r="J25" s="237">
        <v>24</v>
      </c>
      <c r="K25" s="237">
        <v>10</v>
      </c>
      <c r="L25" s="237">
        <v>1</v>
      </c>
      <c r="M25" s="237" t="s">
        <v>309</v>
      </c>
      <c r="N25" s="260" t="s">
        <v>309</v>
      </c>
      <c r="O25" s="251">
        <v>439</v>
      </c>
    </row>
    <row r="26" spans="1:15" ht="15.75" x14ac:dyDescent="0.25">
      <c r="A26" s="64" t="s">
        <v>114</v>
      </c>
      <c r="B26" s="237">
        <v>3</v>
      </c>
      <c r="C26" s="237">
        <v>5</v>
      </c>
      <c r="D26" s="237">
        <v>1</v>
      </c>
      <c r="E26" s="237">
        <v>16</v>
      </c>
      <c r="F26" s="237">
        <v>46</v>
      </c>
      <c r="G26" s="237">
        <v>42</v>
      </c>
      <c r="H26" s="237">
        <v>23</v>
      </c>
      <c r="I26" s="237">
        <v>21</v>
      </c>
      <c r="J26" s="237">
        <v>18</v>
      </c>
      <c r="K26" s="237">
        <v>6</v>
      </c>
      <c r="L26" s="237" t="s">
        <v>309</v>
      </c>
      <c r="M26" s="237" t="s">
        <v>309</v>
      </c>
      <c r="N26" s="260" t="s">
        <v>309</v>
      </c>
      <c r="O26" s="251">
        <v>181</v>
      </c>
    </row>
    <row r="27" spans="1:15" ht="15.75" x14ac:dyDescent="0.25">
      <c r="A27" s="161" t="s">
        <v>115</v>
      </c>
      <c r="B27" s="237">
        <v>12</v>
      </c>
      <c r="C27" s="237" t="s">
        <v>309</v>
      </c>
      <c r="D27" s="237" t="s">
        <v>309</v>
      </c>
      <c r="E27" s="237">
        <v>23</v>
      </c>
      <c r="F27" s="237">
        <v>21</v>
      </c>
      <c r="G27" s="237">
        <v>34</v>
      </c>
      <c r="H27" s="237">
        <v>27</v>
      </c>
      <c r="I27" s="237">
        <v>29</v>
      </c>
      <c r="J27" s="237">
        <v>15</v>
      </c>
      <c r="K27" s="237">
        <v>2</v>
      </c>
      <c r="L27" s="237" t="s">
        <v>309</v>
      </c>
      <c r="M27" s="237" t="s">
        <v>309</v>
      </c>
      <c r="N27" s="260" t="s">
        <v>309</v>
      </c>
      <c r="O27" s="291">
        <v>163</v>
      </c>
    </row>
    <row r="28" spans="1:15" ht="15.75" x14ac:dyDescent="0.25">
      <c r="A28" s="64" t="s">
        <v>116</v>
      </c>
      <c r="B28" s="237" t="s">
        <v>309</v>
      </c>
      <c r="C28" s="237" t="s">
        <v>309</v>
      </c>
      <c r="D28" s="237" t="s">
        <v>309</v>
      </c>
      <c r="E28" s="237" t="s">
        <v>309</v>
      </c>
      <c r="F28" s="237" t="s">
        <v>309</v>
      </c>
      <c r="G28" s="237">
        <v>4</v>
      </c>
      <c r="H28" s="237" t="s">
        <v>309</v>
      </c>
      <c r="I28" s="237" t="s">
        <v>309</v>
      </c>
      <c r="J28" s="237" t="s">
        <v>309</v>
      </c>
      <c r="K28" s="237" t="s">
        <v>309</v>
      </c>
      <c r="L28" s="237" t="s">
        <v>309</v>
      </c>
      <c r="M28" s="237" t="s">
        <v>309</v>
      </c>
      <c r="N28" s="260" t="s">
        <v>309</v>
      </c>
      <c r="O28" s="251">
        <v>4</v>
      </c>
    </row>
    <row r="29" spans="1:15" ht="16.5" thickBot="1" x14ac:dyDescent="0.3">
      <c r="A29" s="97" t="s">
        <v>135</v>
      </c>
      <c r="B29" s="242">
        <v>273</v>
      </c>
      <c r="C29" s="242">
        <v>667</v>
      </c>
      <c r="D29" s="242">
        <v>64</v>
      </c>
      <c r="E29" s="242">
        <v>285</v>
      </c>
      <c r="F29" s="242">
        <v>1253</v>
      </c>
      <c r="G29" s="242">
        <v>1766</v>
      </c>
      <c r="H29" s="242">
        <v>1112</v>
      </c>
      <c r="I29" s="242">
        <v>1311</v>
      </c>
      <c r="J29" s="242">
        <v>794</v>
      </c>
      <c r="K29" s="242">
        <v>224</v>
      </c>
      <c r="L29" s="242">
        <v>29</v>
      </c>
      <c r="M29" s="242">
        <v>7</v>
      </c>
      <c r="N29" s="244">
        <v>3</v>
      </c>
      <c r="O29" s="292">
        <v>7788</v>
      </c>
    </row>
    <row r="31" spans="1:15" ht="15.75" thickBot="1" x14ac:dyDescent="0.3">
      <c r="A31" s="406" t="s">
        <v>88</v>
      </c>
      <c r="B31" s="407"/>
      <c r="C31" s="407"/>
      <c r="D31" s="407"/>
      <c r="E31" s="407"/>
      <c r="F31" s="407"/>
      <c r="G31" s="407"/>
      <c r="H31" s="407"/>
      <c r="I31" s="407"/>
      <c r="J31" s="407"/>
      <c r="K31" s="407"/>
      <c r="L31" s="407"/>
      <c r="M31" s="407"/>
      <c r="N31" s="407"/>
      <c r="O31" s="407"/>
    </row>
    <row r="32" spans="1:15" ht="14.85" customHeight="1" thickBot="1" x14ac:dyDescent="0.3">
      <c r="A32" s="379" t="s">
        <v>3</v>
      </c>
      <c r="B32" s="397" t="s">
        <v>0</v>
      </c>
      <c r="C32" s="397"/>
      <c r="D32" s="397"/>
      <c r="E32" s="397"/>
      <c r="F32" s="397"/>
      <c r="G32" s="397"/>
      <c r="H32" s="397"/>
      <c r="I32" s="397"/>
      <c r="J32" s="397"/>
      <c r="K32" s="397"/>
      <c r="L32" s="397"/>
      <c r="M32" s="397"/>
      <c r="N32" s="397"/>
      <c r="O32" s="399" t="s">
        <v>88</v>
      </c>
    </row>
    <row r="33" spans="1:15" ht="15" customHeight="1" thickBot="1" x14ac:dyDescent="0.3">
      <c r="A33" s="401"/>
      <c r="B33" s="57" t="s">
        <v>93</v>
      </c>
      <c r="C33" s="58" t="s">
        <v>94</v>
      </c>
      <c r="D33" s="58" t="s">
        <v>95</v>
      </c>
      <c r="E33" s="58" t="s">
        <v>96</v>
      </c>
      <c r="F33" s="58" t="s">
        <v>97</v>
      </c>
      <c r="G33" s="58" t="s">
        <v>98</v>
      </c>
      <c r="H33" s="58" t="s">
        <v>99</v>
      </c>
      <c r="I33" s="58" t="s">
        <v>100</v>
      </c>
      <c r="J33" s="58" t="s">
        <v>101</v>
      </c>
      <c r="K33" s="58" t="s">
        <v>102</v>
      </c>
      <c r="L33" s="58" t="s">
        <v>103</v>
      </c>
      <c r="M33" s="58" t="s">
        <v>104</v>
      </c>
      <c r="N33" s="59" t="s">
        <v>105</v>
      </c>
      <c r="O33" s="400"/>
    </row>
    <row r="34" spans="1:15" ht="15.75" x14ac:dyDescent="0.25">
      <c r="A34" s="70" t="s">
        <v>108</v>
      </c>
      <c r="B34" s="237">
        <v>103</v>
      </c>
      <c r="C34" s="237">
        <v>743</v>
      </c>
      <c r="D34" s="237">
        <v>50</v>
      </c>
      <c r="E34" s="237">
        <v>34</v>
      </c>
      <c r="F34" s="237">
        <v>264</v>
      </c>
      <c r="G34" s="237">
        <v>777</v>
      </c>
      <c r="H34" s="237">
        <v>611</v>
      </c>
      <c r="I34" s="237">
        <v>847</v>
      </c>
      <c r="J34" s="237">
        <v>636</v>
      </c>
      <c r="K34" s="237">
        <v>194</v>
      </c>
      <c r="L34" s="237">
        <v>28</v>
      </c>
      <c r="M34" s="237">
        <v>11</v>
      </c>
      <c r="N34" s="260">
        <v>4</v>
      </c>
      <c r="O34" s="288">
        <v>4302</v>
      </c>
    </row>
    <row r="35" spans="1:15" ht="15.75" x14ac:dyDescent="0.25">
      <c r="A35" s="64" t="s">
        <v>109</v>
      </c>
      <c r="B35" s="237">
        <v>58</v>
      </c>
      <c r="C35" s="237">
        <v>296</v>
      </c>
      <c r="D35" s="237">
        <v>10</v>
      </c>
      <c r="E35" s="237">
        <v>71</v>
      </c>
      <c r="F35" s="237">
        <v>505</v>
      </c>
      <c r="G35" s="237">
        <v>605</v>
      </c>
      <c r="H35" s="237">
        <v>377</v>
      </c>
      <c r="I35" s="237">
        <v>502</v>
      </c>
      <c r="J35" s="237">
        <v>321</v>
      </c>
      <c r="K35" s="237">
        <v>104</v>
      </c>
      <c r="L35" s="237">
        <v>13</v>
      </c>
      <c r="M35" s="237">
        <v>3</v>
      </c>
      <c r="N35" s="260" t="s">
        <v>309</v>
      </c>
      <c r="O35" s="251">
        <v>2865</v>
      </c>
    </row>
    <row r="36" spans="1:15" ht="15.75" x14ac:dyDescent="0.25">
      <c r="A36" s="64" t="s">
        <v>110</v>
      </c>
      <c r="B36" s="237">
        <v>127</v>
      </c>
      <c r="C36" s="237">
        <v>203</v>
      </c>
      <c r="D36" s="237">
        <v>20</v>
      </c>
      <c r="E36" s="237">
        <v>165</v>
      </c>
      <c r="F36" s="237">
        <v>423</v>
      </c>
      <c r="G36" s="237">
        <v>498</v>
      </c>
      <c r="H36" s="237">
        <v>323</v>
      </c>
      <c r="I36" s="237">
        <v>374</v>
      </c>
      <c r="J36" s="237">
        <v>210</v>
      </c>
      <c r="K36" s="237">
        <v>73</v>
      </c>
      <c r="L36" s="237">
        <v>7</v>
      </c>
      <c r="M36" s="237">
        <v>4</v>
      </c>
      <c r="N36" s="260" t="s">
        <v>309</v>
      </c>
      <c r="O36" s="251">
        <v>2427</v>
      </c>
    </row>
    <row r="37" spans="1:15" ht="15.75" x14ac:dyDescent="0.25">
      <c r="A37" s="64" t="s">
        <v>111</v>
      </c>
      <c r="B37" s="237">
        <v>148</v>
      </c>
      <c r="C37" s="237">
        <v>132</v>
      </c>
      <c r="D37" s="237">
        <v>13</v>
      </c>
      <c r="E37" s="237">
        <v>79</v>
      </c>
      <c r="F37" s="237">
        <v>354</v>
      </c>
      <c r="G37" s="237">
        <v>359</v>
      </c>
      <c r="H37" s="237">
        <v>250</v>
      </c>
      <c r="I37" s="237">
        <v>267</v>
      </c>
      <c r="J37" s="237">
        <v>123</v>
      </c>
      <c r="K37" s="237">
        <v>38</v>
      </c>
      <c r="L37" s="237">
        <v>2</v>
      </c>
      <c r="M37" s="237" t="s">
        <v>309</v>
      </c>
      <c r="N37" s="260" t="s">
        <v>309</v>
      </c>
      <c r="O37" s="251">
        <v>1765</v>
      </c>
    </row>
    <row r="38" spans="1:15" ht="15.75" x14ac:dyDescent="0.25">
      <c r="A38" s="64" t="s">
        <v>112</v>
      </c>
      <c r="B38" s="237">
        <v>28</v>
      </c>
      <c r="C38" s="237">
        <v>51</v>
      </c>
      <c r="D38" s="237">
        <v>9</v>
      </c>
      <c r="E38" s="237">
        <v>34</v>
      </c>
      <c r="F38" s="237">
        <v>212</v>
      </c>
      <c r="G38" s="237">
        <v>167</v>
      </c>
      <c r="H38" s="237">
        <v>125</v>
      </c>
      <c r="I38" s="237">
        <v>149</v>
      </c>
      <c r="J38" s="237">
        <v>97</v>
      </c>
      <c r="K38" s="237">
        <v>28</v>
      </c>
      <c r="L38" s="237">
        <v>2</v>
      </c>
      <c r="M38" s="237">
        <v>1</v>
      </c>
      <c r="N38" s="260">
        <v>1</v>
      </c>
      <c r="O38" s="251">
        <v>904</v>
      </c>
    </row>
    <row r="39" spans="1:15" ht="15.75" x14ac:dyDescent="0.25">
      <c r="A39" s="64" t="s">
        <v>113</v>
      </c>
      <c r="B39" s="237">
        <v>38</v>
      </c>
      <c r="C39" s="237">
        <v>23</v>
      </c>
      <c r="D39" s="237">
        <v>10</v>
      </c>
      <c r="E39" s="237">
        <v>37</v>
      </c>
      <c r="F39" s="237">
        <v>207</v>
      </c>
      <c r="G39" s="237">
        <v>182</v>
      </c>
      <c r="H39" s="237">
        <v>73</v>
      </c>
      <c r="I39" s="237">
        <v>85</v>
      </c>
      <c r="J39" s="237">
        <v>58</v>
      </c>
      <c r="K39" s="237">
        <v>21</v>
      </c>
      <c r="L39" s="237">
        <v>1</v>
      </c>
      <c r="M39" s="237" t="s">
        <v>309</v>
      </c>
      <c r="N39" s="260" t="s">
        <v>309</v>
      </c>
      <c r="O39" s="251">
        <v>735</v>
      </c>
    </row>
    <row r="40" spans="1:15" ht="15.75" x14ac:dyDescent="0.25">
      <c r="A40" s="64" t="s">
        <v>114</v>
      </c>
      <c r="B40" s="237">
        <v>6</v>
      </c>
      <c r="C40" s="237">
        <v>9</v>
      </c>
      <c r="D40" s="237">
        <v>2</v>
      </c>
      <c r="E40" s="237">
        <v>35</v>
      </c>
      <c r="F40" s="237">
        <v>74</v>
      </c>
      <c r="G40" s="237">
        <v>68</v>
      </c>
      <c r="H40" s="237">
        <v>36</v>
      </c>
      <c r="I40" s="237">
        <v>39</v>
      </c>
      <c r="J40" s="237">
        <v>32</v>
      </c>
      <c r="K40" s="237">
        <v>10</v>
      </c>
      <c r="L40" s="237" t="s">
        <v>309</v>
      </c>
      <c r="M40" s="237" t="s">
        <v>309</v>
      </c>
      <c r="N40" s="260" t="s">
        <v>309</v>
      </c>
      <c r="O40" s="251">
        <v>311</v>
      </c>
    </row>
    <row r="41" spans="1:15" ht="15.75" x14ac:dyDescent="0.25">
      <c r="A41" s="161" t="s">
        <v>115</v>
      </c>
      <c r="B41" s="237">
        <v>16</v>
      </c>
      <c r="C41" s="237" t="s">
        <v>309</v>
      </c>
      <c r="D41" s="237">
        <v>1</v>
      </c>
      <c r="E41" s="237">
        <v>34</v>
      </c>
      <c r="F41" s="237">
        <v>29</v>
      </c>
      <c r="G41" s="237">
        <v>44</v>
      </c>
      <c r="H41" s="237">
        <v>31</v>
      </c>
      <c r="I41" s="237">
        <v>43</v>
      </c>
      <c r="J41" s="237">
        <v>21</v>
      </c>
      <c r="K41" s="237">
        <v>3</v>
      </c>
      <c r="L41" s="237">
        <v>1</v>
      </c>
      <c r="M41" s="237" t="s">
        <v>309</v>
      </c>
      <c r="N41" s="260" t="s">
        <v>309</v>
      </c>
      <c r="O41" s="291">
        <v>223</v>
      </c>
    </row>
    <row r="42" spans="1:15" ht="15.75" x14ac:dyDescent="0.25">
      <c r="A42" s="64" t="s">
        <v>116</v>
      </c>
      <c r="B42" s="237" t="s">
        <v>309</v>
      </c>
      <c r="C42" s="237" t="s">
        <v>309</v>
      </c>
      <c r="D42" s="237" t="s">
        <v>309</v>
      </c>
      <c r="E42" s="237" t="s">
        <v>309</v>
      </c>
      <c r="F42" s="237" t="s">
        <v>309</v>
      </c>
      <c r="G42" s="237">
        <v>6</v>
      </c>
      <c r="H42" s="237" t="s">
        <v>309</v>
      </c>
      <c r="I42" s="237" t="s">
        <v>309</v>
      </c>
      <c r="J42" s="237" t="s">
        <v>309</v>
      </c>
      <c r="K42" s="237" t="s">
        <v>309</v>
      </c>
      <c r="L42" s="237">
        <v>1</v>
      </c>
      <c r="M42" s="237" t="s">
        <v>309</v>
      </c>
      <c r="N42" s="260" t="s">
        <v>309</v>
      </c>
      <c r="O42" s="251">
        <v>7</v>
      </c>
    </row>
    <row r="43" spans="1:15" ht="16.5" thickBot="1" x14ac:dyDescent="0.3">
      <c r="A43" s="97" t="s">
        <v>88</v>
      </c>
      <c r="B43" s="242">
        <v>524</v>
      </c>
      <c r="C43" s="242">
        <v>1457</v>
      </c>
      <c r="D43" s="242">
        <v>115</v>
      </c>
      <c r="E43" s="242">
        <v>489</v>
      </c>
      <c r="F43" s="242">
        <v>2068</v>
      </c>
      <c r="G43" s="242">
        <v>2706</v>
      </c>
      <c r="H43" s="242">
        <v>1826</v>
      </c>
      <c r="I43" s="242">
        <v>2306</v>
      </c>
      <c r="J43" s="242">
        <v>1498</v>
      </c>
      <c r="K43" s="242">
        <v>471</v>
      </c>
      <c r="L43" s="242">
        <v>55</v>
      </c>
      <c r="M43" s="242">
        <v>19</v>
      </c>
      <c r="N43" s="244">
        <v>5</v>
      </c>
      <c r="O43" s="292">
        <v>13539</v>
      </c>
    </row>
    <row r="45" spans="1:15" x14ac:dyDescent="0.25">
      <c r="A45" s="139" t="s">
        <v>89</v>
      </c>
    </row>
    <row r="46" spans="1:15" x14ac:dyDescent="0.25">
      <c r="A46" s="73" t="s">
        <v>411</v>
      </c>
    </row>
  </sheetData>
  <mergeCells count="12">
    <mergeCell ref="A3:O3"/>
    <mergeCell ref="A18:A19"/>
    <mergeCell ref="B18:N18"/>
    <mergeCell ref="O18:O19"/>
    <mergeCell ref="A17:O17"/>
    <mergeCell ref="A32:A33"/>
    <mergeCell ref="B32:N32"/>
    <mergeCell ref="O32:O33"/>
    <mergeCell ref="A31:O31"/>
    <mergeCell ref="A4:A5"/>
    <mergeCell ref="B4:N4"/>
    <mergeCell ref="O4:O5"/>
  </mergeCells>
  <hyperlinks>
    <hyperlink ref="J1" location="'Table of Contents'!C2" display="Back to Table of Contents" xr:uid="{00000000-0004-0000-3900-000000000000}"/>
  </hyperlinks>
  <pageMargins left="0.75" right="0.75" top="1" bottom="1" header="0.5" footer="0.5"/>
  <pageSetup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O49"/>
  <sheetViews>
    <sheetView showGridLines="0" workbookViewId="0"/>
  </sheetViews>
  <sheetFormatPr defaultRowHeight="15" x14ac:dyDescent="0.25"/>
  <cols>
    <col min="1" max="1" width="30.85546875" customWidth="1"/>
    <col min="2" max="15" width="9.85546875" customWidth="1"/>
  </cols>
  <sheetData>
    <row r="1" spans="1:15" x14ac:dyDescent="0.25">
      <c r="A1" s="22" t="s">
        <v>967</v>
      </c>
      <c r="J1" s="338" t="s">
        <v>78</v>
      </c>
    </row>
    <row r="2" spans="1:15" x14ac:dyDescent="0.25">
      <c r="A2" s="2"/>
    </row>
    <row r="3" spans="1:15" ht="15.75" thickBot="1" x14ac:dyDescent="0.3">
      <c r="A3" s="412" t="s">
        <v>82</v>
      </c>
      <c r="B3" s="436"/>
      <c r="C3" s="436"/>
      <c r="D3" s="436"/>
      <c r="E3" s="436"/>
      <c r="F3" s="436"/>
      <c r="G3" s="436"/>
      <c r="H3" s="436"/>
      <c r="I3" s="436"/>
      <c r="J3" s="436"/>
      <c r="K3" s="436"/>
      <c r="L3" s="436"/>
      <c r="M3" s="436"/>
      <c r="N3" s="436"/>
      <c r="O3" s="436"/>
    </row>
    <row r="4" spans="1:15" ht="14.85" customHeight="1" thickBot="1" x14ac:dyDescent="0.3">
      <c r="A4" s="379" t="s">
        <v>3</v>
      </c>
      <c r="B4" s="397" t="s">
        <v>0</v>
      </c>
      <c r="C4" s="397"/>
      <c r="D4" s="397"/>
      <c r="E4" s="397"/>
      <c r="F4" s="397"/>
      <c r="G4" s="397"/>
      <c r="H4" s="397"/>
      <c r="I4" s="397"/>
      <c r="J4" s="397"/>
      <c r="K4" s="397"/>
      <c r="L4" s="397"/>
      <c r="M4" s="397"/>
      <c r="N4" s="397"/>
      <c r="O4" s="399" t="s">
        <v>88</v>
      </c>
    </row>
    <row r="5" spans="1:15" ht="15" customHeight="1" thickBot="1" x14ac:dyDescent="0.3">
      <c r="A5" s="380"/>
      <c r="B5" s="57" t="s">
        <v>93</v>
      </c>
      <c r="C5" s="152" t="s">
        <v>94</v>
      </c>
      <c r="D5" s="152" t="s">
        <v>95</v>
      </c>
      <c r="E5" s="152" t="s">
        <v>96</v>
      </c>
      <c r="F5" s="152" t="s">
        <v>97</v>
      </c>
      <c r="G5" s="152" t="s">
        <v>98</v>
      </c>
      <c r="H5" s="152" t="s">
        <v>99</v>
      </c>
      <c r="I5" s="152" t="s">
        <v>100</v>
      </c>
      <c r="J5" s="152" t="s">
        <v>101</v>
      </c>
      <c r="K5" s="152" t="s">
        <v>102</v>
      </c>
      <c r="L5" s="152" t="s">
        <v>103</v>
      </c>
      <c r="M5" s="152" t="s">
        <v>104</v>
      </c>
      <c r="N5" s="339" t="s">
        <v>105</v>
      </c>
      <c r="O5" s="414"/>
    </row>
    <row r="6" spans="1:15" ht="15.75" x14ac:dyDescent="0.25">
      <c r="A6" s="107" t="s">
        <v>133</v>
      </c>
      <c r="B6" s="134">
        <v>21.8</v>
      </c>
      <c r="C6" s="331">
        <v>24.7</v>
      </c>
      <c r="D6" s="331">
        <v>18.100000000000001</v>
      </c>
      <c r="E6" s="331">
        <v>29.2</v>
      </c>
      <c r="F6" s="331">
        <v>30.8</v>
      </c>
      <c r="G6" s="331">
        <v>29.6</v>
      </c>
      <c r="H6" s="331">
        <v>32.6</v>
      </c>
      <c r="I6" s="331">
        <v>39.299999999999997</v>
      </c>
      <c r="J6" s="331">
        <v>43</v>
      </c>
      <c r="K6" s="331">
        <v>45.3</v>
      </c>
      <c r="L6" s="331">
        <v>45.7</v>
      </c>
      <c r="M6" s="331">
        <v>53.3</v>
      </c>
      <c r="N6" s="340">
        <v>48.5</v>
      </c>
      <c r="O6" s="164">
        <v>34.1</v>
      </c>
    </row>
    <row r="7" spans="1:15" ht="15.75" x14ac:dyDescent="0.25">
      <c r="A7" s="64" t="s">
        <v>613</v>
      </c>
      <c r="B7" s="123">
        <v>33.6</v>
      </c>
      <c r="C7" s="125">
        <v>25.2</v>
      </c>
      <c r="D7" s="125">
        <v>18</v>
      </c>
      <c r="E7" s="125">
        <v>34.799999999999997</v>
      </c>
      <c r="F7" s="125">
        <v>35.700000000000003</v>
      </c>
      <c r="G7" s="125">
        <v>35.799999999999997</v>
      </c>
      <c r="H7" s="125">
        <v>35.6</v>
      </c>
      <c r="I7" s="125">
        <v>38.9</v>
      </c>
      <c r="J7" s="125">
        <v>43.3</v>
      </c>
      <c r="K7" s="125">
        <v>44.4</v>
      </c>
      <c r="L7" s="125">
        <v>43.9</v>
      </c>
      <c r="M7" s="125" t="s">
        <v>309</v>
      </c>
      <c r="N7" s="128" t="s">
        <v>309</v>
      </c>
      <c r="O7" s="165">
        <v>36</v>
      </c>
    </row>
    <row r="8" spans="1:15" ht="15.75" x14ac:dyDescent="0.25">
      <c r="A8" s="64" t="s">
        <v>614</v>
      </c>
      <c r="B8" s="123">
        <v>28.5</v>
      </c>
      <c r="C8" s="125">
        <v>24.4</v>
      </c>
      <c r="D8" s="125">
        <v>23.1</v>
      </c>
      <c r="E8" s="125">
        <v>34.6</v>
      </c>
      <c r="F8" s="125">
        <v>35.4</v>
      </c>
      <c r="G8" s="125">
        <v>35.299999999999997</v>
      </c>
      <c r="H8" s="125">
        <v>37.1</v>
      </c>
      <c r="I8" s="125">
        <v>40.799999999999997</v>
      </c>
      <c r="J8" s="125">
        <v>42</v>
      </c>
      <c r="K8" s="125">
        <v>46.2</v>
      </c>
      <c r="L8" s="125">
        <v>44.7</v>
      </c>
      <c r="M8" s="125">
        <v>55</v>
      </c>
      <c r="N8" s="128" t="s">
        <v>309</v>
      </c>
      <c r="O8" s="165">
        <v>35.4</v>
      </c>
    </row>
    <row r="9" spans="1:15" ht="15.75" x14ac:dyDescent="0.25">
      <c r="A9" s="64" t="s">
        <v>615</v>
      </c>
      <c r="B9" s="123">
        <v>30.6</v>
      </c>
      <c r="C9" s="125">
        <v>25.4</v>
      </c>
      <c r="D9" s="125">
        <v>17.600000000000001</v>
      </c>
      <c r="E9" s="125">
        <v>34.6</v>
      </c>
      <c r="F9" s="125">
        <v>34.9</v>
      </c>
      <c r="G9" s="125">
        <v>37.200000000000003</v>
      </c>
      <c r="H9" s="125">
        <v>36.6</v>
      </c>
      <c r="I9" s="125">
        <v>41.6</v>
      </c>
      <c r="J9" s="125">
        <v>44.1</v>
      </c>
      <c r="K9" s="125">
        <v>49.8</v>
      </c>
      <c r="L9" s="125" t="s">
        <v>1006</v>
      </c>
      <c r="M9" s="125" t="s">
        <v>309</v>
      </c>
      <c r="N9" s="128" t="s">
        <v>309</v>
      </c>
      <c r="O9" s="165">
        <v>36.1</v>
      </c>
    </row>
    <row r="10" spans="1:15" ht="15.75" x14ac:dyDescent="0.25">
      <c r="A10" s="64" t="s">
        <v>616</v>
      </c>
      <c r="B10" s="123">
        <v>31.3</v>
      </c>
      <c r="C10" s="125">
        <v>26.6</v>
      </c>
      <c r="D10" s="125">
        <v>17.8</v>
      </c>
      <c r="E10" s="125">
        <v>35.1</v>
      </c>
      <c r="F10" s="125">
        <v>37.200000000000003</v>
      </c>
      <c r="G10" s="125">
        <v>36.299999999999997</v>
      </c>
      <c r="H10" s="125">
        <v>37.1</v>
      </c>
      <c r="I10" s="125">
        <v>40.299999999999997</v>
      </c>
      <c r="J10" s="125">
        <v>41.8</v>
      </c>
      <c r="K10" s="125">
        <v>45.9</v>
      </c>
      <c r="L10" s="125" t="s">
        <v>309</v>
      </c>
      <c r="M10" s="125" t="s">
        <v>309</v>
      </c>
      <c r="N10" s="128" t="s">
        <v>309</v>
      </c>
      <c r="O10" s="165">
        <v>36.9</v>
      </c>
    </row>
    <row r="11" spans="1:15" ht="15.75" x14ac:dyDescent="0.25">
      <c r="A11" s="64" t="s">
        <v>617</v>
      </c>
      <c r="B11" s="123">
        <v>31.5</v>
      </c>
      <c r="C11" s="125">
        <v>25.6</v>
      </c>
      <c r="D11" s="125">
        <v>18</v>
      </c>
      <c r="E11" s="125">
        <v>38.5</v>
      </c>
      <c r="F11" s="125">
        <v>38.299999999999997</v>
      </c>
      <c r="G11" s="125">
        <v>38.299999999999997</v>
      </c>
      <c r="H11" s="125">
        <v>41.1</v>
      </c>
      <c r="I11" s="125">
        <v>42.6</v>
      </c>
      <c r="J11" s="125">
        <v>45.5</v>
      </c>
      <c r="K11" s="125">
        <v>48.4</v>
      </c>
      <c r="L11" s="125" t="s">
        <v>309</v>
      </c>
      <c r="M11" s="125" t="s">
        <v>309</v>
      </c>
      <c r="N11" s="128" t="s">
        <v>309</v>
      </c>
      <c r="O11" s="165">
        <v>39.200000000000003</v>
      </c>
    </row>
    <row r="12" spans="1:15" ht="15.75" x14ac:dyDescent="0.25">
      <c r="A12" s="64" t="s">
        <v>618</v>
      </c>
      <c r="B12" s="123">
        <v>28.3</v>
      </c>
      <c r="C12" s="125">
        <v>35.799999999999997</v>
      </c>
      <c r="D12" s="125" t="s">
        <v>1006</v>
      </c>
      <c r="E12" s="125">
        <v>31.2</v>
      </c>
      <c r="F12" s="125">
        <v>38.1</v>
      </c>
      <c r="G12" s="125">
        <v>36</v>
      </c>
      <c r="H12" s="125">
        <v>38.5</v>
      </c>
      <c r="I12" s="125">
        <v>42.8</v>
      </c>
      <c r="J12" s="125">
        <v>38.4</v>
      </c>
      <c r="K12" s="125">
        <v>46</v>
      </c>
      <c r="L12" s="125" t="s">
        <v>309</v>
      </c>
      <c r="M12" s="125" t="s">
        <v>309</v>
      </c>
      <c r="N12" s="128" t="s">
        <v>309</v>
      </c>
      <c r="O12" s="165">
        <v>37.1</v>
      </c>
    </row>
    <row r="13" spans="1:15" ht="15.75" x14ac:dyDescent="0.25">
      <c r="A13" s="64" t="s">
        <v>619</v>
      </c>
      <c r="B13" s="123">
        <v>19.5</v>
      </c>
      <c r="C13" s="125" t="s">
        <v>309</v>
      </c>
      <c r="D13" s="125" t="s">
        <v>1006</v>
      </c>
      <c r="E13" s="125">
        <v>45.8</v>
      </c>
      <c r="F13" s="125">
        <v>41.4</v>
      </c>
      <c r="G13" s="125">
        <v>39.1</v>
      </c>
      <c r="H13" s="125">
        <v>46</v>
      </c>
      <c r="I13" s="125">
        <v>42.8</v>
      </c>
      <c r="J13" s="125">
        <v>49.7</v>
      </c>
      <c r="K13" s="125" t="s">
        <v>1006</v>
      </c>
      <c r="L13" s="125" t="s">
        <v>1006</v>
      </c>
      <c r="M13" s="125" t="s">
        <v>309</v>
      </c>
      <c r="N13" s="128" t="s">
        <v>309</v>
      </c>
      <c r="O13" s="165">
        <v>41.7</v>
      </c>
    </row>
    <row r="14" spans="1:15" ht="15.75" x14ac:dyDescent="0.25">
      <c r="A14" s="70" t="s">
        <v>132</v>
      </c>
      <c r="B14" s="123" t="s">
        <v>309</v>
      </c>
      <c r="C14" s="125" t="s">
        <v>309</v>
      </c>
      <c r="D14" s="125" t="s">
        <v>309</v>
      </c>
      <c r="E14" s="125" t="s">
        <v>309</v>
      </c>
      <c r="F14" s="125" t="s">
        <v>309</v>
      </c>
      <c r="G14" s="125">
        <v>24.5</v>
      </c>
      <c r="H14" s="125" t="s">
        <v>309</v>
      </c>
      <c r="I14" s="125" t="s">
        <v>309</v>
      </c>
      <c r="J14" s="125" t="s">
        <v>309</v>
      </c>
      <c r="K14" s="125" t="s">
        <v>309</v>
      </c>
      <c r="L14" s="125" t="s">
        <v>1006</v>
      </c>
      <c r="M14" s="125" t="s">
        <v>309</v>
      </c>
      <c r="N14" s="128" t="s">
        <v>309</v>
      </c>
      <c r="O14" s="165">
        <v>35.299999999999997</v>
      </c>
    </row>
    <row r="15" spans="1:15" ht="16.5" thickBot="1" x14ac:dyDescent="0.3">
      <c r="A15" s="68" t="s">
        <v>134</v>
      </c>
      <c r="B15" s="131">
        <v>28.5</v>
      </c>
      <c r="C15" s="173">
        <v>25</v>
      </c>
      <c r="D15" s="173">
        <v>19.2</v>
      </c>
      <c r="E15" s="173">
        <v>34.799999999999997</v>
      </c>
      <c r="F15" s="173">
        <v>35.200000000000003</v>
      </c>
      <c r="G15" s="173">
        <v>34.5</v>
      </c>
      <c r="H15" s="173">
        <v>35.4</v>
      </c>
      <c r="I15" s="173">
        <v>40</v>
      </c>
      <c r="J15" s="173">
        <v>43</v>
      </c>
      <c r="K15" s="173">
        <v>45.7</v>
      </c>
      <c r="L15" s="173">
        <v>45.6</v>
      </c>
      <c r="M15" s="173">
        <v>53.6</v>
      </c>
      <c r="N15" s="341">
        <v>48.5</v>
      </c>
      <c r="O15" s="166">
        <v>35.6</v>
      </c>
    </row>
    <row r="17" spans="1:15" ht="15.75" thickBot="1" x14ac:dyDescent="0.3">
      <c r="A17" s="412" t="s">
        <v>83</v>
      </c>
      <c r="B17" s="436"/>
      <c r="C17" s="436"/>
      <c r="D17" s="436"/>
      <c r="E17" s="436"/>
      <c r="F17" s="436"/>
      <c r="G17" s="436"/>
      <c r="H17" s="436"/>
      <c r="I17" s="436"/>
      <c r="J17" s="436"/>
      <c r="K17" s="436"/>
      <c r="L17" s="436"/>
      <c r="M17" s="436"/>
      <c r="N17" s="436"/>
      <c r="O17" s="436"/>
    </row>
    <row r="18" spans="1:15" ht="14.85" customHeight="1" thickBot="1" x14ac:dyDescent="0.3">
      <c r="A18" s="379" t="s">
        <v>3</v>
      </c>
      <c r="B18" s="397" t="s">
        <v>0</v>
      </c>
      <c r="C18" s="397"/>
      <c r="D18" s="397"/>
      <c r="E18" s="397"/>
      <c r="F18" s="397"/>
      <c r="G18" s="397"/>
      <c r="H18" s="397"/>
      <c r="I18" s="397"/>
      <c r="J18" s="397"/>
      <c r="K18" s="397"/>
      <c r="L18" s="397"/>
      <c r="M18" s="397"/>
      <c r="N18" s="397"/>
      <c r="O18" s="399" t="s">
        <v>88</v>
      </c>
    </row>
    <row r="19" spans="1:15" ht="15" customHeight="1" thickBot="1" x14ac:dyDescent="0.3">
      <c r="A19" s="380"/>
      <c r="B19" s="57" t="s">
        <v>93</v>
      </c>
      <c r="C19" s="152" t="s">
        <v>94</v>
      </c>
      <c r="D19" s="152" t="s">
        <v>95</v>
      </c>
      <c r="E19" s="152" t="s">
        <v>96</v>
      </c>
      <c r="F19" s="152" t="s">
        <v>97</v>
      </c>
      <c r="G19" s="152" t="s">
        <v>98</v>
      </c>
      <c r="H19" s="152" t="s">
        <v>99</v>
      </c>
      <c r="I19" s="152" t="s">
        <v>100</v>
      </c>
      <c r="J19" s="152" t="s">
        <v>101</v>
      </c>
      <c r="K19" s="152" t="s">
        <v>102</v>
      </c>
      <c r="L19" s="152" t="s">
        <v>103</v>
      </c>
      <c r="M19" s="152" t="s">
        <v>104</v>
      </c>
      <c r="N19" s="339" t="s">
        <v>105</v>
      </c>
      <c r="O19" s="414"/>
    </row>
    <row r="20" spans="1:15" ht="15.75" x14ac:dyDescent="0.25">
      <c r="A20" s="107" t="s">
        <v>133</v>
      </c>
      <c r="B20" s="157">
        <v>23.2</v>
      </c>
      <c r="C20" s="342">
        <v>24.2</v>
      </c>
      <c r="D20" s="342">
        <v>18.2</v>
      </c>
      <c r="E20" s="342">
        <v>30.6</v>
      </c>
      <c r="F20" s="342">
        <v>32.6</v>
      </c>
      <c r="G20" s="342">
        <v>30.1</v>
      </c>
      <c r="H20" s="342">
        <v>33.9</v>
      </c>
      <c r="I20" s="342">
        <v>37.6</v>
      </c>
      <c r="J20" s="342">
        <v>41.9</v>
      </c>
      <c r="K20" s="342">
        <v>43.5</v>
      </c>
      <c r="L20" s="342">
        <v>46.9</v>
      </c>
      <c r="M20" s="342" t="s">
        <v>1006</v>
      </c>
      <c r="N20" s="343">
        <v>48</v>
      </c>
      <c r="O20" s="164">
        <v>33.299999999999997</v>
      </c>
    </row>
    <row r="21" spans="1:15" ht="15.75" x14ac:dyDescent="0.25">
      <c r="A21" s="64" t="s">
        <v>613</v>
      </c>
      <c r="B21" s="123">
        <v>31.7</v>
      </c>
      <c r="C21" s="125">
        <v>25.9</v>
      </c>
      <c r="D21" s="125">
        <v>18</v>
      </c>
      <c r="E21" s="125">
        <v>37.299999999999997</v>
      </c>
      <c r="F21" s="125">
        <v>38.200000000000003</v>
      </c>
      <c r="G21" s="125">
        <v>36.5</v>
      </c>
      <c r="H21" s="125">
        <v>37.200000000000003</v>
      </c>
      <c r="I21" s="125">
        <v>38.9</v>
      </c>
      <c r="J21" s="125">
        <v>41.7</v>
      </c>
      <c r="K21" s="125">
        <v>43.6</v>
      </c>
      <c r="L21" s="125">
        <v>47.3</v>
      </c>
      <c r="M21" s="125">
        <v>46.7</v>
      </c>
      <c r="N21" s="128" t="s">
        <v>309</v>
      </c>
      <c r="O21" s="165">
        <v>37.299999999999997</v>
      </c>
    </row>
    <row r="22" spans="1:15" ht="15.75" x14ac:dyDescent="0.25">
      <c r="A22" s="64" t="s">
        <v>614</v>
      </c>
      <c r="B22" s="123">
        <v>27.5</v>
      </c>
      <c r="C22" s="125">
        <v>24.9</v>
      </c>
      <c r="D22" s="125">
        <v>29.6</v>
      </c>
      <c r="E22" s="125">
        <v>36.299999999999997</v>
      </c>
      <c r="F22" s="125">
        <v>37.799999999999997</v>
      </c>
      <c r="G22" s="125">
        <v>36.4</v>
      </c>
      <c r="H22" s="125">
        <v>37.9</v>
      </c>
      <c r="I22" s="125">
        <v>39.5</v>
      </c>
      <c r="J22" s="125">
        <v>40.4</v>
      </c>
      <c r="K22" s="125">
        <v>44.9</v>
      </c>
      <c r="L22" s="125">
        <v>44</v>
      </c>
      <c r="M22" s="125">
        <v>49</v>
      </c>
      <c r="N22" s="128" t="s">
        <v>309</v>
      </c>
      <c r="O22" s="165">
        <v>36.9</v>
      </c>
    </row>
    <row r="23" spans="1:15" ht="15.75" x14ac:dyDescent="0.25">
      <c r="A23" s="64" t="s">
        <v>615</v>
      </c>
      <c r="B23" s="123">
        <v>30.9</v>
      </c>
      <c r="C23" s="125">
        <v>26.6</v>
      </c>
      <c r="D23" s="125">
        <v>18.100000000000001</v>
      </c>
      <c r="E23" s="125">
        <v>34.299999999999997</v>
      </c>
      <c r="F23" s="125">
        <v>38.6</v>
      </c>
      <c r="G23" s="125">
        <v>38.4</v>
      </c>
      <c r="H23" s="125">
        <v>39.6</v>
      </c>
      <c r="I23" s="125">
        <v>40.200000000000003</v>
      </c>
      <c r="J23" s="125">
        <v>40.700000000000003</v>
      </c>
      <c r="K23" s="125">
        <v>44.4</v>
      </c>
      <c r="L23" s="125" t="s">
        <v>1006</v>
      </c>
      <c r="M23" s="125" t="s">
        <v>309</v>
      </c>
      <c r="N23" s="128" t="s">
        <v>309</v>
      </c>
      <c r="O23" s="165">
        <v>37.6</v>
      </c>
    </row>
    <row r="24" spans="1:15" ht="15.75" x14ac:dyDescent="0.25">
      <c r="A24" s="64" t="s">
        <v>616</v>
      </c>
      <c r="B24" s="123">
        <v>37.200000000000003</v>
      </c>
      <c r="C24" s="125">
        <v>26.9</v>
      </c>
      <c r="D24" s="125">
        <v>18</v>
      </c>
      <c r="E24" s="125">
        <v>41</v>
      </c>
      <c r="F24" s="125">
        <v>36.200000000000003</v>
      </c>
      <c r="G24" s="125">
        <v>36.5</v>
      </c>
      <c r="H24" s="125">
        <v>41</v>
      </c>
      <c r="I24" s="125">
        <v>41.9</v>
      </c>
      <c r="J24" s="125">
        <v>40.700000000000003</v>
      </c>
      <c r="K24" s="125">
        <v>45.7</v>
      </c>
      <c r="L24" s="125">
        <v>40.5</v>
      </c>
      <c r="M24" s="125" t="s">
        <v>1006</v>
      </c>
      <c r="N24" s="128" t="s">
        <v>1006</v>
      </c>
      <c r="O24" s="165">
        <v>38.5</v>
      </c>
    </row>
    <row r="25" spans="1:15" ht="15.75" x14ac:dyDescent="0.25">
      <c r="A25" s="64" t="s">
        <v>617</v>
      </c>
      <c r="B25" s="123">
        <v>27.9</v>
      </c>
      <c r="C25" s="125">
        <v>31.1</v>
      </c>
      <c r="D25" s="125">
        <v>18</v>
      </c>
      <c r="E25" s="125">
        <v>38.299999999999997</v>
      </c>
      <c r="F25" s="125">
        <v>38.200000000000003</v>
      </c>
      <c r="G25" s="125">
        <v>38</v>
      </c>
      <c r="H25" s="125">
        <v>40.1</v>
      </c>
      <c r="I25" s="125">
        <v>40</v>
      </c>
      <c r="J25" s="125">
        <v>46</v>
      </c>
      <c r="K25" s="125">
        <v>41.5</v>
      </c>
      <c r="L25" s="125" t="s">
        <v>1006</v>
      </c>
      <c r="M25" s="125" t="s">
        <v>309</v>
      </c>
      <c r="N25" s="128" t="s">
        <v>309</v>
      </c>
      <c r="O25" s="165">
        <v>38</v>
      </c>
    </row>
    <row r="26" spans="1:15" ht="15.75" x14ac:dyDescent="0.25">
      <c r="A26" s="64" t="s">
        <v>618</v>
      </c>
      <c r="B26" s="123">
        <v>23.3</v>
      </c>
      <c r="C26" s="125">
        <v>25.8</v>
      </c>
      <c r="D26" s="125" t="s">
        <v>1006</v>
      </c>
      <c r="E26" s="125">
        <v>31</v>
      </c>
      <c r="F26" s="125">
        <v>38</v>
      </c>
      <c r="G26" s="125">
        <v>35</v>
      </c>
      <c r="H26" s="125">
        <v>43.1</v>
      </c>
      <c r="I26" s="125">
        <v>38.799999999999997</v>
      </c>
      <c r="J26" s="125">
        <v>42.8</v>
      </c>
      <c r="K26" s="125">
        <v>44</v>
      </c>
      <c r="L26" s="125" t="s">
        <v>309</v>
      </c>
      <c r="M26" s="125" t="s">
        <v>309</v>
      </c>
      <c r="N26" s="128" t="s">
        <v>309</v>
      </c>
      <c r="O26" s="165">
        <v>37.4</v>
      </c>
    </row>
    <row r="27" spans="1:15" ht="15.75" x14ac:dyDescent="0.25">
      <c r="A27" s="64" t="s">
        <v>619</v>
      </c>
      <c r="B27" s="123">
        <v>33.200000000000003</v>
      </c>
      <c r="C27" s="125" t="s">
        <v>309</v>
      </c>
      <c r="D27" s="125" t="s">
        <v>309</v>
      </c>
      <c r="E27" s="125">
        <v>42.8</v>
      </c>
      <c r="F27" s="125">
        <v>35.9</v>
      </c>
      <c r="G27" s="125">
        <v>38</v>
      </c>
      <c r="H27" s="125">
        <v>39.4</v>
      </c>
      <c r="I27" s="125">
        <v>38.299999999999997</v>
      </c>
      <c r="J27" s="125">
        <v>41.1</v>
      </c>
      <c r="K27" s="125">
        <v>36</v>
      </c>
      <c r="L27" s="125" t="s">
        <v>309</v>
      </c>
      <c r="M27" s="125" t="s">
        <v>309</v>
      </c>
      <c r="N27" s="128" t="s">
        <v>309</v>
      </c>
      <c r="O27" s="165">
        <v>38.6</v>
      </c>
    </row>
    <row r="28" spans="1:15" ht="15.75" x14ac:dyDescent="0.25">
      <c r="A28" s="70" t="s">
        <v>132</v>
      </c>
      <c r="B28" s="123" t="s">
        <v>309</v>
      </c>
      <c r="C28" s="125" t="s">
        <v>309</v>
      </c>
      <c r="D28" s="125" t="s">
        <v>309</v>
      </c>
      <c r="E28" s="125" t="s">
        <v>309</v>
      </c>
      <c r="F28" s="125" t="s">
        <v>309</v>
      </c>
      <c r="G28" s="125">
        <v>38.299999999999997</v>
      </c>
      <c r="H28" s="125" t="s">
        <v>309</v>
      </c>
      <c r="I28" s="125" t="s">
        <v>309</v>
      </c>
      <c r="J28" s="125" t="s">
        <v>309</v>
      </c>
      <c r="K28" s="125" t="s">
        <v>309</v>
      </c>
      <c r="L28" s="125" t="s">
        <v>309</v>
      </c>
      <c r="M28" s="125" t="s">
        <v>309</v>
      </c>
      <c r="N28" s="128" t="s">
        <v>309</v>
      </c>
      <c r="O28" s="165">
        <v>38.299999999999997</v>
      </c>
    </row>
    <row r="29" spans="1:15" ht="16.5" thickBot="1" x14ac:dyDescent="0.3">
      <c r="A29" s="68" t="s">
        <v>135</v>
      </c>
      <c r="B29" s="131">
        <v>28.8</v>
      </c>
      <c r="C29" s="173">
        <v>24.9</v>
      </c>
      <c r="D29" s="173">
        <v>19.899999999999999</v>
      </c>
      <c r="E29" s="173">
        <v>36.5</v>
      </c>
      <c r="F29" s="173">
        <v>37.4</v>
      </c>
      <c r="G29" s="173">
        <v>34.9</v>
      </c>
      <c r="H29" s="173">
        <v>37.1</v>
      </c>
      <c r="I29" s="173">
        <v>38.9</v>
      </c>
      <c r="J29" s="173">
        <v>41.6</v>
      </c>
      <c r="K29" s="173">
        <v>43.9</v>
      </c>
      <c r="L29" s="173">
        <v>45.7</v>
      </c>
      <c r="M29" s="173">
        <v>48.6</v>
      </c>
      <c r="N29" s="341">
        <v>44</v>
      </c>
      <c r="O29" s="166">
        <v>36.200000000000003</v>
      </c>
    </row>
    <row r="31" spans="1:15" ht="15.75" thickBot="1" x14ac:dyDescent="0.3">
      <c r="A31" s="412" t="s">
        <v>88</v>
      </c>
      <c r="B31" s="436"/>
      <c r="C31" s="436"/>
      <c r="D31" s="436"/>
      <c r="E31" s="436"/>
      <c r="F31" s="436"/>
      <c r="G31" s="436"/>
      <c r="H31" s="436"/>
      <c r="I31" s="436"/>
      <c r="J31" s="436"/>
      <c r="K31" s="436"/>
      <c r="L31" s="436"/>
      <c r="M31" s="436"/>
      <c r="N31" s="436"/>
      <c r="O31" s="436"/>
    </row>
    <row r="32" spans="1:15" ht="14.85" customHeight="1" thickBot="1" x14ac:dyDescent="0.3">
      <c r="A32" s="379" t="s">
        <v>3</v>
      </c>
      <c r="B32" s="397" t="s">
        <v>0</v>
      </c>
      <c r="C32" s="397"/>
      <c r="D32" s="397"/>
      <c r="E32" s="397"/>
      <c r="F32" s="397"/>
      <c r="G32" s="397"/>
      <c r="H32" s="397"/>
      <c r="I32" s="397"/>
      <c r="J32" s="397"/>
      <c r="K32" s="397"/>
      <c r="L32" s="397"/>
      <c r="M32" s="397"/>
      <c r="N32" s="397"/>
      <c r="O32" s="399" t="s">
        <v>88</v>
      </c>
    </row>
    <row r="33" spans="1:15" ht="15" customHeight="1" thickBot="1" x14ac:dyDescent="0.3">
      <c r="A33" s="380"/>
      <c r="B33" s="57" t="s">
        <v>93</v>
      </c>
      <c r="C33" s="152" t="s">
        <v>94</v>
      </c>
      <c r="D33" s="152" t="s">
        <v>95</v>
      </c>
      <c r="E33" s="152" t="s">
        <v>96</v>
      </c>
      <c r="F33" s="152" t="s">
        <v>97</v>
      </c>
      <c r="G33" s="152" t="s">
        <v>98</v>
      </c>
      <c r="H33" s="152" t="s">
        <v>99</v>
      </c>
      <c r="I33" s="152" t="s">
        <v>100</v>
      </c>
      <c r="J33" s="152" t="s">
        <v>101</v>
      </c>
      <c r="K33" s="152" t="s">
        <v>102</v>
      </c>
      <c r="L33" s="152" t="s">
        <v>103</v>
      </c>
      <c r="M33" s="152" t="s">
        <v>104</v>
      </c>
      <c r="N33" s="339" t="s">
        <v>105</v>
      </c>
      <c r="O33" s="414"/>
    </row>
    <row r="34" spans="1:15" ht="15.75" x14ac:dyDescent="0.25">
      <c r="A34" s="107" t="s">
        <v>133</v>
      </c>
      <c r="B34" s="157">
        <v>22.5</v>
      </c>
      <c r="C34" s="342">
        <v>24.4</v>
      </c>
      <c r="D34" s="342">
        <v>18.2</v>
      </c>
      <c r="E34" s="342">
        <v>29.9</v>
      </c>
      <c r="F34" s="342">
        <v>31.8</v>
      </c>
      <c r="G34" s="342">
        <v>30</v>
      </c>
      <c r="H34" s="342">
        <v>33.4</v>
      </c>
      <c r="I34" s="342">
        <v>38.299999999999997</v>
      </c>
      <c r="J34" s="342">
        <v>42.4</v>
      </c>
      <c r="K34" s="342">
        <v>44.4</v>
      </c>
      <c r="L34" s="342">
        <v>46.4</v>
      </c>
      <c r="M34" s="342">
        <v>53.6</v>
      </c>
      <c r="N34" s="343">
        <v>48.3</v>
      </c>
      <c r="O34" s="164">
        <v>33.6</v>
      </c>
    </row>
    <row r="35" spans="1:15" ht="15.75" x14ac:dyDescent="0.25">
      <c r="A35" s="64" t="s">
        <v>613</v>
      </c>
      <c r="B35" s="123">
        <v>32.299999999999997</v>
      </c>
      <c r="C35" s="125">
        <v>25.5</v>
      </c>
      <c r="D35" s="125">
        <v>18</v>
      </c>
      <c r="E35" s="125">
        <v>36.200000000000003</v>
      </c>
      <c r="F35" s="125">
        <v>37</v>
      </c>
      <c r="G35" s="125">
        <v>36.200000000000003</v>
      </c>
      <c r="H35" s="125">
        <v>36.700000000000003</v>
      </c>
      <c r="I35" s="125">
        <v>39</v>
      </c>
      <c r="J35" s="125">
        <v>42.5</v>
      </c>
      <c r="K35" s="125">
        <v>43.9</v>
      </c>
      <c r="L35" s="125">
        <v>45.5</v>
      </c>
      <c r="M35" s="125">
        <v>46.7</v>
      </c>
      <c r="N35" s="128" t="s">
        <v>309</v>
      </c>
      <c r="O35" s="165">
        <v>36.700000000000003</v>
      </c>
    </row>
    <row r="36" spans="1:15" ht="15.75" x14ac:dyDescent="0.25">
      <c r="A36" s="64" t="s">
        <v>614</v>
      </c>
      <c r="B36" s="123">
        <v>28</v>
      </c>
      <c r="C36" s="125">
        <v>24.6</v>
      </c>
      <c r="D36" s="125">
        <v>26.4</v>
      </c>
      <c r="E36" s="125">
        <v>35.700000000000003</v>
      </c>
      <c r="F36" s="125">
        <v>36.9</v>
      </c>
      <c r="G36" s="125">
        <v>35.9</v>
      </c>
      <c r="H36" s="125">
        <v>37.6</v>
      </c>
      <c r="I36" s="125">
        <v>40</v>
      </c>
      <c r="J36" s="125">
        <v>41</v>
      </c>
      <c r="K36" s="125">
        <v>45.5</v>
      </c>
      <c r="L36" s="125">
        <v>44.3</v>
      </c>
      <c r="M36" s="125">
        <v>52</v>
      </c>
      <c r="N36" s="128" t="s">
        <v>309</v>
      </c>
      <c r="O36" s="165">
        <v>36.299999999999997</v>
      </c>
    </row>
    <row r="37" spans="1:15" ht="15.75" x14ac:dyDescent="0.25">
      <c r="A37" s="64" t="s">
        <v>615</v>
      </c>
      <c r="B37" s="123">
        <v>30.7</v>
      </c>
      <c r="C37" s="125">
        <v>25.9</v>
      </c>
      <c r="D37" s="125">
        <v>17.899999999999999</v>
      </c>
      <c r="E37" s="125">
        <v>34.4</v>
      </c>
      <c r="F37" s="125">
        <v>37.200000000000003</v>
      </c>
      <c r="G37" s="125">
        <v>38</v>
      </c>
      <c r="H37" s="125">
        <v>38.4</v>
      </c>
      <c r="I37" s="125">
        <v>40.9</v>
      </c>
      <c r="J37" s="125">
        <v>42</v>
      </c>
      <c r="K37" s="125">
        <v>46.9</v>
      </c>
      <c r="L37" s="125" t="s">
        <v>1006</v>
      </c>
      <c r="M37" s="125" t="s">
        <v>309</v>
      </c>
      <c r="N37" s="128" t="s">
        <v>309</v>
      </c>
      <c r="O37" s="165">
        <v>37</v>
      </c>
    </row>
    <row r="38" spans="1:15" ht="15.75" x14ac:dyDescent="0.25">
      <c r="A38" s="64" t="s">
        <v>616</v>
      </c>
      <c r="B38" s="123">
        <v>32.9</v>
      </c>
      <c r="C38" s="125">
        <v>26.7</v>
      </c>
      <c r="D38" s="125">
        <v>17.899999999999999</v>
      </c>
      <c r="E38" s="125">
        <v>38.5</v>
      </c>
      <c r="F38" s="125">
        <v>36.700000000000003</v>
      </c>
      <c r="G38" s="125">
        <v>36.5</v>
      </c>
      <c r="H38" s="125">
        <v>39.5</v>
      </c>
      <c r="I38" s="125">
        <v>41.2</v>
      </c>
      <c r="J38" s="125">
        <v>41.2</v>
      </c>
      <c r="K38" s="125">
        <v>45.8</v>
      </c>
      <c r="L38" s="125">
        <v>40.5</v>
      </c>
      <c r="M38" s="125" t="s">
        <v>1006</v>
      </c>
      <c r="N38" s="128" t="s">
        <v>1006</v>
      </c>
      <c r="O38" s="165">
        <v>37.700000000000003</v>
      </c>
    </row>
    <row r="39" spans="1:15" ht="15.75" x14ac:dyDescent="0.25">
      <c r="A39" s="64" t="s">
        <v>617</v>
      </c>
      <c r="B39" s="123">
        <v>29.1</v>
      </c>
      <c r="C39" s="125">
        <v>27.5</v>
      </c>
      <c r="D39" s="125">
        <v>18</v>
      </c>
      <c r="E39" s="125">
        <v>38.799999999999997</v>
      </c>
      <c r="F39" s="125">
        <v>38.4</v>
      </c>
      <c r="G39" s="125">
        <v>38.1</v>
      </c>
      <c r="H39" s="125">
        <v>40.5</v>
      </c>
      <c r="I39" s="125">
        <v>41.2</v>
      </c>
      <c r="J39" s="125">
        <v>45.7</v>
      </c>
      <c r="K39" s="125">
        <v>45.1</v>
      </c>
      <c r="L39" s="125" t="s">
        <v>1006</v>
      </c>
      <c r="M39" s="125" t="s">
        <v>309</v>
      </c>
      <c r="N39" s="128" t="s">
        <v>309</v>
      </c>
      <c r="O39" s="165">
        <v>38.5</v>
      </c>
    </row>
    <row r="40" spans="1:15" ht="15.75" x14ac:dyDescent="0.25">
      <c r="A40" s="64" t="s">
        <v>618</v>
      </c>
      <c r="B40" s="123">
        <v>25.8</v>
      </c>
      <c r="C40" s="125">
        <v>30.2</v>
      </c>
      <c r="D40" s="125" t="s">
        <v>1006</v>
      </c>
      <c r="E40" s="125">
        <v>31.1</v>
      </c>
      <c r="F40" s="125">
        <v>38</v>
      </c>
      <c r="G40" s="125">
        <v>35.200000000000003</v>
      </c>
      <c r="H40" s="125">
        <v>41.5</v>
      </c>
      <c r="I40" s="125">
        <v>40.700000000000003</v>
      </c>
      <c r="J40" s="125">
        <v>40.799999999999997</v>
      </c>
      <c r="K40" s="125">
        <v>43.7</v>
      </c>
      <c r="L40" s="125" t="s">
        <v>309</v>
      </c>
      <c r="M40" s="125" t="s">
        <v>309</v>
      </c>
      <c r="N40" s="128" t="s">
        <v>309</v>
      </c>
      <c r="O40" s="165">
        <v>37.200000000000003</v>
      </c>
    </row>
    <row r="41" spans="1:15" ht="15.75" x14ac:dyDescent="0.25">
      <c r="A41" s="64" t="s">
        <v>619</v>
      </c>
      <c r="B41" s="123">
        <v>29.8</v>
      </c>
      <c r="C41" s="125" t="s">
        <v>309</v>
      </c>
      <c r="D41" s="125" t="s">
        <v>1006</v>
      </c>
      <c r="E41" s="125">
        <v>43.8</v>
      </c>
      <c r="F41" s="125">
        <v>37.4</v>
      </c>
      <c r="G41" s="125">
        <v>38</v>
      </c>
      <c r="H41" s="125">
        <v>40.299999999999997</v>
      </c>
      <c r="I41" s="125">
        <v>39.799999999999997</v>
      </c>
      <c r="J41" s="125">
        <v>43.6</v>
      </c>
      <c r="K41" s="125">
        <v>35</v>
      </c>
      <c r="L41" s="125" t="s">
        <v>1006</v>
      </c>
      <c r="M41" s="125" t="s">
        <v>309</v>
      </c>
      <c r="N41" s="128" t="s">
        <v>309</v>
      </c>
      <c r="O41" s="165">
        <v>39.4</v>
      </c>
    </row>
    <row r="42" spans="1:15" ht="15.75" x14ac:dyDescent="0.25">
      <c r="A42" s="70" t="s">
        <v>132</v>
      </c>
      <c r="B42" s="123" t="s">
        <v>309</v>
      </c>
      <c r="C42" s="125" t="s">
        <v>309</v>
      </c>
      <c r="D42" s="125" t="s">
        <v>309</v>
      </c>
      <c r="E42" s="125" t="s">
        <v>309</v>
      </c>
      <c r="F42" s="125" t="s">
        <v>309</v>
      </c>
      <c r="G42" s="125">
        <v>33.700000000000003</v>
      </c>
      <c r="H42" s="125" t="s">
        <v>309</v>
      </c>
      <c r="I42" s="125" t="s">
        <v>309</v>
      </c>
      <c r="J42" s="125" t="s">
        <v>309</v>
      </c>
      <c r="K42" s="125" t="s">
        <v>309</v>
      </c>
      <c r="L42" s="125" t="s">
        <v>1006</v>
      </c>
      <c r="M42" s="125" t="s">
        <v>309</v>
      </c>
      <c r="N42" s="128" t="s">
        <v>309</v>
      </c>
      <c r="O42" s="165">
        <v>37</v>
      </c>
    </row>
    <row r="43" spans="1:15" ht="16.5" thickBot="1" x14ac:dyDescent="0.3">
      <c r="A43" s="68" t="s">
        <v>88</v>
      </c>
      <c r="B43" s="131">
        <v>28.5</v>
      </c>
      <c r="C43" s="173">
        <v>25</v>
      </c>
      <c r="D43" s="173">
        <v>19.600000000000001</v>
      </c>
      <c r="E43" s="173">
        <v>35.799999999999997</v>
      </c>
      <c r="F43" s="173">
        <v>36.5</v>
      </c>
      <c r="G43" s="173">
        <v>34.799999999999997</v>
      </c>
      <c r="H43" s="173">
        <v>36.5</v>
      </c>
      <c r="I43" s="173">
        <v>39.4</v>
      </c>
      <c r="J43" s="173">
        <v>42.2</v>
      </c>
      <c r="K43" s="173">
        <v>44.7</v>
      </c>
      <c r="L43" s="173">
        <v>45.6</v>
      </c>
      <c r="M43" s="173">
        <v>51.7</v>
      </c>
      <c r="N43" s="341">
        <v>45.8</v>
      </c>
      <c r="O43" s="166">
        <v>35.9</v>
      </c>
    </row>
    <row r="45" spans="1:15" x14ac:dyDescent="0.25">
      <c r="A45" s="98" t="s">
        <v>89</v>
      </c>
    </row>
    <row r="46" spans="1:15" x14ac:dyDescent="0.25">
      <c r="A46" s="98"/>
    </row>
    <row r="47" spans="1:15" ht="15.75" x14ac:dyDescent="0.25">
      <c r="A47" s="100" t="s">
        <v>142</v>
      </c>
      <c r="B47" s="71"/>
      <c r="C47" s="71"/>
      <c r="D47" s="71"/>
      <c r="E47" s="71"/>
      <c r="F47" s="71"/>
      <c r="G47" s="71"/>
      <c r="H47" s="71"/>
      <c r="I47" s="71"/>
      <c r="J47" s="71"/>
      <c r="K47" s="71"/>
      <c r="L47" s="71"/>
      <c r="M47" s="71"/>
    </row>
    <row r="48" spans="1:15" ht="30" x14ac:dyDescent="0.25">
      <c r="A48" s="101" t="s">
        <v>144</v>
      </c>
    </row>
    <row r="49" spans="1:1" x14ac:dyDescent="0.25">
      <c r="A49" s="73" t="s">
        <v>412</v>
      </c>
    </row>
  </sheetData>
  <mergeCells count="12">
    <mergeCell ref="A3:O3"/>
    <mergeCell ref="A4:A5"/>
    <mergeCell ref="O4:O5"/>
    <mergeCell ref="A17:O17"/>
    <mergeCell ref="A18:A19"/>
    <mergeCell ref="O18:O19"/>
    <mergeCell ref="A32:A33"/>
    <mergeCell ref="O32:O33"/>
    <mergeCell ref="B4:N4"/>
    <mergeCell ref="B18:N18"/>
    <mergeCell ref="B32:N32"/>
    <mergeCell ref="A31:O31"/>
  </mergeCells>
  <hyperlinks>
    <hyperlink ref="J1" location="'Table of Contents'!C2" display="Back to Table of Contents" xr:uid="{00000000-0004-0000-3A00-000000000000}"/>
  </hyperlinks>
  <pageMargins left="0.75" right="0.75" top="1" bottom="1" header="0.5" footer="0.5"/>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N55"/>
  <sheetViews>
    <sheetView showGridLines="0" workbookViewId="0"/>
  </sheetViews>
  <sheetFormatPr defaultRowHeight="15" x14ac:dyDescent="0.25"/>
  <cols>
    <col min="1" max="1" width="30.85546875" customWidth="1"/>
    <col min="2" max="14" width="9.85546875" customWidth="1"/>
  </cols>
  <sheetData>
    <row r="1" spans="1:14" x14ac:dyDescent="0.25">
      <c r="A1" s="22" t="s">
        <v>968</v>
      </c>
      <c r="I1" s="21" t="s">
        <v>78</v>
      </c>
    </row>
    <row r="2" spans="1:14" x14ac:dyDescent="0.25">
      <c r="A2" s="1"/>
    </row>
    <row r="3" spans="1:14" ht="16.5" thickBot="1" x14ac:dyDescent="0.3">
      <c r="A3" s="406" t="s">
        <v>82</v>
      </c>
      <c r="B3" s="407"/>
      <c r="C3" s="407"/>
      <c r="D3" s="407"/>
      <c r="E3" s="407"/>
      <c r="F3" s="407"/>
      <c r="G3" s="407"/>
      <c r="H3" s="407"/>
      <c r="I3" s="407"/>
      <c r="J3" s="407"/>
      <c r="K3" s="407"/>
      <c r="L3" s="407"/>
      <c r="M3" s="407"/>
      <c r="N3" s="96"/>
    </row>
    <row r="4" spans="1:14" ht="15" customHeight="1" thickBot="1" x14ac:dyDescent="0.3">
      <c r="A4" s="379" t="s">
        <v>229</v>
      </c>
      <c r="B4" s="480" t="s">
        <v>230</v>
      </c>
      <c r="C4" s="481"/>
      <c r="D4" s="481"/>
      <c r="E4" s="481"/>
      <c r="F4" s="481"/>
      <c r="G4" s="481"/>
      <c r="H4" s="481"/>
      <c r="I4" s="481"/>
      <c r="J4" s="481"/>
      <c r="K4" s="481"/>
      <c r="L4" s="481"/>
      <c r="M4" s="481"/>
      <c r="N4" s="437" t="s">
        <v>88</v>
      </c>
    </row>
    <row r="5" spans="1:14" ht="15" customHeight="1" thickBot="1" x14ac:dyDescent="0.3">
      <c r="A5" s="380"/>
      <c r="B5" s="57" t="s">
        <v>94</v>
      </c>
      <c r="C5" s="58" t="s">
        <v>95</v>
      </c>
      <c r="D5" s="58" t="s">
        <v>96</v>
      </c>
      <c r="E5" s="58" t="s">
        <v>97</v>
      </c>
      <c r="F5" s="58" t="s">
        <v>98</v>
      </c>
      <c r="G5" s="58" t="s">
        <v>99</v>
      </c>
      <c r="H5" s="58" t="s">
        <v>100</v>
      </c>
      <c r="I5" s="58" t="s">
        <v>101</v>
      </c>
      <c r="J5" s="58" t="s">
        <v>102</v>
      </c>
      <c r="K5" s="58" t="s">
        <v>103</v>
      </c>
      <c r="L5" s="58" t="s">
        <v>104</v>
      </c>
      <c r="M5" s="167" t="s">
        <v>105</v>
      </c>
      <c r="N5" s="438"/>
    </row>
    <row r="6" spans="1:14" ht="15.75" x14ac:dyDescent="0.25">
      <c r="A6" s="94" t="s">
        <v>93</v>
      </c>
      <c r="B6" s="226">
        <v>2</v>
      </c>
      <c r="C6" s="239" t="s">
        <v>309</v>
      </c>
      <c r="D6" s="239">
        <v>1</v>
      </c>
      <c r="E6" s="239">
        <v>1</v>
      </c>
      <c r="F6" s="239">
        <v>9</v>
      </c>
      <c r="G6" s="239" t="s">
        <v>309</v>
      </c>
      <c r="H6" s="239">
        <v>1</v>
      </c>
      <c r="I6" s="239" t="s">
        <v>309</v>
      </c>
      <c r="J6" s="239" t="s">
        <v>309</v>
      </c>
      <c r="K6" s="239" t="s">
        <v>309</v>
      </c>
      <c r="L6" s="239" t="s">
        <v>309</v>
      </c>
      <c r="M6" s="239" t="s">
        <v>309</v>
      </c>
      <c r="N6" s="288">
        <v>14</v>
      </c>
    </row>
    <row r="7" spans="1:14" ht="15.75" x14ac:dyDescent="0.25">
      <c r="A7" s="61" t="s">
        <v>94</v>
      </c>
      <c r="B7" s="230" t="s">
        <v>309</v>
      </c>
      <c r="C7" s="237" t="s">
        <v>309</v>
      </c>
      <c r="D7" s="237" t="s">
        <v>309</v>
      </c>
      <c r="E7" s="237" t="s">
        <v>309</v>
      </c>
      <c r="F7" s="237">
        <v>14</v>
      </c>
      <c r="G7" s="237">
        <v>79</v>
      </c>
      <c r="H7" s="237">
        <v>21</v>
      </c>
      <c r="I7" s="237" t="s">
        <v>309</v>
      </c>
      <c r="J7" s="237" t="s">
        <v>309</v>
      </c>
      <c r="K7" s="237" t="s">
        <v>309</v>
      </c>
      <c r="L7" s="237" t="s">
        <v>309</v>
      </c>
      <c r="M7" s="237" t="s">
        <v>309</v>
      </c>
      <c r="N7" s="251">
        <v>114</v>
      </c>
    </row>
    <row r="8" spans="1:14" ht="15.75" x14ac:dyDescent="0.25">
      <c r="A8" s="61" t="s">
        <v>95</v>
      </c>
      <c r="B8" s="230" t="s">
        <v>309</v>
      </c>
      <c r="C8" s="237" t="s">
        <v>309</v>
      </c>
      <c r="D8" s="237">
        <v>6</v>
      </c>
      <c r="E8" s="237">
        <v>1</v>
      </c>
      <c r="F8" s="237" t="s">
        <v>309</v>
      </c>
      <c r="G8" s="237" t="s">
        <v>309</v>
      </c>
      <c r="H8" s="237" t="s">
        <v>309</v>
      </c>
      <c r="I8" s="237" t="s">
        <v>309</v>
      </c>
      <c r="J8" s="237" t="s">
        <v>309</v>
      </c>
      <c r="K8" s="237" t="s">
        <v>309</v>
      </c>
      <c r="L8" s="237" t="s">
        <v>309</v>
      </c>
      <c r="M8" s="237" t="s">
        <v>309</v>
      </c>
      <c r="N8" s="251">
        <v>7</v>
      </c>
    </row>
    <row r="9" spans="1:14" ht="15.75" x14ac:dyDescent="0.25">
      <c r="A9" s="61" t="s">
        <v>96</v>
      </c>
      <c r="B9" s="230">
        <v>4</v>
      </c>
      <c r="C9" s="237" t="s">
        <v>309</v>
      </c>
      <c r="D9" s="237" t="s">
        <v>309</v>
      </c>
      <c r="E9" s="237">
        <v>108</v>
      </c>
      <c r="F9" s="237">
        <v>31</v>
      </c>
      <c r="G9" s="237">
        <v>6</v>
      </c>
      <c r="H9" s="237">
        <v>3</v>
      </c>
      <c r="I9" s="237" t="s">
        <v>309</v>
      </c>
      <c r="J9" s="237" t="s">
        <v>309</v>
      </c>
      <c r="K9" s="237" t="s">
        <v>309</v>
      </c>
      <c r="L9" s="237" t="s">
        <v>309</v>
      </c>
      <c r="M9" s="237" t="s">
        <v>309</v>
      </c>
      <c r="N9" s="251">
        <v>152</v>
      </c>
    </row>
    <row r="10" spans="1:14" ht="15.75" x14ac:dyDescent="0.25">
      <c r="A10" s="61" t="s">
        <v>97</v>
      </c>
      <c r="B10" s="230" t="s">
        <v>309</v>
      </c>
      <c r="C10" s="237" t="s">
        <v>309</v>
      </c>
      <c r="D10" s="237" t="s">
        <v>309</v>
      </c>
      <c r="E10" s="237" t="s">
        <v>309</v>
      </c>
      <c r="F10" s="237">
        <v>454</v>
      </c>
      <c r="G10" s="237">
        <v>107</v>
      </c>
      <c r="H10" s="237">
        <v>14</v>
      </c>
      <c r="I10" s="237" t="s">
        <v>309</v>
      </c>
      <c r="J10" s="237" t="s">
        <v>309</v>
      </c>
      <c r="K10" s="237" t="s">
        <v>309</v>
      </c>
      <c r="L10" s="237" t="s">
        <v>309</v>
      </c>
      <c r="M10" s="237" t="s">
        <v>309</v>
      </c>
      <c r="N10" s="251">
        <v>575</v>
      </c>
    </row>
    <row r="11" spans="1:14" ht="15.75" x14ac:dyDescent="0.25">
      <c r="A11" s="61" t="s">
        <v>98</v>
      </c>
      <c r="B11" s="230" t="s">
        <v>309</v>
      </c>
      <c r="C11" s="237" t="s">
        <v>309</v>
      </c>
      <c r="D11" s="237" t="s">
        <v>309</v>
      </c>
      <c r="E11" s="237" t="s">
        <v>309</v>
      </c>
      <c r="F11" s="237" t="s">
        <v>309</v>
      </c>
      <c r="G11" s="237">
        <v>1041</v>
      </c>
      <c r="H11" s="237">
        <v>244</v>
      </c>
      <c r="I11" s="237">
        <v>4</v>
      </c>
      <c r="J11" s="237" t="s">
        <v>309</v>
      </c>
      <c r="K11" s="237" t="s">
        <v>309</v>
      </c>
      <c r="L11" s="237" t="s">
        <v>309</v>
      </c>
      <c r="M11" s="237" t="s">
        <v>309</v>
      </c>
      <c r="N11" s="251">
        <v>1289</v>
      </c>
    </row>
    <row r="12" spans="1:14" ht="15.75" x14ac:dyDescent="0.25">
      <c r="A12" s="61" t="s">
        <v>99</v>
      </c>
      <c r="B12" s="230" t="s">
        <v>309</v>
      </c>
      <c r="C12" s="237" t="s">
        <v>309</v>
      </c>
      <c r="D12" s="237" t="s">
        <v>309</v>
      </c>
      <c r="E12" s="237" t="s">
        <v>309</v>
      </c>
      <c r="F12" s="237" t="s">
        <v>309</v>
      </c>
      <c r="G12" s="237" t="s">
        <v>309</v>
      </c>
      <c r="H12" s="237">
        <v>1111</v>
      </c>
      <c r="I12" s="237">
        <v>24</v>
      </c>
      <c r="J12" s="237" t="s">
        <v>309</v>
      </c>
      <c r="K12" s="237" t="s">
        <v>309</v>
      </c>
      <c r="L12" s="237" t="s">
        <v>309</v>
      </c>
      <c r="M12" s="237" t="s">
        <v>309</v>
      </c>
      <c r="N12" s="251">
        <v>1135</v>
      </c>
    </row>
    <row r="13" spans="1:14" ht="15.75" x14ac:dyDescent="0.25">
      <c r="A13" s="61" t="s">
        <v>100</v>
      </c>
      <c r="B13" s="230" t="s">
        <v>309</v>
      </c>
      <c r="C13" s="237" t="s">
        <v>309</v>
      </c>
      <c r="D13" s="237" t="s">
        <v>309</v>
      </c>
      <c r="E13" s="237" t="s">
        <v>309</v>
      </c>
      <c r="F13" s="237" t="s">
        <v>309</v>
      </c>
      <c r="G13" s="237" t="s">
        <v>309</v>
      </c>
      <c r="H13" s="237" t="s">
        <v>309</v>
      </c>
      <c r="I13" s="237">
        <v>1109</v>
      </c>
      <c r="J13" s="237">
        <v>6</v>
      </c>
      <c r="K13" s="237" t="s">
        <v>309</v>
      </c>
      <c r="L13" s="237" t="s">
        <v>309</v>
      </c>
      <c r="M13" s="237" t="s">
        <v>309</v>
      </c>
      <c r="N13" s="251">
        <v>1115</v>
      </c>
    </row>
    <row r="14" spans="1:14" ht="15.75" x14ac:dyDescent="0.25">
      <c r="A14" s="61" t="s">
        <v>101</v>
      </c>
      <c r="B14" s="230" t="s">
        <v>309</v>
      </c>
      <c r="C14" s="237" t="s">
        <v>309</v>
      </c>
      <c r="D14" s="237" t="s">
        <v>309</v>
      </c>
      <c r="E14" s="237" t="s">
        <v>309</v>
      </c>
      <c r="F14" s="237" t="s">
        <v>309</v>
      </c>
      <c r="G14" s="237" t="s">
        <v>309</v>
      </c>
      <c r="H14" s="237" t="s">
        <v>309</v>
      </c>
      <c r="I14" s="237" t="s">
        <v>309</v>
      </c>
      <c r="J14" s="237">
        <v>427</v>
      </c>
      <c r="K14" s="237" t="s">
        <v>309</v>
      </c>
      <c r="L14" s="237" t="s">
        <v>309</v>
      </c>
      <c r="M14" s="237" t="s">
        <v>309</v>
      </c>
      <c r="N14" s="251">
        <v>427</v>
      </c>
    </row>
    <row r="15" spans="1:14" ht="15.75" x14ac:dyDescent="0.25">
      <c r="A15" s="61" t="s">
        <v>102</v>
      </c>
      <c r="B15" s="230" t="s">
        <v>309</v>
      </c>
      <c r="C15" s="237" t="s">
        <v>309</v>
      </c>
      <c r="D15" s="237" t="s">
        <v>309</v>
      </c>
      <c r="E15" s="237" t="s">
        <v>309</v>
      </c>
      <c r="F15" s="237" t="s">
        <v>309</v>
      </c>
      <c r="G15" s="237" t="s">
        <v>309</v>
      </c>
      <c r="H15" s="237" t="s">
        <v>309</v>
      </c>
      <c r="I15" s="237" t="s">
        <v>309</v>
      </c>
      <c r="J15" s="237" t="s">
        <v>309</v>
      </c>
      <c r="K15" s="237">
        <v>79</v>
      </c>
      <c r="L15" s="237">
        <v>5</v>
      </c>
      <c r="M15" s="237" t="s">
        <v>309</v>
      </c>
      <c r="N15" s="251">
        <v>84</v>
      </c>
    </row>
    <row r="16" spans="1:14" ht="15.75" x14ac:dyDescent="0.25">
      <c r="A16" s="61" t="s">
        <v>103</v>
      </c>
      <c r="B16" s="230" t="s">
        <v>309</v>
      </c>
      <c r="C16" s="237" t="s">
        <v>309</v>
      </c>
      <c r="D16" s="237" t="s">
        <v>309</v>
      </c>
      <c r="E16" s="237" t="s">
        <v>309</v>
      </c>
      <c r="F16" s="237" t="s">
        <v>309</v>
      </c>
      <c r="G16" s="237" t="s">
        <v>309</v>
      </c>
      <c r="H16" s="237" t="s">
        <v>309</v>
      </c>
      <c r="I16" s="237" t="s">
        <v>309</v>
      </c>
      <c r="J16" s="237" t="s">
        <v>309</v>
      </c>
      <c r="K16" s="237" t="s">
        <v>309</v>
      </c>
      <c r="L16" s="237">
        <v>32</v>
      </c>
      <c r="M16" s="237" t="s">
        <v>309</v>
      </c>
      <c r="N16" s="251">
        <v>32</v>
      </c>
    </row>
    <row r="17" spans="1:14" ht="15.75" x14ac:dyDescent="0.25">
      <c r="A17" s="61" t="s">
        <v>104</v>
      </c>
      <c r="B17" s="230" t="s">
        <v>309</v>
      </c>
      <c r="C17" s="237" t="s">
        <v>309</v>
      </c>
      <c r="D17" s="237" t="s">
        <v>309</v>
      </c>
      <c r="E17" s="237" t="s">
        <v>309</v>
      </c>
      <c r="F17" s="237" t="s">
        <v>309</v>
      </c>
      <c r="G17" s="237" t="s">
        <v>309</v>
      </c>
      <c r="H17" s="237" t="s">
        <v>309</v>
      </c>
      <c r="I17" s="237" t="s">
        <v>309</v>
      </c>
      <c r="J17" s="237" t="s">
        <v>309</v>
      </c>
      <c r="K17" s="237" t="s">
        <v>309</v>
      </c>
      <c r="L17" s="237" t="s">
        <v>309</v>
      </c>
      <c r="M17" s="237">
        <v>7</v>
      </c>
      <c r="N17" s="251">
        <v>7</v>
      </c>
    </row>
    <row r="18" spans="1:14" ht="16.5" thickBot="1" x14ac:dyDescent="0.3">
      <c r="A18" s="76" t="s">
        <v>134</v>
      </c>
      <c r="B18" s="234">
        <v>6</v>
      </c>
      <c r="C18" s="245" t="s">
        <v>309</v>
      </c>
      <c r="D18" s="245">
        <v>7</v>
      </c>
      <c r="E18" s="245">
        <v>110</v>
      </c>
      <c r="F18" s="245">
        <v>508</v>
      </c>
      <c r="G18" s="245">
        <v>1233</v>
      </c>
      <c r="H18" s="245">
        <v>1394</v>
      </c>
      <c r="I18" s="245">
        <v>1137</v>
      </c>
      <c r="J18" s="245">
        <v>433</v>
      </c>
      <c r="K18" s="245">
        <v>79</v>
      </c>
      <c r="L18" s="245">
        <v>37</v>
      </c>
      <c r="M18" s="245">
        <v>7</v>
      </c>
      <c r="N18" s="255">
        <v>4951</v>
      </c>
    </row>
    <row r="20" spans="1:14" ht="16.5" thickBot="1" x14ac:dyDescent="0.3">
      <c r="A20" s="406" t="s">
        <v>83</v>
      </c>
      <c r="B20" s="407"/>
      <c r="C20" s="407"/>
      <c r="D20" s="407"/>
      <c r="E20" s="407"/>
      <c r="F20" s="407"/>
      <c r="G20" s="407"/>
      <c r="H20" s="407"/>
      <c r="I20" s="407"/>
      <c r="J20" s="407"/>
      <c r="K20" s="407"/>
      <c r="L20" s="407"/>
      <c r="M20" s="407"/>
      <c r="N20" s="96"/>
    </row>
    <row r="21" spans="1:14" ht="15" customHeight="1" thickBot="1" x14ac:dyDescent="0.3">
      <c r="A21" s="379" t="s">
        <v>229</v>
      </c>
      <c r="B21" s="480" t="s">
        <v>230</v>
      </c>
      <c r="C21" s="481"/>
      <c r="D21" s="481"/>
      <c r="E21" s="481"/>
      <c r="F21" s="481"/>
      <c r="G21" s="481"/>
      <c r="H21" s="481"/>
      <c r="I21" s="481"/>
      <c r="J21" s="481"/>
      <c r="K21" s="481"/>
      <c r="L21" s="481"/>
      <c r="M21" s="481"/>
      <c r="N21" s="437" t="s">
        <v>88</v>
      </c>
    </row>
    <row r="22" spans="1:14" ht="15" customHeight="1" thickBot="1" x14ac:dyDescent="0.3">
      <c r="A22" s="380"/>
      <c r="B22" s="57" t="s">
        <v>94</v>
      </c>
      <c r="C22" s="58" t="s">
        <v>95</v>
      </c>
      <c r="D22" s="58" t="s">
        <v>96</v>
      </c>
      <c r="E22" s="58" t="s">
        <v>97</v>
      </c>
      <c r="F22" s="58" t="s">
        <v>98</v>
      </c>
      <c r="G22" s="58" t="s">
        <v>99</v>
      </c>
      <c r="H22" s="58" t="s">
        <v>100</v>
      </c>
      <c r="I22" s="58" t="s">
        <v>101</v>
      </c>
      <c r="J22" s="58" t="s">
        <v>102</v>
      </c>
      <c r="K22" s="58" t="s">
        <v>103</v>
      </c>
      <c r="L22" s="58" t="s">
        <v>104</v>
      </c>
      <c r="M22" s="167" t="s">
        <v>105</v>
      </c>
      <c r="N22" s="438"/>
    </row>
    <row r="23" spans="1:14" ht="15.75" x14ac:dyDescent="0.25">
      <c r="A23" s="94" t="s">
        <v>93</v>
      </c>
      <c r="B23" s="226" t="s">
        <v>309</v>
      </c>
      <c r="C23" s="239" t="s">
        <v>309</v>
      </c>
      <c r="D23" s="239">
        <v>8</v>
      </c>
      <c r="E23" s="239" t="s">
        <v>309</v>
      </c>
      <c r="F23" s="239">
        <v>10</v>
      </c>
      <c r="G23" s="239">
        <v>1</v>
      </c>
      <c r="H23" s="239" t="s">
        <v>309</v>
      </c>
      <c r="I23" s="239" t="s">
        <v>309</v>
      </c>
      <c r="J23" s="239" t="s">
        <v>309</v>
      </c>
      <c r="K23" s="239" t="s">
        <v>309</v>
      </c>
      <c r="L23" s="239" t="s">
        <v>309</v>
      </c>
      <c r="M23" s="239" t="s">
        <v>309</v>
      </c>
      <c r="N23" s="288">
        <v>19</v>
      </c>
    </row>
    <row r="24" spans="1:14" ht="15.75" x14ac:dyDescent="0.25">
      <c r="A24" s="61" t="s">
        <v>94</v>
      </c>
      <c r="B24" s="230" t="s">
        <v>309</v>
      </c>
      <c r="C24" s="237" t="s">
        <v>309</v>
      </c>
      <c r="D24" s="237" t="s">
        <v>309</v>
      </c>
      <c r="E24" s="237" t="s">
        <v>309</v>
      </c>
      <c r="F24" s="237">
        <v>12</v>
      </c>
      <c r="G24" s="237">
        <v>140</v>
      </c>
      <c r="H24" s="237">
        <v>4</v>
      </c>
      <c r="I24" s="237">
        <v>2</v>
      </c>
      <c r="J24" s="237" t="s">
        <v>309</v>
      </c>
      <c r="K24" s="237" t="s">
        <v>309</v>
      </c>
      <c r="L24" s="237" t="s">
        <v>309</v>
      </c>
      <c r="M24" s="237" t="s">
        <v>309</v>
      </c>
      <c r="N24" s="251">
        <v>158</v>
      </c>
    </row>
    <row r="25" spans="1:14" ht="15.75" x14ac:dyDescent="0.25">
      <c r="A25" s="61" t="s">
        <v>95</v>
      </c>
      <c r="B25" s="230" t="s">
        <v>309</v>
      </c>
      <c r="C25" s="237" t="s">
        <v>309</v>
      </c>
      <c r="D25" s="237">
        <v>12</v>
      </c>
      <c r="E25" s="237">
        <v>2</v>
      </c>
      <c r="F25" s="237">
        <v>1</v>
      </c>
      <c r="G25" s="237">
        <v>1</v>
      </c>
      <c r="H25" s="237" t="s">
        <v>309</v>
      </c>
      <c r="I25" s="237" t="s">
        <v>309</v>
      </c>
      <c r="J25" s="237" t="s">
        <v>309</v>
      </c>
      <c r="K25" s="237" t="s">
        <v>309</v>
      </c>
      <c r="L25" s="237" t="s">
        <v>309</v>
      </c>
      <c r="M25" s="237" t="s">
        <v>309</v>
      </c>
      <c r="N25" s="251">
        <v>16</v>
      </c>
    </row>
    <row r="26" spans="1:14" ht="15.75" x14ac:dyDescent="0.25">
      <c r="A26" s="61" t="s">
        <v>96</v>
      </c>
      <c r="B26" s="230" t="s">
        <v>309</v>
      </c>
      <c r="C26" s="237" t="s">
        <v>309</v>
      </c>
      <c r="D26" s="237" t="s">
        <v>309</v>
      </c>
      <c r="E26" s="237">
        <v>141</v>
      </c>
      <c r="F26" s="237">
        <v>39</v>
      </c>
      <c r="G26" s="237">
        <v>5</v>
      </c>
      <c r="H26" s="237">
        <v>1</v>
      </c>
      <c r="I26" s="237" t="s">
        <v>309</v>
      </c>
      <c r="J26" s="237" t="s">
        <v>309</v>
      </c>
      <c r="K26" s="237" t="s">
        <v>309</v>
      </c>
      <c r="L26" s="237" t="s">
        <v>309</v>
      </c>
      <c r="M26" s="237" t="s">
        <v>309</v>
      </c>
      <c r="N26" s="251">
        <v>186</v>
      </c>
    </row>
    <row r="27" spans="1:14" ht="15.75" x14ac:dyDescent="0.25">
      <c r="A27" s="61" t="s">
        <v>97</v>
      </c>
      <c r="B27" s="230" t="s">
        <v>309</v>
      </c>
      <c r="C27" s="237" t="s">
        <v>309</v>
      </c>
      <c r="D27" s="237" t="s">
        <v>309</v>
      </c>
      <c r="E27" s="237" t="s">
        <v>309</v>
      </c>
      <c r="F27" s="237">
        <v>712</v>
      </c>
      <c r="G27" s="237">
        <v>129</v>
      </c>
      <c r="H27" s="237">
        <v>24</v>
      </c>
      <c r="I27" s="237" t="s">
        <v>309</v>
      </c>
      <c r="J27" s="237" t="s">
        <v>309</v>
      </c>
      <c r="K27" s="237" t="s">
        <v>309</v>
      </c>
      <c r="L27" s="237" t="s">
        <v>309</v>
      </c>
      <c r="M27" s="237" t="s">
        <v>309</v>
      </c>
      <c r="N27" s="251">
        <v>865</v>
      </c>
    </row>
    <row r="28" spans="1:14" ht="15.75" x14ac:dyDescent="0.25">
      <c r="A28" s="61" t="s">
        <v>98</v>
      </c>
      <c r="B28" s="230" t="s">
        <v>309</v>
      </c>
      <c r="C28" s="237" t="s">
        <v>309</v>
      </c>
      <c r="D28" s="237" t="s">
        <v>309</v>
      </c>
      <c r="E28" s="237" t="s">
        <v>309</v>
      </c>
      <c r="F28" s="237" t="s">
        <v>309</v>
      </c>
      <c r="G28" s="237">
        <v>1798</v>
      </c>
      <c r="H28" s="237">
        <v>336</v>
      </c>
      <c r="I28" s="237">
        <v>8</v>
      </c>
      <c r="J28" s="237" t="s">
        <v>309</v>
      </c>
      <c r="K28" s="237" t="s">
        <v>309</v>
      </c>
      <c r="L28" s="237" t="s">
        <v>309</v>
      </c>
      <c r="M28" s="237" t="s">
        <v>309</v>
      </c>
      <c r="N28" s="251">
        <v>2142</v>
      </c>
    </row>
    <row r="29" spans="1:14" ht="15.75" x14ac:dyDescent="0.25">
      <c r="A29" s="61" t="s">
        <v>99</v>
      </c>
      <c r="B29" s="230" t="s">
        <v>309</v>
      </c>
      <c r="C29" s="237" t="s">
        <v>309</v>
      </c>
      <c r="D29" s="237" t="s">
        <v>309</v>
      </c>
      <c r="E29" s="237" t="s">
        <v>309</v>
      </c>
      <c r="F29" s="237" t="s">
        <v>309</v>
      </c>
      <c r="G29" s="237" t="s">
        <v>309</v>
      </c>
      <c r="H29" s="237">
        <v>1946</v>
      </c>
      <c r="I29" s="237">
        <v>32</v>
      </c>
      <c r="J29" s="237" t="s">
        <v>309</v>
      </c>
      <c r="K29" s="237" t="s">
        <v>309</v>
      </c>
      <c r="L29" s="237" t="s">
        <v>309</v>
      </c>
      <c r="M29" s="237" t="s">
        <v>309</v>
      </c>
      <c r="N29" s="251">
        <v>1978</v>
      </c>
    </row>
    <row r="30" spans="1:14" ht="15.75" x14ac:dyDescent="0.25">
      <c r="A30" s="61" t="s">
        <v>100</v>
      </c>
      <c r="B30" s="230" t="s">
        <v>309</v>
      </c>
      <c r="C30" s="237" t="s">
        <v>309</v>
      </c>
      <c r="D30" s="237" t="s">
        <v>309</v>
      </c>
      <c r="E30" s="237" t="s">
        <v>309</v>
      </c>
      <c r="F30" s="237" t="s">
        <v>309</v>
      </c>
      <c r="G30" s="237" t="s">
        <v>309</v>
      </c>
      <c r="H30" s="237" t="s">
        <v>309</v>
      </c>
      <c r="I30" s="237">
        <v>1595</v>
      </c>
      <c r="J30" s="237">
        <v>10</v>
      </c>
      <c r="K30" s="237" t="s">
        <v>309</v>
      </c>
      <c r="L30" s="237" t="s">
        <v>309</v>
      </c>
      <c r="M30" s="237" t="s">
        <v>309</v>
      </c>
      <c r="N30" s="251">
        <v>1605</v>
      </c>
    </row>
    <row r="31" spans="1:14" ht="15.75" x14ac:dyDescent="0.25">
      <c r="A31" s="61" t="s">
        <v>101</v>
      </c>
      <c r="B31" s="230" t="s">
        <v>309</v>
      </c>
      <c r="C31" s="237" t="s">
        <v>309</v>
      </c>
      <c r="D31" s="237" t="s">
        <v>309</v>
      </c>
      <c r="E31" s="237" t="s">
        <v>309</v>
      </c>
      <c r="F31" s="237" t="s">
        <v>309</v>
      </c>
      <c r="G31" s="237" t="s">
        <v>309</v>
      </c>
      <c r="H31" s="237" t="s">
        <v>309</v>
      </c>
      <c r="I31" s="237" t="s">
        <v>309</v>
      </c>
      <c r="J31" s="237">
        <v>583</v>
      </c>
      <c r="K31" s="237">
        <v>1</v>
      </c>
      <c r="L31" s="237" t="s">
        <v>309</v>
      </c>
      <c r="M31" s="237" t="s">
        <v>309</v>
      </c>
      <c r="N31" s="251">
        <v>584</v>
      </c>
    </row>
    <row r="32" spans="1:14" ht="15.75" x14ac:dyDescent="0.25">
      <c r="A32" s="61" t="s">
        <v>102</v>
      </c>
      <c r="B32" s="230" t="s">
        <v>309</v>
      </c>
      <c r="C32" s="237" t="s">
        <v>309</v>
      </c>
      <c r="D32" s="237" t="s">
        <v>309</v>
      </c>
      <c r="E32" s="237" t="s">
        <v>309</v>
      </c>
      <c r="F32" s="237" t="s">
        <v>309</v>
      </c>
      <c r="G32" s="237" t="s">
        <v>309</v>
      </c>
      <c r="H32" s="237" t="s">
        <v>309</v>
      </c>
      <c r="I32" s="237" t="s">
        <v>309</v>
      </c>
      <c r="J32" s="237" t="s">
        <v>309</v>
      </c>
      <c r="K32" s="237">
        <v>115</v>
      </c>
      <c r="L32" s="237">
        <v>2</v>
      </c>
      <c r="M32" s="237" t="s">
        <v>309</v>
      </c>
      <c r="N32" s="251">
        <v>117</v>
      </c>
    </row>
    <row r="33" spans="1:14" ht="15.75" x14ac:dyDescent="0.25">
      <c r="A33" s="61" t="s">
        <v>103</v>
      </c>
      <c r="B33" s="230" t="s">
        <v>309</v>
      </c>
      <c r="C33" s="237" t="s">
        <v>309</v>
      </c>
      <c r="D33" s="237" t="s">
        <v>309</v>
      </c>
      <c r="E33" s="237" t="s">
        <v>309</v>
      </c>
      <c r="F33" s="237" t="s">
        <v>309</v>
      </c>
      <c r="G33" s="237" t="s">
        <v>309</v>
      </c>
      <c r="H33" s="237" t="s">
        <v>309</v>
      </c>
      <c r="I33" s="237" t="s">
        <v>309</v>
      </c>
      <c r="J33" s="237" t="s">
        <v>309</v>
      </c>
      <c r="K33" s="237" t="s">
        <v>309</v>
      </c>
      <c r="L33" s="237">
        <v>41</v>
      </c>
      <c r="M33" s="237" t="s">
        <v>309</v>
      </c>
      <c r="N33" s="251">
        <v>41</v>
      </c>
    </row>
    <row r="34" spans="1:14" ht="15.75" x14ac:dyDescent="0.25">
      <c r="A34" s="61" t="s">
        <v>104</v>
      </c>
      <c r="B34" s="230" t="s">
        <v>309</v>
      </c>
      <c r="C34" s="237" t="s">
        <v>309</v>
      </c>
      <c r="D34" s="237" t="s">
        <v>309</v>
      </c>
      <c r="E34" s="237" t="s">
        <v>309</v>
      </c>
      <c r="F34" s="237" t="s">
        <v>309</v>
      </c>
      <c r="G34" s="237" t="s">
        <v>309</v>
      </c>
      <c r="H34" s="237" t="s">
        <v>309</v>
      </c>
      <c r="I34" s="237" t="s">
        <v>309</v>
      </c>
      <c r="J34" s="237" t="s">
        <v>309</v>
      </c>
      <c r="K34" s="237" t="s">
        <v>309</v>
      </c>
      <c r="L34" s="237" t="s">
        <v>309</v>
      </c>
      <c r="M34" s="237">
        <v>13</v>
      </c>
      <c r="N34" s="251">
        <v>13</v>
      </c>
    </row>
    <row r="35" spans="1:14" ht="16.5" thickBot="1" x14ac:dyDescent="0.3">
      <c r="A35" s="76" t="s">
        <v>135</v>
      </c>
      <c r="B35" s="234" t="s">
        <v>309</v>
      </c>
      <c r="C35" s="245" t="s">
        <v>309</v>
      </c>
      <c r="D35" s="245">
        <v>20</v>
      </c>
      <c r="E35" s="245">
        <v>143</v>
      </c>
      <c r="F35" s="245">
        <v>774</v>
      </c>
      <c r="G35" s="245">
        <v>2074</v>
      </c>
      <c r="H35" s="245">
        <v>2311</v>
      </c>
      <c r="I35" s="245">
        <v>1637</v>
      </c>
      <c r="J35" s="245">
        <v>593</v>
      </c>
      <c r="K35" s="245">
        <v>116</v>
      </c>
      <c r="L35" s="245">
        <v>43</v>
      </c>
      <c r="M35" s="245">
        <v>13</v>
      </c>
      <c r="N35" s="255">
        <v>7724</v>
      </c>
    </row>
    <row r="37" spans="1:14" ht="16.5" thickBot="1" x14ac:dyDescent="0.3">
      <c r="A37" s="406" t="s">
        <v>88</v>
      </c>
      <c r="B37" s="407"/>
      <c r="C37" s="407"/>
      <c r="D37" s="407"/>
      <c r="E37" s="407"/>
      <c r="F37" s="407"/>
      <c r="G37" s="407"/>
      <c r="H37" s="407"/>
      <c r="I37" s="407"/>
      <c r="J37" s="407"/>
      <c r="K37" s="407"/>
      <c r="L37" s="407"/>
      <c r="M37" s="407"/>
      <c r="N37" s="96"/>
    </row>
    <row r="38" spans="1:14" ht="15" customHeight="1" thickBot="1" x14ac:dyDescent="0.3">
      <c r="A38" s="379" t="s">
        <v>229</v>
      </c>
      <c r="B38" s="480" t="s">
        <v>230</v>
      </c>
      <c r="C38" s="481"/>
      <c r="D38" s="481"/>
      <c r="E38" s="481"/>
      <c r="F38" s="481"/>
      <c r="G38" s="481"/>
      <c r="H38" s="481"/>
      <c r="I38" s="481"/>
      <c r="J38" s="481"/>
      <c r="K38" s="481"/>
      <c r="L38" s="481"/>
      <c r="M38" s="481"/>
      <c r="N38" s="437" t="s">
        <v>88</v>
      </c>
    </row>
    <row r="39" spans="1:14" ht="15" customHeight="1" thickBot="1" x14ac:dyDescent="0.3">
      <c r="A39" s="380"/>
      <c r="B39" s="57" t="s">
        <v>94</v>
      </c>
      <c r="C39" s="58" t="s">
        <v>95</v>
      </c>
      <c r="D39" s="58" t="s">
        <v>96</v>
      </c>
      <c r="E39" s="58" t="s">
        <v>97</v>
      </c>
      <c r="F39" s="58" t="s">
        <v>98</v>
      </c>
      <c r="G39" s="58" t="s">
        <v>99</v>
      </c>
      <c r="H39" s="58" t="s">
        <v>100</v>
      </c>
      <c r="I39" s="58" t="s">
        <v>101</v>
      </c>
      <c r="J39" s="58" t="s">
        <v>102</v>
      </c>
      <c r="K39" s="58" t="s">
        <v>103</v>
      </c>
      <c r="L39" s="58" t="s">
        <v>104</v>
      </c>
      <c r="M39" s="167" t="s">
        <v>105</v>
      </c>
      <c r="N39" s="438"/>
    </row>
    <row r="40" spans="1:14" ht="15.75" x14ac:dyDescent="0.25">
      <c r="A40" s="94" t="s">
        <v>93</v>
      </c>
      <c r="B40" s="226">
        <v>3</v>
      </c>
      <c r="C40" s="239" t="s">
        <v>309</v>
      </c>
      <c r="D40" s="239">
        <v>9</v>
      </c>
      <c r="E40" s="239">
        <v>1</v>
      </c>
      <c r="F40" s="239">
        <v>19</v>
      </c>
      <c r="G40" s="239">
        <v>1</v>
      </c>
      <c r="H40" s="239">
        <v>1</v>
      </c>
      <c r="I40" s="239" t="s">
        <v>309</v>
      </c>
      <c r="J40" s="239" t="s">
        <v>309</v>
      </c>
      <c r="K40" s="239" t="s">
        <v>309</v>
      </c>
      <c r="L40" s="239" t="s">
        <v>309</v>
      </c>
      <c r="M40" s="239" t="s">
        <v>309</v>
      </c>
      <c r="N40" s="288">
        <v>34</v>
      </c>
    </row>
    <row r="41" spans="1:14" ht="15.75" x14ac:dyDescent="0.25">
      <c r="A41" s="61" t="s">
        <v>94</v>
      </c>
      <c r="B41" s="230" t="s">
        <v>309</v>
      </c>
      <c r="C41" s="237" t="s">
        <v>309</v>
      </c>
      <c r="D41" s="237" t="s">
        <v>309</v>
      </c>
      <c r="E41" s="237" t="s">
        <v>309</v>
      </c>
      <c r="F41" s="237">
        <v>26</v>
      </c>
      <c r="G41" s="237">
        <v>220</v>
      </c>
      <c r="H41" s="237">
        <v>25</v>
      </c>
      <c r="I41" s="237">
        <v>2</v>
      </c>
      <c r="J41" s="237" t="s">
        <v>309</v>
      </c>
      <c r="K41" s="237" t="s">
        <v>309</v>
      </c>
      <c r="L41" s="237" t="s">
        <v>309</v>
      </c>
      <c r="M41" s="237" t="s">
        <v>309</v>
      </c>
      <c r="N41" s="251">
        <v>273</v>
      </c>
    </row>
    <row r="42" spans="1:14" ht="15.75" x14ac:dyDescent="0.25">
      <c r="A42" s="61" t="s">
        <v>95</v>
      </c>
      <c r="B42" s="230" t="s">
        <v>309</v>
      </c>
      <c r="C42" s="237" t="s">
        <v>309</v>
      </c>
      <c r="D42" s="237">
        <v>18</v>
      </c>
      <c r="E42" s="237">
        <v>3</v>
      </c>
      <c r="F42" s="237">
        <v>1</v>
      </c>
      <c r="G42" s="237">
        <v>1</v>
      </c>
      <c r="H42" s="237" t="s">
        <v>309</v>
      </c>
      <c r="I42" s="237" t="s">
        <v>309</v>
      </c>
      <c r="J42" s="237" t="s">
        <v>309</v>
      </c>
      <c r="K42" s="237" t="s">
        <v>309</v>
      </c>
      <c r="L42" s="237" t="s">
        <v>309</v>
      </c>
      <c r="M42" s="237" t="s">
        <v>309</v>
      </c>
      <c r="N42" s="251">
        <v>23</v>
      </c>
    </row>
    <row r="43" spans="1:14" ht="15.75" x14ac:dyDescent="0.25">
      <c r="A43" s="61" t="s">
        <v>96</v>
      </c>
      <c r="B43" s="230">
        <v>4</v>
      </c>
      <c r="C43" s="237" t="s">
        <v>309</v>
      </c>
      <c r="D43" s="237" t="s">
        <v>309</v>
      </c>
      <c r="E43" s="237">
        <v>251</v>
      </c>
      <c r="F43" s="237">
        <v>70</v>
      </c>
      <c r="G43" s="237">
        <v>11</v>
      </c>
      <c r="H43" s="237">
        <v>4</v>
      </c>
      <c r="I43" s="237" t="s">
        <v>309</v>
      </c>
      <c r="J43" s="237" t="s">
        <v>309</v>
      </c>
      <c r="K43" s="237" t="s">
        <v>309</v>
      </c>
      <c r="L43" s="237" t="s">
        <v>309</v>
      </c>
      <c r="M43" s="237" t="s">
        <v>309</v>
      </c>
      <c r="N43" s="251">
        <v>340</v>
      </c>
    </row>
    <row r="44" spans="1:14" ht="15.75" x14ac:dyDescent="0.25">
      <c r="A44" s="61" t="s">
        <v>97</v>
      </c>
      <c r="B44" s="230" t="s">
        <v>309</v>
      </c>
      <c r="C44" s="237" t="s">
        <v>309</v>
      </c>
      <c r="D44" s="237" t="s">
        <v>309</v>
      </c>
      <c r="E44" s="237" t="s">
        <v>309</v>
      </c>
      <c r="F44" s="237">
        <v>1173</v>
      </c>
      <c r="G44" s="237">
        <v>236</v>
      </c>
      <c r="H44" s="237">
        <v>38</v>
      </c>
      <c r="I44" s="237" t="s">
        <v>309</v>
      </c>
      <c r="J44" s="237" t="s">
        <v>309</v>
      </c>
      <c r="K44" s="237" t="s">
        <v>309</v>
      </c>
      <c r="L44" s="237" t="s">
        <v>309</v>
      </c>
      <c r="M44" s="237" t="s">
        <v>309</v>
      </c>
      <c r="N44" s="251">
        <v>1447</v>
      </c>
    </row>
    <row r="45" spans="1:14" ht="15.75" x14ac:dyDescent="0.25">
      <c r="A45" s="61" t="s">
        <v>98</v>
      </c>
      <c r="B45" s="230" t="s">
        <v>309</v>
      </c>
      <c r="C45" s="237" t="s">
        <v>309</v>
      </c>
      <c r="D45" s="237" t="s">
        <v>309</v>
      </c>
      <c r="E45" s="237" t="s">
        <v>309</v>
      </c>
      <c r="F45" s="237" t="s">
        <v>309</v>
      </c>
      <c r="G45" s="237">
        <v>2868</v>
      </c>
      <c r="H45" s="237">
        <v>581</v>
      </c>
      <c r="I45" s="237">
        <v>12</v>
      </c>
      <c r="J45" s="237" t="s">
        <v>309</v>
      </c>
      <c r="K45" s="237" t="s">
        <v>309</v>
      </c>
      <c r="L45" s="237" t="s">
        <v>309</v>
      </c>
      <c r="M45" s="237" t="s">
        <v>309</v>
      </c>
      <c r="N45" s="251">
        <v>3461</v>
      </c>
    </row>
    <row r="46" spans="1:14" ht="15.75" x14ac:dyDescent="0.25">
      <c r="A46" s="61" t="s">
        <v>99</v>
      </c>
      <c r="B46" s="230" t="s">
        <v>309</v>
      </c>
      <c r="C46" s="237" t="s">
        <v>309</v>
      </c>
      <c r="D46" s="237" t="s">
        <v>309</v>
      </c>
      <c r="E46" s="237" t="s">
        <v>309</v>
      </c>
      <c r="F46" s="237" t="s">
        <v>309</v>
      </c>
      <c r="G46" s="237" t="s">
        <v>309</v>
      </c>
      <c r="H46" s="237">
        <v>3074</v>
      </c>
      <c r="I46" s="237">
        <v>56</v>
      </c>
      <c r="J46" s="237" t="s">
        <v>309</v>
      </c>
      <c r="K46" s="237" t="s">
        <v>309</v>
      </c>
      <c r="L46" s="237" t="s">
        <v>309</v>
      </c>
      <c r="M46" s="237" t="s">
        <v>309</v>
      </c>
      <c r="N46" s="251">
        <v>3130</v>
      </c>
    </row>
    <row r="47" spans="1:14" ht="15.75" x14ac:dyDescent="0.25">
      <c r="A47" s="61" t="s">
        <v>100</v>
      </c>
      <c r="B47" s="230" t="s">
        <v>309</v>
      </c>
      <c r="C47" s="237" t="s">
        <v>309</v>
      </c>
      <c r="D47" s="237" t="s">
        <v>309</v>
      </c>
      <c r="E47" s="237" t="s">
        <v>309</v>
      </c>
      <c r="F47" s="237" t="s">
        <v>309</v>
      </c>
      <c r="G47" s="237" t="s">
        <v>309</v>
      </c>
      <c r="H47" s="237" t="s">
        <v>309</v>
      </c>
      <c r="I47" s="237">
        <v>2714</v>
      </c>
      <c r="J47" s="237">
        <v>17</v>
      </c>
      <c r="K47" s="237" t="s">
        <v>309</v>
      </c>
      <c r="L47" s="237" t="s">
        <v>309</v>
      </c>
      <c r="M47" s="237" t="s">
        <v>309</v>
      </c>
      <c r="N47" s="251">
        <v>2731</v>
      </c>
    </row>
    <row r="48" spans="1:14" ht="15.75" x14ac:dyDescent="0.25">
      <c r="A48" s="61" t="s">
        <v>101</v>
      </c>
      <c r="B48" s="230" t="s">
        <v>309</v>
      </c>
      <c r="C48" s="237" t="s">
        <v>309</v>
      </c>
      <c r="D48" s="237" t="s">
        <v>309</v>
      </c>
      <c r="E48" s="237" t="s">
        <v>309</v>
      </c>
      <c r="F48" s="237" t="s">
        <v>309</v>
      </c>
      <c r="G48" s="237" t="s">
        <v>309</v>
      </c>
      <c r="H48" s="237" t="s">
        <v>309</v>
      </c>
      <c r="I48" s="237" t="s">
        <v>309</v>
      </c>
      <c r="J48" s="237">
        <v>1013</v>
      </c>
      <c r="K48" s="237">
        <v>1</v>
      </c>
      <c r="L48" s="237" t="s">
        <v>309</v>
      </c>
      <c r="M48" s="237" t="s">
        <v>309</v>
      </c>
      <c r="N48" s="251">
        <v>1014</v>
      </c>
    </row>
    <row r="49" spans="1:14" ht="15.75" x14ac:dyDescent="0.25">
      <c r="A49" s="61" t="s">
        <v>102</v>
      </c>
      <c r="B49" s="230" t="s">
        <v>309</v>
      </c>
      <c r="C49" s="237" t="s">
        <v>309</v>
      </c>
      <c r="D49" s="237" t="s">
        <v>309</v>
      </c>
      <c r="E49" s="237" t="s">
        <v>309</v>
      </c>
      <c r="F49" s="237" t="s">
        <v>309</v>
      </c>
      <c r="G49" s="237" t="s">
        <v>309</v>
      </c>
      <c r="H49" s="237" t="s">
        <v>309</v>
      </c>
      <c r="I49" s="237" t="s">
        <v>309</v>
      </c>
      <c r="J49" s="237" t="s">
        <v>309</v>
      </c>
      <c r="K49" s="237">
        <v>194</v>
      </c>
      <c r="L49" s="237">
        <v>7</v>
      </c>
      <c r="M49" s="237" t="s">
        <v>309</v>
      </c>
      <c r="N49" s="251">
        <v>201</v>
      </c>
    </row>
    <row r="50" spans="1:14" ht="15.75" x14ac:dyDescent="0.25">
      <c r="A50" s="61" t="s">
        <v>103</v>
      </c>
      <c r="B50" s="230" t="s">
        <v>309</v>
      </c>
      <c r="C50" s="237" t="s">
        <v>309</v>
      </c>
      <c r="D50" s="237" t="s">
        <v>309</v>
      </c>
      <c r="E50" s="237" t="s">
        <v>309</v>
      </c>
      <c r="F50" s="237" t="s">
        <v>309</v>
      </c>
      <c r="G50" s="237" t="s">
        <v>309</v>
      </c>
      <c r="H50" s="237" t="s">
        <v>309</v>
      </c>
      <c r="I50" s="237" t="s">
        <v>309</v>
      </c>
      <c r="J50" s="237" t="s">
        <v>309</v>
      </c>
      <c r="K50" s="237" t="s">
        <v>309</v>
      </c>
      <c r="L50" s="237">
        <v>73</v>
      </c>
      <c r="M50" s="237" t="s">
        <v>309</v>
      </c>
      <c r="N50" s="251">
        <v>73</v>
      </c>
    </row>
    <row r="51" spans="1:14" ht="15.75" x14ac:dyDescent="0.25">
      <c r="A51" s="61" t="s">
        <v>104</v>
      </c>
      <c r="B51" s="230" t="s">
        <v>309</v>
      </c>
      <c r="C51" s="237" t="s">
        <v>309</v>
      </c>
      <c r="D51" s="237" t="s">
        <v>309</v>
      </c>
      <c r="E51" s="237" t="s">
        <v>309</v>
      </c>
      <c r="F51" s="237" t="s">
        <v>309</v>
      </c>
      <c r="G51" s="237" t="s">
        <v>309</v>
      </c>
      <c r="H51" s="237" t="s">
        <v>309</v>
      </c>
      <c r="I51" s="237" t="s">
        <v>309</v>
      </c>
      <c r="J51" s="237" t="s">
        <v>309</v>
      </c>
      <c r="K51" s="237" t="s">
        <v>309</v>
      </c>
      <c r="L51" s="237" t="s">
        <v>309</v>
      </c>
      <c r="M51" s="237">
        <v>20</v>
      </c>
      <c r="N51" s="251">
        <v>20</v>
      </c>
    </row>
    <row r="52" spans="1:14" ht="16.5" thickBot="1" x14ac:dyDescent="0.3">
      <c r="A52" s="76" t="s">
        <v>88</v>
      </c>
      <c r="B52" s="234">
        <v>7</v>
      </c>
      <c r="C52" s="245" t="s">
        <v>309</v>
      </c>
      <c r="D52" s="245">
        <v>27</v>
      </c>
      <c r="E52" s="245">
        <v>255</v>
      </c>
      <c r="F52" s="245">
        <v>1289</v>
      </c>
      <c r="G52" s="245">
        <v>3337</v>
      </c>
      <c r="H52" s="245">
        <v>3723</v>
      </c>
      <c r="I52" s="245">
        <v>2784</v>
      </c>
      <c r="J52" s="245">
        <v>1030</v>
      </c>
      <c r="K52" s="245">
        <v>195</v>
      </c>
      <c r="L52" s="245">
        <v>80</v>
      </c>
      <c r="M52" s="245">
        <v>20</v>
      </c>
      <c r="N52" s="255">
        <v>12747</v>
      </c>
    </row>
    <row r="54" spans="1:14" x14ac:dyDescent="0.25">
      <c r="A54" s="51" t="s">
        <v>89</v>
      </c>
    </row>
    <row r="55" spans="1:14" x14ac:dyDescent="0.25">
      <c r="A55" s="73" t="s">
        <v>411</v>
      </c>
    </row>
  </sheetData>
  <mergeCells count="12">
    <mergeCell ref="B38:M38"/>
    <mergeCell ref="N38:N39"/>
    <mergeCell ref="A3:M3"/>
    <mergeCell ref="A20:M20"/>
    <mergeCell ref="A37:M37"/>
    <mergeCell ref="B4:M4"/>
    <mergeCell ref="N4:N5"/>
    <mergeCell ref="B21:M21"/>
    <mergeCell ref="N21:N22"/>
    <mergeCell ref="A4:A5"/>
    <mergeCell ref="A21:A22"/>
    <mergeCell ref="A38:A39"/>
  </mergeCells>
  <hyperlinks>
    <hyperlink ref="I1" location="'Table of Contents'!C2" display="Back to Table of Contents" xr:uid="{00000000-0004-0000-3B00-000000000000}"/>
  </hyperlinks>
  <pageMargins left="0.75" right="0.75" top="1" bottom="1" header="0.5" footer="0.5"/>
  <pageSetup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N48"/>
  <sheetViews>
    <sheetView showGridLines="0" workbookViewId="0"/>
  </sheetViews>
  <sheetFormatPr defaultRowHeight="15" x14ac:dyDescent="0.25"/>
  <cols>
    <col min="1" max="1" width="20.85546875" customWidth="1"/>
    <col min="2" max="14" width="9.85546875" customWidth="1"/>
  </cols>
  <sheetData>
    <row r="1" spans="1:14" x14ac:dyDescent="0.25">
      <c r="A1" s="22" t="s">
        <v>969</v>
      </c>
      <c r="C1" s="21"/>
      <c r="J1" s="21" t="s">
        <v>78</v>
      </c>
    </row>
    <row r="2" spans="1:14" x14ac:dyDescent="0.25">
      <c r="A2" s="1"/>
    </row>
    <row r="3" spans="1:14" ht="16.5" thickBot="1" x14ac:dyDescent="0.3">
      <c r="A3" s="406" t="s">
        <v>82</v>
      </c>
      <c r="B3" s="407"/>
      <c r="C3" s="407"/>
      <c r="D3" s="407"/>
      <c r="E3" s="407"/>
      <c r="F3" s="407"/>
      <c r="G3" s="407"/>
      <c r="H3" s="407"/>
      <c r="I3" s="407"/>
      <c r="J3" s="407"/>
      <c r="K3" s="407"/>
      <c r="L3" s="407"/>
      <c r="M3" s="407"/>
      <c r="N3" s="96"/>
    </row>
    <row r="4" spans="1:14" ht="14.85" customHeight="1" thickBot="1" x14ac:dyDescent="0.3">
      <c r="A4" s="408" t="s">
        <v>3</v>
      </c>
      <c r="B4" s="396" t="s">
        <v>0</v>
      </c>
      <c r="C4" s="397"/>
      <c r="D4" s="397"/>
      <c r="E4" s="397"/>
      <c r="F4" s="397"/>
      <c r="G4" s="397"/>
      <c r="H4" s="397"/>
      <c r="I4" s="397"/>
      <c r="J4" s="397"/>
      <c r="K4" s="397"/>
      <c r="L4" s="397"/>
      <c r="M4" s="398"/>
      <c r="N4" s="482" t="s">
        <v>88</v>
      </c>
    </row>
    <row r="5" spans="1:14" ht="15" customHeight="1" thickBot="1" x14ac:dyDescent="0.3">
      <c r="A5" s="401"/>
      <c r="B5" s="57" t="s">
        <v>94</v>
      </c>
      <c r="C5" s="57" t="s">
        <v>95</v>
      </c>
      <c r="D5" s="57" t="s">
        <v>96</v>
      </c>
      <c r="E5" s="57" t="s">
        <v>97</v>
      </c>
      <c r="F5" s="57" t="s">
        <v>98</v>
      </c>
      <c r="G5" s="57" t="s">
        <v>99</v>
      </c>
      <c r="H5" s="57" t="s">
        <v>100</v>
      </c>
      <c r="I5" s="57" t="s">
        <v>101</v>
      </c>
      <c r="J5" s="57" t="s">
        <v>102</v>
      </c>
      <c r="K5" s="57" t="s">
        <v>103</v>
      </c>
      <c r="L5" s="57" t="s">
        <v>104</v>
      </c>
      <c r="M5" s="168" t="s">
        <v>105</v>
      </c>
      <c r="N5" s="483"/>
    </row>
    <row r="6" spans="1:14" ht="15.75" x14ac:dyDescent="0.25">
      <c r="A6" s="107" t="s">
        <v>108</v>
      </c>
      <c r="B6" s="134">
        <v>23</v>
      </c>
      <c r="C6" s="162" t="s">
        <v>309</v>
      </c>
      <c r="D6" s="331">
        <v>20</v>
      </c>
      <c r="E6" s="331">
        <v>29.7</v>
      </c>
      <c r="F6" s="331">
        <v>28.8</v>
      </c>
      <c r="G6" s="331">
        <v>31.5</v>
      </c>
      <c r="H6" s="331">
        <v>33</v>
      </c>
      <c r="I6" s="162">
        <v>37.5</v>
      </c>
      <c r="J6" s="162">
        <v>41</v>
      </c>
      <c r="K6" s="162">
        <v>43.5</v>
      </c>
      <c r="L6" s="162">
        <v>48.2</v>
      </c>
      <c r="M6" s="162">
        <v>48.5</v>
      </c>
      <c r="N6" s="164">
        <v>35.200000000000003</v>
      </c>
    </row>
    <row r="7" spans="1:14" ht="15.75" x14ac:dyDescent="0.25">
      <c r="A7" s="64" t="s">
        <v>109</v>
      </c>
      <c r="B7" s="123" t="s">
        <v>309</v>
      </c>
      <c r="C7" s="121" t="s">
        <v>309</v>
      </c>
      <c r="D7" s="125" t="s">
        <v>309</v>
      </c>
      <c r="E7" s="125">
        <v>34.200000000000003</v>
      </c>
      <c r="F7" s="125">
        <v>36.1</v>
      </c>
      <c r="G7" s="125">
        <v>36.1</v>
      </c>
      <c r="H7" s="125">
        <v>36.200000000000003</v>
      </c>
      <c r="I7" s="121">
        <v>37.5</v>
      </c>
      <c r="J7" s="121">
        <v>40.799999999999997</v>
      </c>
      <c r="K7" s="121">
        <v>44.7</v>
      </c>
      <c r="L7" s="121">
        <v>52.8</v>
      </c>
      <c r="M7" s="121">
        <v>50</v>
      </c>
      <c r="N7" s="165">
        <v>36.9</v>
      </c>
    </row>
    <row r="8" spans="1:14" ht="15.75" x14ac:dyDescent="0.25">
      <c r="A8" s="64" t="s">
        <v>110</v>
      </c>
      <c r="B8" s="123">
        <v>21</v>
      </c>
      <c r="C8" s="121" t="s">
        <v>309</v>
      </c>
      <c r="D8" s="125" t="s">
        <v>309</v>
      </c>
      <c r="E8" s="125">
        <v>35.700000000000003</v>
      </c>
      <c r="F8" s="125">
        <v>37.700000000000003</v>
      </c>
      <c r="G8" s="125">
        <v>37.299999999999997</v>
      </c>
      <c r="H8" s="125">
        <v>38.700000000000003</v>
      </c>
      <c r="I8" s="121">
        <v>37.799999999999997</v>
      </c>
      <c r="J8" s="121">
        <v>39.4</v>
      </c>
      <c r="K8" s="121">
        <v>46.6</v>
      </c>
      <c r="L8" s="121" t="s">
        <v>309</v>
      </c>
      <c r="M8" s="121" t="s">
        <v>309</v>
      </c>
      <c r="N8" s="165">
        <v>37.9</v>
      </c>
    </row>
    <row r="9" spans="1:14" ht="15.75" x14ac:dyDescent="0.25">
      <c r="A9" s="64" t="s">
        <v>111</v>
      </c>
      <c r="B9" s="123">
        <v>24</v>
      </c>
      <c r="C9" s="121" t="s">
        <v>309</v>
      </c>
      <c r="D9" s="125" t="s">
        <v>309</v>
      </c>
      <c r="E9" s="125">
        <v>37.200000000000003</v>
      </c>
      <c r="F9" s="125">
        <v>37.5</v>
      </c>
      <c r="G9" s="125">
        <v>35</v>
      </c>
      <c r="H9" s="125">
        <v>38.299999999999997</v>
      </c>
      <c r="I9" s="121">
        <v>38.9</v>
      </c>
      <c r="J9" s="121">
        <v>43</v>
      </c>
      <c r="K9" s="121">
        <v>49</v>
      </c>
      <c r="L9" s="121">
        <v>42</v>
      </c>
      <c r="M9" s="121" t="s">
        <v>309</v>
      </c>
      <c r="N9" s="165">
        <v>37.799999999999997</v>
      </c>
    </row>
    <row r="10" spans="1:14" ht="15.75" x14ac:dyDescent="0.25">
      <c r="A10" s="64" t="s">
        <v>112</v>
      </c>
      <c r="B10" s="123" t="s">
        <v>309</v>
      </c>
      <c r="C10" s="121" t="s">
        <v>309</v>
      </c>
      <c r="D10" s="121" t="s">
        <v>309</v>
      </c>
      <c r="E10" s="121">
        <v>31</v>
      </c>
      <c r="F10" s="121">
        <v>35.9</v>
      </c>
      <c r="G10" s="121">
        <v>35.700000000000003</v>
      </c>
      <c r="H10" s="121">
        <v>35.9</v>
      </c>
      <c r="I10" s="121">
        <v>38.4</v>
      </c>
      <c r="J10" s="121">
        <v>43.3</v>
      </c>
      <c r="K10" s="121">
        <v>45.5</v>
      </c>
      <c r="L10" s="121">
        <v>57</v>
      </c>
      <c r="M10" s="121" t="s">
        <v>309</v>
      </c>
      <c r="N10" s="165">
        <v>37.4</v>
      </c>
    </row>
    <row r="11" spans="1:14" ht="15.75" x14ac:dyDescent="0.25">
      <c r="A11" s="64" t="s">
        <v>113</v>
      </c>
      <c r="B11" s="123">
        <v>24</v>
      </c>
      <c r="C11" s="121" t="s">
        <v>309</v>
      </c>
      <c r="D11" s="121" t="s">
        <v>309</v>
      </c>
      <c r="E11" s="121">
        <v>47</v>
      </c>
      <c r="F11" s="121">
        <v>37.299999999999997</v>
      </c>
      <c r="G11" s="121">
        <v>38.200000000000003</v>
      </c>
      <c r="H11" s="121">
        <v>38.5</v>
      </c>
      <c r="I11" s="121">
        <v>38.700000000000003</v>
      </c>
      <c r="J11" s="121">
        <v>44.7</v>
      </c>
      <c r="K11" s="121">
        <v>46</v>
      </c>
      <c r="L11" s="121" t="s">
        <v>309</v>
      </c>
      <c r="M11" s="121" t="s">
        <v>309</v>
      </c>
      <c r="N11" s="165">
        <v>38.6</v>
      </c>
    </row>
    <row r="12" spans="1:14" ht="15.75" x14ac:dyDescent="0.25">
      <c r="A12" s="64" t="s">
        <v>114</v>
      </c>
      <c r="B12" s="123" t="s">
        <v>309</v>
      </c>
      <c r="C12" s="121" t="s">
        <v>309</v>
      </c>
      <c r="D12" s="121" t="s">
        <v>309</v>
      </c>
      <c r="E12" s="121">
        <v>29.7</v>
      </c>
      <c r="F12" s="121">
        <v>38.1</v>
      </c>
      <c r="G12" s="121">
        <v>38.5</v>
      </c>
      <c r="H12" s="121">
        <v>40.700000000000003</v>
      </c>
      <c r="I12" s="121">
        <v>40.1</v>
      </c>
      <c r="J12" s="121">
        <v>38.5</v>
      </c>
      <c r="K12" s="121">
        <v>51</v>
      </c>
      <c r="L12" s="121" t="s">
        <v>309</v>
      </c>
      <c r="M12" s="121" t="s">
        <v>309</v>
      </c>
      <c r="N12" s="165">
        <v>39</v>
      </c>
    </row>
    <row r="13" spans="1:14" ht="15.75" x14ac:dyDescent="0.25">
      <c r="A13" s="64" t="s">
        <v>115</v>
      </c>
      <c r="B13" s="123" t="s">
        <v>309</v>
      </c>
      <c r="C13" s="121" t="s">
        <v>309</v>
      </c>
      <c r="D13" s="121" t="s">
        <v>309</v>
      </c>
      <c r="E13" s="121">
        <v>36</v>
      </c>
      <c r="F13" s="121">
        <v>38</v>
      </c>
      <c r="G13" s="121">
        <v>41.3</v>
      </c>
      <c r="H13" s="121">
        <v>51.3</v>
      </c>
      <c r="I13" s="121">
        <v>41.3</v>
      </c>
      <c r="J13" s="121">
        <v>37.700000000000003</v>
      </c>
      <c r="K13" s="121">
        <v>39</v>
      </c>
      <c r="L13" s="121" t="s">
        <v>309</v>
      </c>
      <c r="M13" s="121" t="s">
        <v>309</v>
      </c>
      <c r="N13" s="165">
        <v>42.1</v>
      </c>
    </row>
    <row r="14" spans="1:14" ht="15.75" x14ac:dyDescent="0.25">
      <c r="A14" s="64" t="s">
        <v>116</v>
      </c>
      <c r="B14" s="123" t="s">
        <v>309</v>
      </c>
      <c r="C14" s="121" t="s">
        <v>309</v>
      </c>
      <c r="D14" s="121" t="s">
        <v>309</v>
      </c>
      <c r="E14" s="121" t="s">
        <v>309</v>
      </c>
      <c r="F14" s="121" t="s">
        <v>309</v>
      </c>
      <c r="G14" s="121" t="s">
        <v>309</v>
      </c>
      <c r="H14" s="121">
        <v>36</v>
      </c>
      <c r="I14" s="121">
        <v>41.7</v>
      </c>
      <c r="J14" s="121">
        <v>50.5</v>
      </c>
      <c r="K14" s="121">
        <v>42</v>
      </c>
      <c r="L14" s="121">
        <v>59.5</v>
      </c>
      <c r="M14" s="121" t="s">
        <v>309</v>
      </c>
      <c r="N14" s="165">
        <v>45.4</v>
      </c>
    </row>
    <row r="15" spans="1:14" ht="16.5" thickBot="1" x14ac:dyDescent="0.3">
      <c r="A15" s="68" t="s">
        <v>134</v>
      </c>
      <c r="B15" s="131">
        <v>23</v>
      </c>
      <c r="C15" s="129" t="s">
        <v>309</v>
      </c>
      <c r="D15" s="129">
        <v>20</v>
      </c>
      <c r="E15" s="129">
        <v>34.799999999999997</v>
      </c>
      <c r="F15" s="129">
        <v>35.799999999999997</v>
      </c>
      <c r="G15" s="129">
        <v>35.1</v>
      </c>
      <c r="H15" s="129">
        <v>36.200000000000003</v>
      </c>
      <c r="I15" s="129">
        <v>38</v>
      </c>
      <c r="J15" s="129">
        <v>41.3</v>
      </c>
      <c r="K15" s="129">
        <v>44.4</v>
      </c>
      <c r="L15" s="129">
        <v>49.4</v>
      </c>
      <c r="M15" s="129">
        <v>48.7</v>
      </c>
      <c r="N15" s="166">
        <v>36.9</v>
      </c>
    </row>
    <row r="17" spans="1:14" ht="16.5" thickBot="1" x14ac:dyDescent="0.3">
      <c r="A17" s="406" t="s">
        <v>83</v>
      </c>
      <c r="B17" s="407"/>
      <c r="C17" s="407"/>
      <c r="D17" s="407"/>
      <c r="E17" s="407"/>
      <c r="F17" s="407"/>
      <c r="G17" s="407"/>
      <c r="H17" s="407"/>
      <c r="I17" s="407"/>
      <c r="J17" s="407"/>
      <c r="K17" s="407"/>
      <c r="L17" s="407"/>
      <c r="M17" s="407"/>
      <c r="N17" s="96"/>
    </row>
    <row r="18" spans="1:14" ht="14.85" customHeight="1" thickBot="1" x14ac:dyDescent="0.3">
      <c r="A18" s="408" t="s">
        <v>3</v>
      </c>
      <c r="B18" s="396" t="s">
        <v>0</v>
      </c>
      <c r="C18" s="397"/>
      <c r="D18" s="397"/>
      <c r="E18" s="397"/>
      <c r="F18" s="397"/>
      <c r="G18" s="397"/>
      <c r="H18" s="397"/>
      <c r="I18" s="397"/>
      <c r="J18" s="397"/>
      <c r="K18" s="397"/>
      <c r="L18" s="397"/>
      <c r="M18" s="398"/>
      <c r="N18" s="482" t="s">
        <v>88</v>
      </c>
    </row>
    <row r="19" spans="1:14" ht="15" customHeight="1" thickBot="1" x14ac:dyDescent="0.3">
      <c r="A19" s="401"/>
      <c r="B19" s="57" t="s">
        <v>94</v>
      </c>
      <c r="C19" s="57" t="s">
        <v>95</v>
      </c>
      <c r="D19" s="58" t="s">
        <v>96</v>
      </c>
      <c r="E19" s="58" t="s">
        <v>97</v>
      </c>
      <c r="F19" s="58" t="s">
        <v>98</v>
      </c>
      <c r="G19" s="59" t="s">
        <v>99</v>
      </c>
      <c r="H19" s="57" t="s">
        <v>100</v>
      </c>
      <c r="I19" s="59" t="s">
        <v>101</v>
      </c>
      <c r="J19" s="57" t="s">
        <v>102</v>
      </c>
      <c r="K19" s="58" t="s">
        <v>103</v>
      </c>
      <c r="L19" s="58" t="s">
        <v>104</v>
      </c>
      <c r="M19" s="59" t="s">
        <v>105</v>
      </c>
      <c r="N19" s="483"/>
    </row>
    <row r="20" spans="1:14" ht="15.75" x14ac:dyDescent="0.25">
      <c r="A20" s="107" t="s">
        <v>108</v>
      </c>
      <c r="B20" s="157" t="s">
        <v>309</v>
      </c>
      <c r="C20" s="132" t="s">
        <v>309</v>
      </c>
      <c r="D20" s="132">
        <v>19.600000000000001</v>
      </c>
      <c r="E20" s="132">
        <v>29.1</v>
      </c>
      <c r="F20" s="132">
        <v>29.8</v>
      </c>
      <c r="G20" s="132">
        <v>31</v>
      </c>
      <c r="H20" s="132">
        <v>32.9</v>
      </c>
      <c r="I20" s="132">
        <v>37.299999999999997</v>
      </c>
      <c r="J20" s="132">
        <v>40.9</v>
      </c>
      <c r="K20" s="132">
        <v>43.6</v>
      </c>
      <c r="L20" s="132">
        <v>47.8</v>
      </c>
      <c r="M20" s="132">
        <v>46.6</v>
      </c>
      <c r="N20" s="164">
        <v>34.9</v>
      </c>
    </row>
    <row r="21" spans="1:14" ht="15.75" x14ac:dyDescent="0.25">
      <c r="A21" s="64" t="s">
        <v>109</v>
      </c>
      <c r="B21" s="123" t="s">
        <v>309</v>
      </c>
      <c r="C21" s="121" t="s">
        <v>309</v>
      </c>
      <c r="D21" s="121" t="s">
        <v>309</v>
      </c>
      <c r="E21" s="121">
        <v>39</v>
      </c>
      <c r="F21" s="121">
        <v>37.1</v>
      </c>
      <c r="G21" s="121">
        <v>38.299999999999997</v>
      </c>
      <c r="H21" s="121">
        <v>39.299999999999997</v>
      </c>
      <c r="I21" s="121">
        <v>39.700000000000003</v>
      </c>
      <c r="J21" s="121">
        <v>42.8</v>
      </c>
      <c r="K21" s="121">
        <v>42.9</v>
      </c>
      <c r="L21" s="121">
        <v>49</v>
      </c>
      <c r="M21" s="121" t="s">
        <v>309</v>
      </c>
      <c r="N21" s="165">
        <v>39.1</v>
      </c>
    </row>
    <row r="22" spans="1:14" ht="15.75" x14ac:dyDescent="0.25">
      <c r="A22" s="64" t="s">
        <v>110</v>
      </c>
      <c r="B22" s="123" t="s">
        <v>309</v>
      </c>
      <c r="C22" s="121" t="s">
        <v>309</v>
      </c>
      <c r="D22" s="121" t="s">
        <v>309</v>
      </c>
      <c r="E22" s="121">
        <v>38.5</v>
      </c>
      <c r="F22" s="121">
        <v>39.6</v>
      </c>
      <c r="G22" s="121">
        <v>39.5</v>
      </c>
      <c r="H22" s="121">
        <v>40.200000000000003</v>
      </c>
      <c r="I22" s="121">
        <v>40.5</v>
      </c>
      <c r="J22" s="121">
        <v>42.3</v>
      </c>
      <c r="K22" s="121">
        <v>43.9</v>
      </c>
      <c r="L22" s="121">
        <v>50</v>
      </c>
      <c r="M22" s="121" t="s">
        <v>309</v>
      </c>
      <c r="N22" s="165">
        <v>40</v>
      </c>
    </row>
    <row r="23" spans="1:14" ht="15.75" x14ac:dyDescent="0.25">
      <c r="A23" s="64" t="s">
        <v>111</v>
      </c>
      <c r="B23" s="123" t="s">
        <v>309</v>
      </c>
      <c r="C23" s="121" t="s">
        <v>309</v>
      </c>
      <c r="D23" s="121">
        <v>19</v>
      </c>
      <c r="E23" s="121">
        <v>34.6</v>
      </c>
      <c r="F23" s="121">
        <v>37.299999999999997</v>
      </c>
      <c r="G23" s="121">
        <v>40.1</v>
      </c>
      <c r="H23" s="121">
        <v>41.4</v>
      </c>
      <c r="I23" s="121">
        <v>40.799999999999997</v>
      </c>
      <c r="J23" s="121">
        <v>43.8</v>
      </c>
      <c r="K23" s="121">
        <v>42</v>
      </c>
      <c r="L23" s="121">
        <v>47</v>
      </c>
      <c r="M23" s="121">
        <v>47</v>
      </c>
      <c r="N23" s="165">
        <v>40.4</v>
      </c>
    </row>
    <row r="24" spans="1:14" ht="15.75" x14ac:dyDescent="0.25">
      <c r="A24" s="64" t="s">
        <v>112</v>
      </c>
      <c r="B24" s="123" t="s">
        <v>309</v>
      </c>
      <c r="C24" s="121" t="s">
        <v>309</v>
      </c>
      <c r="D24" s="121" t="s">
        <v>309</v>
      </c>
      <c r="E24" s="121">
        <v>33.799999999999997</v>
      </c>
      <c r="F24" s="121">
        <v>38.1</v>
      </c>
      <c r="G24" s="121">
        <v>40.700000000000003</v>
      </c>
      <c r="H24" s="121">
        <v>40.4</v>
      </c>
      <c r="I24" s="121">
        <v>41.3</v>
      </c>
      <c r="J24" s="121">
        <v>41.2</v>
      </c>
      <c r="K24" s="121">
        <v>42.3</v>
      </c>
      <c r="L24" s="121">
        <v>52</v>
      </c>
      <c r="M24" s="121" t="s">
        <v>309</v>
      </c>
      <c r="N24" s="165">
        <v>40.299999999999997</v>
      </c>
    </row>
    <row r="25" spans="1:14" ht="15.75" x14ac:dyDescent="0.25">
      <c r="A25" s="64" t="s">
        <v>113</v>
      </c>
      <c r="B25" s="123" t="s">
        <v>309</v>
      </c>
      <c r="C25" s="121" t="s">
        <v>309</v>
      </c>
      <c r="D25" s="121" t="s">
        <v>309</v>
      </c>
      <c r="E25" s="121">
        <v>40.6</v>
      </c>
      <c r="F25" s="121">
        <v>40.200000000000003</v>
      </c>
      <c r="G25" s="121">
        <v>39.9</v>
      </c>
      <c r="H25" s="121">
        <v>43.2</v>
      </c>
      <c r="I25" s="121">
        <v>42.2</v>
      </c>
      <c r="J25" s="121">
        <v>42.1</v>
      </c>
      <c r="K25" s="121">
        <v>40</v>
      </c>
      <c r="L25" s="121" t="s">
        <v>309</v>
      </c>
      <c r="M25" s="121" t="s">
        <v>309</v>
      </c>
      <c r="N25" s="165">
        <v>41.6</v>
      </c>
    </row>
    <row r="26" spans="1:14" ht="15.75" x14ac:dyDescent="0.25">
      <c r="A26" s="64" t="s">
        <v>114</v>
      </c>
      <c r="B26" s="123" t="s">
        <v>309</v>
      </c>
      <c r="C26" s="121" t="s">
        <v>309</v>
      </c>
      <c r="D26" s="121" t="s">
        <v>309</v>
      </c>
      <c r="E26" s="121">
        <v>27</v>
      </c>
      <c r="F26" s="121">
        <v>41.5</v>
      </c>
      <c r="G26" s="121">
        <v>42.2</v>
      </c>
      <c r="H26" s="121">
        <v>42.3</v>
      </c>
      <c r="I26" s="121">
        <v>43.8</v>
      </c>
      <c r="J26" s="121">
        <v>48.4</v>
      </c>
      <c r="K26" s="121">
        <v>45.5</v>
      </c>
      <c r="L26" s="121">
        <v>42</v>
      </c>
      <c r="M26" s="121" t="s">
        <v>309</v>
      </c>
      <c r="N26" s="165">
        <v>42.4</v>
      </c>
    </row>
    <row r="27" spans="1:14" ht="15.75" x14ac:dyDescent="0.25">
      <c r="A27" s="64" t="s">
        <v>115</v>
      </c>
      <c r="B27" s="123" t="s">
        <v>309</v>
      </c>
      <c r="C27" s="121" t="s">
        <v>309</v>
      </c>
      <c r="D27" s="121" t="s">
        <v>309</v>
      </c>
      <c r="E27" s="121" t="s">
        <v>309</v>
      </c>
      <c r="F27" s="121">
        <v>34</v>
      </c>
      <c r="G27" s="121">
        <v>39</v>
      </c>
      <c r="H27" s="121">
        <v>38.5</v>
      </c>
      <c r="I27" s="121">
        <v>38</v>
      </c>
      <c r="J27" s="121">
        <v>40</v>
      </c>
      <c r="K27" s="121" t="s">
        <v>309</v>
      </c>
      <c r="L27" s="121" t="s">
        <v>309</v>
      </c>
      <c r="M27" s="121" t="s">
        <v>309</v>
      </c>
      <c r="N27" s="165">
        <v>37.9</v>
      </c>
    </row>
    <row r="28" spans="1:14" ht="15.75" x14ac:dyDescent="0.25">
      <c r="A28" s="64" t="s">
        <v>116</v>
      </c>
      <c r="B28" s="123" t="s">
        <v>309</v>
      </c>
      <c r="C28" s="121" t="s">
        <v>309</v>
      </c>
      <c r="D28" s="121" t="s">
        <v>309</v>
      </c>
      <c r="E28" s="121" t="s">
        <v>309</v>
      </c>
      <c r="F28" s="121">
        <v>39.5</v>
      </c>
      <c r="G28" s="121" t="s">
        <v>309</v>
      </c>
      <c r="H28" s="121">
        <v>31.5</v>
      </c>
      <c r="I28" s="121">
        <v>32.799999999999997</v>
      </c>
      <c r="J28" s="121">
        <v>45.8</v>
      </c>
      <c r="K28" s="121">
        <v>45</v>
      </c>
      <c r="L28" s="121" t="s">
        <v>309</v>
      </c>
      <c r="M28" s="121" t="s">
        <v>309</v>
      </c>
      <c r="N28" s="165">
        <v>38.6</v>
      </c>
    </row>
    <row r="29" spans="1:14" ht="16.5" thickBot="1" x14ac:dyDescent="0.3">
      <c r="A29" s="68" t="s">
        <v>135</v>
      </c>
      <c r="B29" s="131" t="s">
        <v>309</v>
      </c>
      <c r="C29" s="129" t="s">
        <v>309</v>
      </c>
      <c r="D29" s="129">
        <v>19.600000000000001</v>
      </c>
      <c r="E29" s="129">
        <v>37.299999999999997</v>
      </c>
      <c r="F29" s="129">
        <v>37.299999999999997</v>
      </c>
      <c r="G29" s="129">
        <v>37</v>
      </c>
      <c r="H29" s="129">
        <v>38.1</v>
      </c>
      <c r="I29" s="129">
        <v>39.200000000000003</v>
      </c>
      <c r="J29" s="129">
        <v>41.9</v>
      </c>
      <c r="K29" s="129">
        <v>43.4</v>
      </c>
      <c r="L29" s="129">
        <v>47.9</v>
      </c>
      <c r="M29" s="129">
        <v>46.6</v>
      </c>
      <c r="N29" s="166">
        <v>38.299999999999997</v>
      </c>
    </row>
    <row r="31" spans="1:14" ht="16.5" thickBot="1" x14ac:dyDescent="0.3">
      <c r="A31" s="406" t="s">
        <v>88</v>
      </c>
      <c r="B31" s="407"/>
      <c r="C31" s="407"/>
      <c r="D31" s="407"/>
      <c r="E31" s="407"/>
      <c r="F31" s="407"/>
      <c r="G31" s="407"/>
      <c r="H31" s="407"/>
      <c r="I31" s="407"/>
      <c r="J31" s="407"/>
      <c r="K31" s="407"/>
      <c r="L31" s="407"/>
      <c r="M31" s="407"/>
      <c r="N31" s="96"/>
    </row>
    <row r="32" spans="1:14" ht="14.85" customHeight="1" thickBot="1" x14ac:dyDescent="0.3">
      <c r="A32" s="408" t="s">
        <v>3</v>
      </c>
      <c r="B32" s="396" t="s">
        <v>0</v>
      </c>
      <c r="C32" s="397"/>
      <c r="D32" s="397"/>
      <c r="E32" s="397"/>
      <c r="F32" s="397"/>
      <c r="G32" s="397"/>
      <c r="H32" s="397"/>
      <c r="I32" s="397"/>
      <c r="J32" s="397"/>
      <c r="K32" s="397"/>
      <c r="L32" s="397"/>
      <c r="M32" s="398"/>
      <c r="N32" s="482" t="s">
        <v>88</v>
      </c>
    </row>
    <row r="33" spans="1:14" ht="15" customHeight="1" thickBot="1" x14ac:dyDescent="0.3">
      <c r="A33" s="401"/>
      <c r="B33" s="57" t="s">
        <v>94</v>
      </c>
      <c r="C33" s="57" t="s">
        <v>95</v>
      </c>
      <c r="D33" s="58" t="s">
        <v>96</v>
      </c>
      <c r="E33" s="58" t="s">
        <v>97</v>
      </c>
      <c r="F33" s="58" t="s">
        <v>98</v>
      </c>
      <c r="G33" s="59" t="s">
        <v>99</v>
      </c>
      <c r="H33" s="59" t="s">
        <v>100</v>
      </c>
      <c r="I33" s="59" t="s">
        <v>101</v>
      </c>
      <c r="J33" s="57" t="s">
        <v>102</v>
      </c>
      <c r="K33" s="58" t="s">
        <v>103</v>
      </c>
      <c r="L33" s="58" t="s">
        <v>104</v>
      </c>
      <c r="M33" s="59" t="s">
        <v>105</v>
      </c>
      <c r="N33" s="483"/>
    </row>
    <row r="34" spans="1:14" ht="15.75" x14ac:dyDescent="0.25">
      <c r="A34" s="107" t="s">
        <v>108</v>
      </c>
      <c r="B34" s="157">
        <v>22.5</v>
      </c>
      <c r="C34" s="132" t="s">
        <v>309</v>
      </c>
      <c r="D34" s="132">
        <v>19.7</v>
      </c>
      <c r="E34" s="132">
        <v>29.4</v>
      </c>
      <c r="F34" s="132">
        <v>29.4</v>
      </c>
      <c r="G34" s="132">
        <v>31.2</v>
      </c>
      <c r="H34" s="132">
        <v>32.9</v>
      </c>
      <c r="I34" s="132">
        <v>37.4</v>
      </c>
      <c r="J34" s="132">
        <v>41</v>
      </c>
      <c r="K34" s="132">
        <v>43.5</v>
      </c>
      <c r="L34" s="132">
        <v>48</v>
      </c>
      <c r="M34" s="132">
        <v>47.2</v>
      </c>
      <c r="N34" s="164">
        <v>35</v>
      </c>
    </row>
    <row r="35" spans="1:14" ht="15.75" x14ac:dyDescent="0.25">
      <c r="A35" s="64" t="s">
        <v>109</v>
      </c>
      <c r="B35" s="123" t="s">
        <v>309</v>
      </c>
      <c r="C35" s="121" t="s">
        <v>309</v>
      </c>
      <c r="D35" s="121" t="s">
        <v>309</v>
      </c>
      <c r="E35" s="121">
        <v>36.799999999999997</v>
      </c>
      <c r="F35" s="121">
        <v>36.6</v>
      </c>
      <c r="G35" s="121">
        <v>37.4</v>
      </c>
      <c r="H35" s="121">
        <v>38</v>
      </c>
      <c r="I35" s="121">
        <v>38.700000000000003</v>
      </c>
      <c r="J35" s="121">
        <v>41.7</v>
      </c>
      <c r="K35" s="121">
        <v>43.5</v>
      </c>
      <c r="L35" s="121">
        <v>52</v>
      </c>
      <c r="M35" s="121">
        <v>50</v>
      </c>
      <c r="N35" s="165">
        <v>38.1</v>
      </c>
    </row>
    <row r="36" spans="1:14" ht="15.75" x14ac:dyDescent="0.25">
      <c r="A36" s="64" t="s">
        <v>110</v>
      </c>
      <c r="B36" s="123">
        <v>21</v>
      </c>
      <c r="C36" s="121" t="s">
        <v>309</v>
      </c>
      <c r="D36" s="121" t="s">
        <v>309</v>
      </c>
      <c r="E36" s="121">
        <v>37.299999999999997</v>
      </c>
      <c r="F36" s="121">
        <v>38.799999999999997</v>
      </c>
      <c r="G36" s="121">
        <v>38.6</v>
      </c>
      <c r="H36" s="121">
        <v>39.700000000000003</v>
      </c>
      <c r="I36" s="121">
        <v>39.4</v>
      </c>
      <c r="J36" s="121">
        <v>41.2</v>
      </c>
      <c r="K36" s="121">
        <v>45.1</v>
      </c>
      <c r="L36" s="121">
        <v>50</v>
      </c>
      <c r="M36" s="121" t="s">
        <v>309</v>
      </c>
      <c r="N36" s="165">
        <v>39.299999999999997</v>
      </c>
    </row>
    <row r="37" spans="1:14" ht="15.75" x14ac:dyDescent="0.25">
      <c r="A37" s="64" t="s">
        <v>111</v>
      </c>
      <c r="B37" s="123">
        <v>24</v>
      </c>
      <c r="C37" s="121" t="s">
        <v>309</v>
      </c>
      <c r="D37" s="121">
        <v>19</v>
      </c>
      <c r="E37" s="121">
        <v>35.9</v>
      </c>
      <c r="F37" s="121">
        <v>37.4</v>
      </c>
      <c r="G37" s="121">
        <v>38.5</v>
      </c>
      <c r="H37" s="121">
        <v>40.200000000000003</v>
      </c>
      <c r="I37" s="121">
        <v>40.1</v>
      </c>
      <c r="J37" s="121">
        <v>43.5</v>
      </c>
      <c r="K37" s="121">
        <v>45.2</v>
      </c>
      <c r="L37" s="121">
        <v>44.5</v>
      </c>
      <c r="M37" s="121">
        <v>47</v>
      </c>
      <c r="N37" s="165">
        <v>39.5</v>
      </c>
    </row>
    <row r="38" spans="1:14" ht="15.75" x14ac:dyDescent="0.25">
      <c r="A38" s="64" t="s">
        <v>112</v>
      </c>
      <c r="B38" s="123" t="s">
        <v>309</v>
      </c>
      <c r="C38" s="121" t="s">
        <v>309</v>
      </c>
      <c r="D38" s="121" t="s">
        <v>309</v>
      </c>
      <c r="E38" s="121">
        <v>32</v>
      </c>
      <c r="F38" s="121">
        <v>37.200000000000003</v>
      </c>
      <c r="G38" s="121">
        <v>38.700000000000003</v>
      </c>
      <c r="H38" s="121">
        <v>38.700000000000003</v>
      </c>
      <c r="I38" s="121">
        <v>39.9</v>
      </c>
      <c r="J38" s="121">
        <v>42.5</v>
      </c>
      <c r="K38" s="121">
        <v>43.9</v>
      </c>
      <c r="L38" s="121">
        <v>54.5</v>
      </c>
      <c r="M38" s="121" t="s">
        <v>309</v>
      </c>
      <c r="N38" s="165">
        <v>39.1</v>
      </c>
    </row>
    <row r="39" spans="1:14" ht="15.75" x14ac:dyDescent="0.25">
      <c r="A39" s="64" t="s">
        <v>113</v>
      </c>
      <c r="B39" s="123">
        <v>24</v>
      </c>
      <c r="C39" s="121" t="s">
        <v>309</v>
      </c>
      <c r="D39" s="121" t="s">
        <v>309</v>
      </c>
      <c r="E39" s="121">
        <v>43.1</v>
      </c>
      <c r="F39" s="121">
        <v>38.9</v>
      </c>
      <c r="G39" s="121">
        <v>39.200000000000003</v>
      </c>
      <c r="H39" s="121">
        <v>41.5</v>
      </c>
      <c r="I39" s="121">
        <v>40.700000000000003</v>
      </c>
      <c r="J39" s="121">
        <v>43.4</v>
      </c>
      <c r="K39" s="121">
        <v>43</v>
      </c>
      <c r="L39" s="121" t="s">
        <v>309</v>
      </c>
      <c r="M39" s="121" t="s">
        <v>309</v>
      </c>
      <c r="N39" s="165">
        <v>40.299999999999997</v>
      </c>
    </row>
    <row r="40" spans="1:14" ht="15.75" x14ac:dyDescent="0.25">
      <c r="A40" s="64" t="s">
        <v>114</v>
      </c>
      <c r="B40" s="123" t="s">
        <v>309</v>
      </c>
      <c r="C40" s="121" t="s">
        <v>309</v>
      </c>
      <c r="D40" s="121" t="s">
        <v>309</v>
      </c>
      <c r="E40" s="121">
        <v>28.9</v>
      </c>
      <c r="F40" s="121">
        <v>40.1</v>
      </c>
      <c r="G40" s="121">
        <v>41.2</v>
      </c>
      <c r="H40" s="121">
        <v>41.8</v>
      </c>
      <c r="I40" s="121">
        <v>42</v>
      </c>
      <c r="J40" s="121">
        <v>45.1</v>
      </c>
      <c r="K40" s="121">
        <v>47.3</v>
      </c>
      <c r="L40" s="121">
        <v>42</v>
      </c>
      <c r="M40" s="121" t="s">
        <v>309</v>
      </c>
      <c r="N40" s="165">
        <v>41.2</v>
      </c>
    </row>
    <row r="41" spans="1:14" ht="15.75" x14ac:dyDescent="0.25">
      <c r="A41" s="64" t="s">
        <v>115</v>
      </c>
      <c r="B41" s="123" t="s">
        <v>309</v>
      </c>
      <c r="C41" s="121" t="s">
        <v>309</v>
      </c>
      <c r="D41" s="121" t="s">
        <v>309</v>
      </c>
      <c r="E41" s="121">
        <v>36</v>
      </c>
      <c r="F41" s="121">
        <v>35.200000000000003</v>
      </c>
      <c r="G41" s="121">
        <v>39.799999999999997</v>
      </c>
      <c r="H41" s="121">
        <v>41.6</v>
      </c>
      <c r="I41" s="121">
        <v>39.299999999999997</v>
      </c>
      <c r="J41" s="121">
        <v>39.1</v>
      </c>
      <c r="K41" s="121">
        <v>39</v>
      </c>
      <c r="L41" s="121" t="s">
        <v>309</v>
      </c>
      <c r="M41" s="121" t="s">
        <v>309</v>
      </c>
      <c r="N41" s="165">
        <v>39.4</v>
      </c>
    </row>
    <row r="42" spans="1:14" ht="15.75" x14ac:dyDescent="0.25">
      <c r="A42" s="64" t="s">
        <v>116</v>
      </c>
      <c r="B42" s="123" t="s">
        <v>309</v>
      </c>
      <c r="C42" s="121" t="s">
        <v>309</v>
      </c>
      <c r="D42" s="121" t="s">
        <v>309</v>
      </c>
      <c r="E42" s="121" t="s">
        <v>309</v>
      </c>
      <c r="F42" s="121">
        <v>39.5</v>
      </c>
      <c r="G42" s="121" t="s">
        <v>309</v>
      </c>
      <c r="H42" s="121">
        <v>33</v>
      </c>
      <c r="I42" s="121">
        <v>38</v>
      </c>
      <c r="J42" s="121">
        <v>47.3</v>
      </c>
      <c r="K42" s="121">
        <v>44</v>
      </c>
      <c r="L42" s="121">
        <v>59.5</v>
      </c>
      <c r="M42" s="121" t="s">
        <v>309</v>
      </c>
      <c r="N42" s="165">
        <v>41.8</v>
      </c>
    </row>
    <row r="43" spans="1:14" ht="16.5" thickBot="1" x14ac:dyDescent="0.3">
      <c r="A43" s="68" t="s">
        <v>88</v>
      </c>
      <c r="B43" s="131">
        <v>22.7</v>
      </c>
      <c r="C43" s="129" t="s">
        <v>309</v>
      </c>
      <c r="D43" s="129">
        <v>19.7</v>
      </c>
      <c r="E43" s="129">
        <v>36.1</v>
      </c>
      <c r="F43" s="129">
        <v>36.700000000000003</v>
      </c>
      <c r="G43" s="129">
        <v>36.299999999999997</v>
      </c>
      <c r="H43" s="129">
        <v>37.299999999999997</v>
      </c>
      <c r="I43" s="129">
        <v>38.700000000000003</v>
      </c>
      <c r="J43" s="129">
        <v>41.6</v>
      </c>
      <c r="K43" s="129">
        <v>43.8</v>
      </c>
      <c r="L43" s="129">
        <v>48.6</v>
      </c>
      <c r="M43" s="129">
        <v>47.4</v>
      </c>
      <c r="N43" s="166">
        <v>37.700000000000003</v>
      </c>
    </row>
    <row r="45" spans="1:14" x14ac:dyDescent="0.25">
      <c r="A45" s="51" t="s">
        <v>89</v>
      </c>
    </row>
    <row r="46" spans="1:14" x14ac:dyDescent="0.25">
      <c r="A46" s="98"/>
    </row>
    <row r="47" spans="1:14" ht="15.75" x14ac:dyDescent="0.25">
      <c r="A47" s="100" t="s">
        <v>142</v>
      </c>
      <c r="B47" s="71"/>
      <c r="C47" s="71"/>
      <c r="D47" s="71"/>
      <c r="E47" s="71"/>
      <c r="F47" s="71"/>
      <c r="G47" s="71"/>
      <c r="H47" s="71"/>
      <c r="I47" s="71"/>
      <c r="J47" s="71"/>
      <c r="K47" s="71"/>
      <c r="L47" s="71"/>
      <c r="M47" s="71"/>
    </row>
    <row r="48" spans="1:14" x14ac:dyDescent="0.25">
      <c r="A48" s="73" t="s">
        <v>411</v>
      </c>
    </row>
  </sheetData>
  <mergeCells count="12">
    <mergeCell ref="A32:A33"/>
    <mergeCell ref="B32:M32"/>
    <mergeCell ref="N32:N33"/>
    <mergeCell ref="A3:M3"/>
    <mergeCell ref="A17:M17"/>
    <mergeCell ref="A31:M31"/>
    <mergeCell ref="A4:A5"/>
    <mergeCell ref="B4:M4"/>
    <mergeCell ref="N4:N5"/>
    <mergeCell ref="A18:A19"/>
    <mergeCell ref="B18:M18"/>
    <mergeCell ref="N18:N19"/>
  </mergeCells>
  <conditionalFormatting sqref="A48">
    <cfRule type="cellIs" dxfId="13" priority="1" operator="equal">
      <formula>1</formula>
    </cfRule>
  </conditionalFormatting>
  <hyperlinks>
    <hyperlink ref="J1" location="'Table of Contents'!C2" display="Back to Table of Contents" xr:uid="{00000000-0004-0000-3C00-000000000000}"/>
  </hyperlinks>
  <pageMargins left="0.75" right="0.75" top="1" bottom="1" header="0.5" footer="0.5"/>
  <pageSetup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N103"/>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4" width="9.85546875" customWidth="1"/>
  </cols>
  <sheetData>
    <row r="1" spans="1:14" x14ac:dyDescent="0.25">
      <c r="A1" s="22" t="s">
        <v>970</v>
      </c>
      <c r="C1" s="21" t="s">
        <v>78</v>
      </c>
    </row>
    <row r="2" spans="1:14" ht="15.75" thickBot="1" x14ac:dyDescent="0.3">
      <c r="A2" s="1"/>
    </row>
    <row r="3" spans="1:14" ht="15.75" thickBot="1" x14ac:dyDescent="0.3">
      <c r="A3" s="382" t="s">
        <v>1</v>
      </c>
      <c r="B3" s="384" t="s">
        <v>0</v>
      </c>
      <c r="C3" s="385"/>
      <c r="D3" s="385"/>
      <c r="E3" s="385"/>
      <c r="F3" s="385"/>
      <c r="G3" s="385"/>
      <c r="H3" s="385"/>
      <c r="I3" s="385"/>
      <c r="J3" s="385"/>
      <c r="K3" s="385"/>
      <c r="L3" s="385"/>
      <c r="M3" s="484"/>
      <c r="N3" s="399" t="s">
        <v>88</v>
      </c>
    </row>
    <row r="4" spans="1:14" ht="15.75" thickBot="1" x14ac:dyDescent="0.3">
      <c r="A4" s="383"/>
      <c r="B4" s="57" t="s">
        <v>94</v>
      </c>
      <c r="C4" s="57" t="s">
        <v>95</v>
      </c>
      <c r="D4" s="58" t="s">
        <v>96</v>
      </c>
      <c r="E4" s="58" t="s">
        <v>97</v>
      </c>
      <c r="F4" s="58" t="s">
        <v>98</v>
      </c>
      <c r="G4" s="58" t="s">
        <v>99</v>
      </c>
      <c r="H4" s="58" t="s">
        <v>100</v>
      </c>
      <c r="I4" s="58" t="s">
        <v>101</v>
      </c>
      <c r="J4" s="58" t="s">
        <v>102</v>
      </c>
      <c r="K4" s="58" t="s">
        <v>103</v>
      </c>
      <c r="L4" s="58" t="s">
        <v>104</v>
      </c>
      <c r="M4" s="58" t="s">
        <v>105</v>
      </c>
      <c r="N4" s="414"/>
    </row>
    <row r="5" spans="1:14" ht="15.75" x14ac:dyDescent="0.25">
      <c r="A5" s="64" t="s">
        <v>310</v>
      </c>
      <c r="B5" s="230" t="s">
        <v>309</v>
      </c>
      <c r="C5" s="237" t="s">
        <v>309</v>
      </c>
      <c r="D5" s="237" t="s">
        <v>309</v>
      </c>
      <c r="E5" s="237" t="s">
        <v>309</v>
      </c>
      <c r="F5" s="237">
        <v>15</v>
      </c>
      <c r="G5" s="237">
        <v>127</v>
      </c>
      <c r="H5" s="237">
        <v>125</v>
      </c>
      <c r="I5" s="237">
        <v>71</v>
      </c>
      <c r="J5" s="237">
        <v>27</v>
      </c>
      <c r="K5" s="237">
        <v>3</v>
      </c>
      <c r="L5" s="237">
        <v>3</v>
      </c>
      <c r="M5" s="237">
        <v>1</v>
      </c>
      <c r="N5" s="251">
        <v>372</v>
      </c>
    </row>
    <row r="6" spans="1:14" ht="15.75" x14ac:dyDescent="0.25">
      <c r="A6" s="64" t="s">
        <v>311</v>
      </c>
      <c r="B6" s="230" t="s">
        <v>309</v>
      </c>
      <c r="C6" s="237" t="s">
        <v>309</v>
      </c>
      <c r="D6" s="237" t="s">
        <v>309</v>
      </c>
      <c r="E6" s="237" t="s">
        <v>309</v>
      </c>
      <c r="F6" s="237">
        <v>1</v>
      </c>
      <c r="G6" s="237">
        <v>3</v>
      </c>
      <c r="H6" s="237">
        <v>2</v>
      </c>
      <c r="I6" s="237">
        <v>6</v>
      </c>
      <c r="J6" s="237" t="s">
        <v>309</v>
      </c>
      <c r="K6" s="237" t="s">
        <v>309</v>
      </c>
      <c r="L6" s="237" t="s">
        <v>309</v>
      </c>
      <c r="M6" s="237" t="s">
        <v>309</v>
      </c>
      <c r="N6" s="251">
        <v>12</v>
      </c>
    </row>
    <row r="7" spans="1:14" ht="31.5" x14ac:dyDescent="0.25">
      <c r="A7" s="64" t="s">
        <v>312</v>
      </c>
      <c r="B7" s="230" t="s">
        <v>309</v>
      </c>
      <c r="C7" s="237" t="s">
        <v>309</v>
      </c>
      <c r="D7" s="237" t="s">
        <v>309</v>
      </c>
      <c r="E7" s="237" t="s">
        <v>309</v>
      </c>
      <c r="F7" s="237" t="s">
        <v>309</v>
      </c>
      <c r="G7" s="237">
        <v>1</v>
      </c>
      <c r="H7" s="237">
        <v>2</v>
      </c>
      <c r="I7" s="237">
        <v>5</v>
      </c>
      <c r="J7" s="237">
        <v>5</v>
      </c>
      <c r="K7" s="237">
        <v>1</v>
      </c>
      <c r="L7" s="237" t="s">
        <v>309</v>
      </c>
      <c r="M7" s="237" t="s">
        <v>309</v>
      </c>
      <c r="N7" s="251">
        <v>14</v>
      </c>
    </row>
    <row r="8" spans="1:14" ht="15.75" x14ac:dyDescent="0.25">
      <c r="A8" s="64" t="s">
        <v>313</v>
      </c>
      <c r="B8" s="230" t="s">
        <v>309</v>
      </c>
      <c r="C8" s="237" t="s">
        <v>309</v>
      </c>
      <c r="D8" s="237" t="s">
        <v>309</v>
      </c>
      <c r="E8" s="237" t="s">
        <v>309</v>
      </c>
      <c r="F8" s="237">
        <v>5</v>
      </c>
      <c r="G8" s="237">
        <v>25</v>
      </c>
      <c r="H8" s="237">
        <v>14</v>
      </c>
      <c r="I8" s="237">
        <v>60</v>
      </c>
      <c r="J8" s="237">
        <v>33</v>
      </c>
      <c r="K8" s="237">
        <v>15</v>
      </c>
      <c r="L8" s="237">
        <v>4</v>
      </c>
      <c r="M8" s="237" t="s">
        <v>309</v>
      </c>
      <c r="N8" s="251">
        <v>156</v>
      </c>
    </row>
    <row r="9" spans="1:14" ht="15.75" x14ac:dyDescent="0.25">
      <c r="A9" s="64" t="s">
        <v>314</v>
      </c>
      <c r="B9" s="230" t="s">
        <v>309</v>
      </c>
      <c r="C9" s="237" t="s">
        <v>309</v>
      </c>
      <c r="D9" s="237" t="s">
        <v>309</v>
      </c>
      <c r="E9" s="237" t="s">
        <v>309</v>
      </c>
      <c r="F9" s="237">
        <v>42</v>
      </c>
      <c r="G9" s="237">
        <v>42</v>
      </c>
      <c r="H9" s="237">
        <v>50</v>
      </c>
      <c r="I9" s="237">
        <v>28</v>
      </c>
      <c r="J9" s="237">
        <v>8</v>
      </c>
      <c r="K9" s="237" t="s">
        <v>309</v>
      </c>
      <c r="L9" s="237" t="s">
        <v>309</v>
      </c>
      <c r="M9" s="237" t="s">
        <v>309</v>
      </c>
      <c r="N9" s="251">
        <v>170</v>
      </c>
    </row>
    <row r="10" spans="1:14" ht="15.75" x14ac:dyDescent="0.25">
      <c r="A10" s="64" t="s">
        <v>315</v>
      </c>
      <c r="B10" s="230" t="s">
        <v>309</v>
      </c>
      <c r="C10" s="237" t="s">
        <v>309</v>
      </c>
      <c r="D10" s="237" t="s">
        <v>309</v>
      </c>
      <c r="E10" s="237" t="s">
        <v>309</v>
      </c>
      <c r="F10" s="237" t="s">
        <v>309</v>
      </c>
      <c r="G10" s="237" t="s">
        <v>309</v>
      </c>
      <c r="H10" s="237">
        <v>4</v>
      </c>
      <c r="I10" s="237">
        <v>3</v>
      </c>
      <c r="J10" s="237">
        <v>1</v>
      </c>
      <c r="K10" s="237" t="s">
        <v>309</v>
      </c>
      <c r="L10" s="237" t="s">
        <v>309</v>
      </c>
      <c r="M10" s="237" t="s">
        <v>309</v>
      </c>
      <c r="N10" s="251">
        <v>8</v>
      </c>
    </row>
    <row r="11" spans="1:14" ht="15.75" x14ac:dyDescent="0.25">
      <c r="A11" s="64" t="s">
        <v>317</v>
      </c>
      <c r="B11" s="230" t="s">
        <v>309</v>
      </c>
      <c r="C11" s="237" t="s">
        <v>309</v>
      </c>
      <c r="D11" s="237" t="s">
        <v>309</v>
      </c>
      <c r="E11" s="237" t="s">
        <v>309</v>
      </c>
      <c r="F11" s="237" t="s">
        <v>309</v>
      </c>
      <c r="G11" s="237">
        <v>9</v>
      </c>
      <c r="H11" s="237">
        <v>11</v>
      </c>
      <c r="I11" s="237">
        <v>7</v>
      </c>
      <c r="J11" s="237">
        <v>8</v>
      </c>
      <c r="K11" s="237">
        <v>3</v>
      </c>
      <c r="L11" s="237">
        <v>2</v>
      </c>
      <c r="M11" s="237" t="s">
        <v>309</v>
      </c>
      <c r="N11" s="251">
        <v>40</v>
      </c>
    </row>
    <row r="12" spans="1:14" ht="15.75" x14ac:dyDescent="0.25">
      <c r="A12" s="64" t="s">
        <v>318</v>
      </c>
      <c r="B12" s="230" t="s">
        <v>309</v>
      </c>
      <c r="C12" s="237" t="s">
        <v>309</v>
      </c>
      <c r="D12" s="237" t="s">
        <v>309</v>
      </c>
      <c r="E12" s="237" t="s">
        <v>309</v>
      </c>
      <c r="F12" s="237" t="s">
        <v>309</v>
      </c>
      <c r="G12" s="237">
        <v>2</v>
      </c>
      <c r="H12" s="237">
        <v>9</v>
      </c>
      <c r="I12" s="237">
        <v>3</v>
      </c>
      <c r="J12" s="237">
        <v>1</v>
      </c>
      <c r="K12" s="237" t="s">
        <v>309</v>
      </c>
      <c r="L12" s="237" t="s">
        <v>309</v>
      </c>
      <c r="M12" s="237" t="s">
        <v>309</v>
      </c>
      <c r="N12" s="251">
        <v>15</v>
      </c>
    </row>
    <row r="13" spans="1:14" ht="15.75" x14ac:dyDescent="0.25">
      <c r="A13" s="64" t="s">
        <v>319</v>
      </c>
      <c r="B13" s="230" t="s">
        <v>309</v>
      </c>
      <c r="C13" s="237" t="s">
        <v>309</v>
      </c>
      <c r="D13" s="237" t="s">
        <v>309</v>
      </c>
      <c r="E13" s="237" t="s">
        <v>309</v>
      </c>
      <c r="F13" s="237" t="s">
        <v>309</v>
      </c>
      <c r="G13" s="237">
        <v>4</v>
      </c>
      <c r="H13" s="237">
        <v>5</v>
      </c>
      <c r="I13" s="237">
        <v>2</v>
      </c>
      <c r="J13" s="237" t="s">
        <v>309</v>
      </c>
      <c r="K13" s="237">
        <v>1</v>
      </c>
      <c r="L13" s="237" t="s">
        <v>309</v>
      </c>
      <c r="M13" s="237" t="s">
        <v>309</v>
      </c>
      <c r="N13" s="251">
        <v>12</v>
      </c>
    </row>
    <row r="14" spans="1:14" ht="15.75" x14ac:dyDescent="0.25">
      <c r="A14" s="64" t="s">
        <v>320</v>
      </c>
      <c r="B14" s="230" t="s">
        <v>309</v>
      </c>
      <c r="C14" s="237" t="s">
        <v>309</v>
      </c>
      <c r="D14" s="237" t="s">
        <v>309</v>
      </c>
      <c r="E14" s="237" t="s">
        <v>309</v>
      </c>
      <c r="F14" s="237" t="s">
        <v>309</v>
      </c>
      <c r="G14" s="237">
        <v>15</v>
      </c>
      <c r="H14" s="237">
        <v>16</v>
      </c>
      <c r="I14" s="237">
        <v>9</v>
      </c>
      <c r="J14" s="237">
        <v>3</v>
      </c>
      <c r="K14" s="237" t="s">
        <v>309</v>
      </c>
      <c r="L14" s="237" t="s">
        <v>309</v>
      </c>
      <c r="M14" s="237" t="s">
        <v>309</v>
      </c>
      <c r="N14" s="251">
        <v>43</v>
      </c>
    </row>
    <row r="15" spans="1:14" ht="15.75" x14ac:dyDescent="0.25">
      <c r="A15" s="64" t="s">
        <v>321</v>
      </c>
      <c r="B15" s="230" t="s">
        <v>309</v>
      </c>
      <c r="C15" s="237" t="s">
        <v>309</v>
      </c>
      <c r="D15" s="237" t="s">
        <v>309</v>
      </c>
      <c r="E15" s="237" t="s">
        <v>309</v>
      </c>
      <c r="F15" s="237">
        <v>2</v>
      </c>
      <c r="G15" s="237">
        <v>2</v>
      </c>
      <c r="H15" s="237">
        <v>1</v>
      </c>
      <c r="I15" s="237">
        <v>22</v>
      </c>
      <c r="J15" s="237">
        <v>15</v>
      </c>
      <c r="K15" s="237">
        <v>3</v>
      </c>
      <c r="L15" s="237" t="s">
        <v>309</v>
      </c>
      <c r="M15" s="237" t="s">
        <v>309</v>
      </c>
      <c r="N15" s="251">
        <v>45</v>
      </c>
    </row>
    <row r="16" spans="1:14" ht="31.5" x14ac:dyDescent="0.25">
      <c r="A16" s="64" t="s">
        <v>322</v>
      </c>
      <c r="B16" s="230" t="s">
        <v>309</v>
      </c>
      <c r="C16" s="237" t="s">
        <v>309</v>
      </c>
      <c r="D16" s="237" t="s">
        <v>309</v>
      </c>
      <c r="E16" s="237" t="s">
        <v>309</v>
      </c>
      <c r="F16" s="237" t="s">
        <v>309</v>
      </c>
      <c r="G16" s="237">
        <v>4</v>
      </c>
      <c r="H16" s="237">
        <v>1</v>
      </c>
      <c r="I16" s="237" t="s">
        <v>309</v>
      </c>
      <c r="J16" s="237">
        <v>1</v>
      </c>
      <c r="K16" s="237" t="s">
        <v>309</v>
      </c>
      <c r="L16" s="237" t="s">
        <v>309</v>
      </c>
      <c r="M16" s="237" t="s">
        <v>309</v>
      </c>
      <c r="N16" s="251">
        <v>6</v>
      </c>
    </row>
    <row r="17" spans="1:14" ht="15.75" x14ac:dyDescent="0.25">
      <c r="A17" s="64" t="s">
        <v>323</v>
      </c>
      <c r="B17" s="230" t="s">
        <v>309</v>
      </c>
      <c r="C17" s="237" t="s">
        <v>309</v>
      </c>
      <c r="D17" s="237" t="s">
        <v>309</v>
      </c>
      <c r="E17" s="237" t="s">
        <v>309</v>
      </c>
      <c r="F17" s="237" t="s">
        <v>309</v>
      </c>
      <c r="G17" s="237">
        <v>2</v>
      </c>
      <c r="H17" s="237">
        <v>1</v>
      </c>
      <c r="I17" s="237">
        <v>3</v>
      </c>
      <c r="J17" s="237">
        <v>4</v>
      </c>
      <c r="K17" s="237" t="s">
        <v>309</v>
      </c>
      <c r="L17" s="237" t="s">
        <v>309</v>
      </c>
      <c r="M17" s="237" t="s">
        <v>309</v>
      </c>
      <c r="N17" s="251">
        <v>10</v>
      </c>
    </row>
    <row r="18" spans="1:14" ht="15.75" x14ac:dyDescent="0.25">
      <c r="A18" s="64" t="s">
        <v>325</v>
      </c>
      <c r="B18" s="230" t="s">
        <v>309</v>
      </c>
      <c r="C18" s="237" t="s">
        <v>309</v>
      </c>
      <c r="D18" s="237" t="s">
        <v>309</v>
      </c>
      <c r="E18" s="237">
        <v>3</v>
      </c>
      <c r="F18" s="237">
        <v>8</v>
      </c>
      <c r="G18" s="237">
        <v>36</v>
      </c>
      <c r="H18" s="237">
        <v>70</v>
      </c>
      <c r="I18" s="237">
        <v>80</v>
      </c>
      <c r="J18" s="237">
        <v>32</v>
      </c>
      <c r="K18" s="237">
        <v>12</v>
      </c>
      <c r="L18" s="237">
        <v>2</v>
      </c>
      <c r="M18" s="237">
        <v>1</v>
      </c>
      <c r="N18" s="251">
        <v>244</v>
      </c>
    </row>
    <row r="19" spans="1:14" ht="15.75" x14ac:dyDescent="0.25">
      <c r="A19" s="64" t="s">
        <v>326</v>
      </c>
      <c r="B19" s="230" t="s">
        <v>309</v>
      </c>
      <c r="C19" s="237" t="s">
        <v>309</v>
      </c>
      <c r="D19" s="237" t="s">
        <v>309</v>
      </c>
      <c r="E19" s="237" t="s">
        <v>309</v>
      </c>
      <c r="F19" s="237" t="s">
        <v>309</v>
      </c>
      <c r="G19" s="237">
        <v>4</v>
      </c>
      <c r="H19" s="237">
        <v>16</v>
      </c>
      <c r="I19" s="237">
        <v>40</v>
      </c>
      <c r="J19" s="237">
        <v>27</v>
      </c>
      <c r="K19" s="237">
        <v>4</v>
      </c>
      <c r="L19" s="237" t="s">
        <v>309</v>
      </c>
      <c r="M19" s="237" t="s">
        <v>309</v>
      </c>
      <c r="N19" s="251">
        <v>91</v>
      </c>
    </row>
    <row r="20" spans="1:14" ht="15.75" x14ac:dyDescent="0.25">
      <c r="A20" s="64" t="s">
        <v>327</v>
      </c>
      <c r="B20" s="230" t="s">
        <v>309</v>
      </c>
      <c r="C20" s="237" t="s">
        <v>309</v>
      </c>
      <c r="D20" s="237" t="s">
        <v>309</v>
      </c>
      <c r="E20" s="237" t="s">
        <v>309</v>
      </c>
      <c r="F20" s="237">
        <v>2</v>
      </c>
      <c r="G20" s="237">
        <v>20</v>
      </c>
      <c r="H20" s="237">
        <v>22</v>
      </c>
      <c r="I20" s="237">
        <v>11</v>
      </c>
      <c r="J20" s="237">
        <v>4</v>
      </c>
      <c r="K20" s="237">
        <v>2</v>
      </c>
      <c r="L20" s="237" t="s">
        <v>309</v>
      </c>
      <c r="M20" s="237" t="s">
        <v>309</v>
      </c>
      <c r="N20" s="251">
        <v>61</v>
      </c>
    </row>
    <row r="21" spans="1:14" ht="15.75" x14ac:dyDescent="0.25">
      <c r="A21" s="64" t="s">
        <v>328</v>
      </c>
      <c r="B21" s="230" t="s">
        <v>309</v>
      </c>
      <c r="C21" s="237" t="s">
        <v>309</v>
      </c>
      <c r="D21" s="237" t="s">
        <v>309</v>
      </c>
      <c r="E21" s="237" t="s">
        <v>309</v>
      </c>
      <c r="F21" s="237" t="s">
        <v>309</v>
      </c>
      <c r="G21" s="237">
        <v>1</v>
      </c>
      <c r="H21" s="237">
        <v>1</v>
      </c>
      <c r="I21" s="237">
        <v>2</v>
      </c>
      <c r="J21" s="237">
        <v>2</v>
      </c>
      <c r="K21" s="237">
        <v>1</v>
      </c>
      <c r="L21" s="237" t="s">
        <v>309</v>
      </c>
      <c r="M21" s="237" t="s">
        <v>309</v>
      </c>
      <c r="N21" s="251">
        <v>7</v>
      </c>
    </row>
    <row r="22" spans="1:14" ht="15.75" x14ac:dyDescent="0.25">
      <c r="A22" s="64" t="s">
        <v>329</v>
      </c>
      <c r="B22" s="230" t="s">
        <v>309</v>
      </c>
      <c r="C22" s="237" t="s">
        <v>309</v>
      </c>
      <c r="D22" s="237" t="s">
        <v>309</v>
      </c>
      <c r="E22" s="237" t="s">
        <v>309</v>
      </c>
      <c r="F22" s="237">
        <v>2</v>
      </c>
      <c r="G22" s="237">
        <v>6</v>
      </c>
      <c r="H22" s="237">
        <v>6</v>
      </c>
      <c r="I22" s="237">
        <v>4</v>
      </c>
      <c r="J22" s="237">
        <v>2</v>
      </c>
      <c r="K22" s="237" t="s">
        <v>309</v>
      </c>
      <c r="L22" s="237" t="s">
        <v>309</v>
      </c>
      <c r="M22" s="237" t="s">
        <v>309</v>
      </c>
      <c r="N22" s="251">
        <v>20</v>
      </c>
    </row>
    <row r="23" spans="1:14" ht="15.75" x14ac:dyDescent="0.25">
      <c r="A23" s="64" t="s">
        <v>330</v>
      </c>
      <c r="B23" s="230" t="s">
        <v>309</v>
      </c>
      <c r="C23" s="237" t="s">
        <v>309</v>
      </c>
      <c r="D23" s="237" t="s">
        <v>309</v>
      </c>
      <c r="E23" s="237" t="s">
        <v>309</v>
      </c>
      <c r="F23" s="237" t="s">
        <v>309</v>
      </c>
      <c r="G23" s="237" t="s">
        <v>309</v>
      </c>
      <c r="H23" s="237">
        <v>1</v>
      </c>
      <c r="I23" s="237" t="s">
        <v>309</v>
      </c>
      <c r="J23" s="237">
        <v>4</v>
      </c>
      <c r="K23" s="237">
        <v>1</v>
      </c>
      <c r="L23" s="237" t="s">
        <v>309</v>
      </c>
      <c r="M23" s="237" t="s">
        <v>309</v>
      </c>
      <c r="N23" s="251">
        <v>6</v>
      </c>
    </row>
    <row r="24" spans="1:14" ht="15.75" x14ac:dyDescent="0.25">
      <c r="A24" s="64" t="s">
        <v>331</v>
      </c>
      <c r="B24" s="230">
        <v>1</v>
      </c>
      <c r="C24" s="237" t="s">
        <v>309</v>
      </c>
      <c r="D24" s="237" t="s">
        <v>309</v>
      </c>
      <c r="E24" s="237">
        <v>6</v>
      </c>
      <c r="F24" s="237">
        <v>83</v>
      </c>
      <c r="G24" s="237">
        <v>350</v>
      </c>
      <c r="H24" s="237">
        <v>560</v>
      </c>
      <c r="I24" s="237">
        <v>471</v>
      </c>
      <c r="J24" s="237">
        <v>175</v>
      </c>
      <c r="K24" s="237">
        <v>8</v>
      </c>
      <c r="L24" s="237">
        <v>8</v>
      </c>
      <c r="M24" s="237" t="s">
        <v>309</v>
      </c>
      <c r="N24" s="251">
        <v>1662</v>
      </c>
    </row>
    <row r="25" spans="1:14" ht="15.75" x14ac:dyDescent="0.25">
      <c r="A25" s="64" t="s">
        <v>415</v>
      </c>
      <c r="B25" s="230" t="s">
        <v>309</v>
      </c>
      <c r="C25" s="237" t="s">
        <v>309</v>
      </c>
      <c r="D25" s="237" t="s">
        <v>309</v>
      </c>
      <c r="E25" s="237" t="s">
        <v>309</v>
      </c>
      <c r="F25" s="237" t="s">
        <v>309</v>
      </c>
      <c r="G25" s="237" t="s">
        <v>309</v>
      </c>
      <c r="H25" s="237">
        <v>1</v>
      </c>
      <c r="I25" s="237">
        <v>2</v>
      </c>
      <c r="J25" s="237">
        <v>2</v>
      </c>
      <c r="K25" s="237" t="s">
        <v>309</v>
      </c>
      <c r="L25" s="237" t="s">
        <v>309</v>
      </c>
      <c r="M25" s="237" t="s">
        <v>309</v>
      </c>
      <c r="N25" s="251">
        <v>5</v>
      </c>
    </row>
    <row r="26" spans="1:14" ht="15.75" x14ac:dyDescent="0.25">
      <c r="A26" s="64" t="s">
        <v>332</v>
      </c>
      <c r="B26" s="230">
        <v>1</v>
      </c>
      <c r="C26" s="237" t="s">
        <v>309</v>
      </c>
      <c r="D26" s="237" t="s">
        <v>309</v>
      </c>
      <c r="E26" s="237" t="s">
        <v>309</v>
      </c>
      <c r="F26" s="237">
        <v>1</v>
      </c>
      <c r="G26" s="237">
        <v>14</v>
      </c>
      <c r="H26" s="237">
        <v>32</v>
      </c>
      <c r="I26" s="237">
        <v>34</v>
      </c>
      <c r="J26" s="237">
        <v>18</v>
      </c>
      <c r="K26" s="237">
        <v>3</v>
      </c>
      <c r="L26" s="237">
        <v>2</v>
      </c>
      <c r="M26" s="237">
        <v>1</v>
      </c>
      <c r="N26" s="251">
        <v>106</v>
      </c>
    </row>
    <row r="27" spans="1:14" ht="15.75" x14ac:dyDescent="0.25">
      <c r="A27" s="64" t="s">
        <v>333</v>
      </c>
      <c r="B27" s="230" t="s">
        <v>309</v>
      </c>
      <c r="C27" s="237" t="s">
        <v>309</v>
      </c>
      <c r="D27" s="237" t="s">
        <v>309</v>
      </c>
      <c r="E27" s="237" t="s">
        <v>309</v>
      </c>
      <c r="F27" s="237">
        <v>3</v>
      </c>
      <c r="G27" s="237">
        <v>13</v>
      </c>
      <c r="H27" s="237">
        <v>9</v>
      </c>
      <c r="I27" s="237">
        <v>10</v>
      </c>
      <c r="J27" s="237">
        <v>3</v>
      </c>
      <c r="K27" s="237">
        <v>2</v>
      </c>
      <c r="L27" s="237">
        <v>2</v>
      </c>
      <c r="M27" s="237" t="s">
        <v>309</v>
      </c>
      <c r="N27" s="251">
        <v>42</v>
      </c>
    </row>
    <row r="28" spans="1:14" ht="15.75" x14ac:dyDescent="0.25">
      <c r="A28" s="64" t="s">
        <v>9</v>
      </c>
      <c r="B28" s="230">
        <v>1</v>
      </c>
      <c r="C28" s="237" t="s">
        <v>309</v>
      </c>
      <c r="D28" s="237" t="s">
        <v>309</v>
      </c>
      <c r="E28" s="237" t="s">
        <v>309</v>
      </c>
      <c r="F28" s="237">
        <v>2</v>
      </c>
      <c r="G28" s="237">
        <v>8</v>
      </c>
      <c r="H28" s="237">
        <v>14</v>
      </c>
      <c r="I28" s="237">
        <v>27</v>
      </c>
      <c r="J28" s="237">
        <v>11</v>
      </c>
      <c r="K28" s="237">
        <v>1</v>
      </c>
      <c r="L28" s="237">
        <v>3</v>
      </c>
      <c r="M28" s="237" t="s">
        <v>309</v>
      </c>
      <c r="N28" s="251">
        <v>67</v>
      </c>
    </row>
    <row r="29" spans="1:14" ht="15.75" x14ac:dyDescent="0.25">
      <c r="A29" s="64" t="s">
        <v>334</v>
      </c>
      <c r="B29" s="230" t="s">
        <v>309</v>
      </c>
      <c r="C29" s="237" t="s">
        <v>309</v>
      </c>
      <c r="D29" s="237" t="s">
        <v>309</v>
      </c>
      <c r="E29" s="237" t="s">
        <v>309</v>
      </c>
      <c r="F29" s="237" t="s">
        <v>309</v>
      </c>
      <c r="G29" s="237">
        <v>1</v>
      </c>
      <c r="H29" s="237">
        <v>1</v>
      </c>
      <c r="I29" s="237">
        <v>4</v>
      </c>
      <c r="J29" s="237">
        <v>3</v>
      </c>
      <c r="K29" s="237">
        <v>1</v>
      </c>
      <c r="L29" s="237" t="s">
        <v>309</v>
      </c>
      <c r="M29" s="237" t="s">
        <v>309</v>
      </c>
      <c r="N29" s="251">
        <v>10</v>
      </c>
    </row>
    <row r="30" spans="1:14" ht="15.75" x14ac:dyDescent="0.25">
      <c r="A30" s="64" t="s">
        <v>335</v>
      </c>
      <c r="B30" s="230" t="s">
        <v>309</v>
      </c>
      <c r="C30" s="237" t="s">
        <v>309</v>
      </c>
      <c r="D30" s="237" t="s">
        <v>309</v>
      </c>
      <c r="E30" s="237" t="s">
        <v>309</v>
      </c>
      <c r="F30" s="237" t="s">
        <v>309</v>
      </c>
      <c r="G30" s="237">
        <v>1</v>
      </c>
      <c r="H30" s="237">
        <v>1</v>
      </c>
      <c r="I30" s="237">
        <v>2</v>
      </c>
      <c r="J30" s="237">
        <v>1</v>
      </c>
      <c r="K30" s="237" t="s">
        <v>309</v>
      </c>
      <c r="L30" s="237" t="s">
        <v>309</v>
      </c>
      <c r="M30" s="237" t="s">
        <v>309</v>
      </c>
      <c r="N30" s="251">
        <v>5</v>
      </c>
    </row>
    <row r="31" spans="1:14" ht="15.75" x14ac:dyDescent="0.25">
      <c r="A31" s="64" t="s">
        <v>336</v>
      </c>
      <c r="B31" s="230">
        <v>1</v>
      </c>
      <c r="C31" s="237" t="s">
        <v>309</v>
      </c>
      <c r="D31" s="237" t="s">
        <v>309</v>
      </c>
      <c r="E31" s="237" t="s">
        <v>309</v>
      </c>
      <c r="F31" s="237">
        <v>6</v>
      </c>
      <c r="G31" s="237">
        <v>11</v>
      </c>
      <c r="H31" s="237">
        <v>40</v>
      </c>
      <c r="I31" s="237">
        <v>46</v>
      </c>
      <c r="J31" s="237">
        <v>11</v>
      </c>
      <c r="K31" s="237">
        <v>3</v>
      </c>
      <c r="L31" s="237">
        <v>2</v>
      </c>
      <c r="M31" s="237" t="s">
        <v>309</v>
      </c>
      <c r="N31" s="251">
        <v>120</v>
      </c>
    </row>
    <row r="32" spans="1:14" ht="15.75" x14ac:dyDescent="0.25">
      <c r="A32" s="64" t="s">
        <v>338</v>
      </c>
      <c r="B32" s="230" t="s">
        <v>309</v>
      </c>
      <c r="C32" s="237" t="s">
        <v>309</v>
      </c>
      <c r="D32" s="237" t="s">
        <v>309</v>
      </c>
      <c r="E32" s="237" t="s">
        <v>309</v>
      </c>
      <c r="F32" s="237">
        <v>1</v>
      </c>
      <c r="G32" s="237">
        <v>5</v>
      </c>
      <c r="H32" s="237">
        <v>9</v>
      </c>
      <c r="I32" s="237">
        <v>2</v>
      </c>
      <c r="J32" s="237" t="s">
        <v>309</v>
      </c>
      <c r="K32" s="237" t="s">
        <v>309</v>
      </c>
      <c r="L32" s="239" t="s">
        <v>309</v>
      </c>
      <c r="M32" s="239" t="s">
        <v>309</v>
      </c>
      <c r="N32" s="251">
        <v>17</v>
      </c>
    </row>
    <row r="33" spans="1:14" ht="15.75" x14ac:dyDescent="0.25">
      <c r="A33" s="64" t="s">
        <v>339</v>
      </c>
      <c r="B33" s="230" t="s">
        <v>309</v>
      </c>
      <c r="C33" s="237" t="s">
        <v>309</v>
      </c>
      <c r="D33" s="237" t="s">
        <v>309</v>
      </c>
      <c r="E33" s="237" t="s">
        <v>309</v>
      </c>
      <c r="F33" s="237">
        <v>2</v>
      </c>
      <c r="G33" s="237">
        <v>8</v>
      </c>
      <c r="H33" s="237">
        <v>15</v>
      </c>
      <c r="I33" s="237">
        <v>14</v>
      </c>
      <c r="J33" s="237">
        <v>3</v>
      </c>
      <c r="K33" s="237" t="s">
        <v>309</v>
      </c>
      <c r="L33" s="237" t="s">
        <v>309</v>
      </c>
      <c r="M33" s="237" t="s">
        <v>309</v>
      </c>
      <c r="N33" s="251">
        <v>42</v>
      </c>
    </row>
    <row r="34" spans="1:14" ht="15.75" x14ac:dyDescent="0.25">
      <c r="A34" s="64" t="s">
        <v>340</v>
      </c>
      <c r="B34" s="230" t="s">
        <v>309</v>
      </c>
      <c r="C34" s="237" t="s">
        <v>309</v>
      </c>
      <c r="D34" s="237" t="s">
        <v>309</v>
      </c>
      <c r="E34" s="237" t="s">
        <v>309</v>
      </c>
      <c r="F34" s="237" t="s">
        <v>309</v>
      </c>
      <c r="G34" s="237">
        <v>8</v>
      </c>
      <c r="H34" s="237">
        <v>7</v>
      </c>
      <c r="I34" s="237">
        <v>2</v>
      </c>
      <c r="J34" s="237">
        <v>1</v>
      </c>
      <c r="K34" s="237">
        <v>1</v>
      </c>
      <c r="L34" s="237" t="s">
        <v>309</v>
      </c>
      <c r="M34" s="237" t="s">
        <v>309</v>
      </c>
      <c r="N34" s="251">
        <v>19</v>
      </c>
    </row>
    <row r="35" spans="1:14" ht="15.75" x14ac:dyDescent="0.25">
      <c r="A35" s="64" t="s">
        <v>341</v>
      </c>
      <c r="B35" s="230" t="s">
        <v>309</v>
      </c>
      <c r="C35" s="237" t="s">
        <v>309</v>
      </c>
      <c r="D35" s="237" t="s">
        <v>309</v>
      </c>
      <c r="E35" s="237" t="s">
        <v>309</v>
      </c>
      <c r="F35" s="237">
        <v>1</v>
      </c>
      <c r="G35" s="237">
        <v>1</v>
      </c>
      <c r="H35" s="237" t="s">
        <v>309</v>
      </c>
      <c r="I35" s="237">
        <v>6</v>
      </c>
      <c r="J35" s="237">
        <v>2</v>
      </c>
      <c r="K35" s="237" t="s">
        <v>309</v>
      </c>
      <c r="L35" s="237" t="s">
        <v>309</v>
      </c>
      <c r="M35" s="237" t="s">
        <v>309</v>
      </c>
      <c r="N35" s="251">
        <v>10</v>
      </c>
    </row>
    <row r="36" spans="1:14" ht="15.75" x14ac:dyDescent="0.25">
      <c r="A36" s="64" t="s">
        <v>342</v>
      </c>
      <c r="B36" s="230" t="s">
        <v>309</v>
      </c>
      <c r="C36" s="237" t="s">
        <v>309</v>
      </c>
      <c r="D36" s="237" t="s">
        <v>309</v>
      </c>
      <c r="E36" s="237" t="s">
        <v>309</v>
      </c>
      <c r="F36" s="237" t="s">
        <v>309</v>
      </c>
      <c r="G36" s="237" t="s">
        <v>309</v>
      </c>
      <c r="H36" s="237">
        <v>1</v>
      </c>
      <c r="I36" s="237">
        <v>4</v>
      </c>
      <c r="J36" s="237" t="s">
        <v>309</v>
      </c>
      <c r="K36" s="237">
        <v>2</v>
      </c>
      <c r="L36" s="237" t="s">
        <v>309</v>
      </c>
      <c r="M36" s="237" t="s">
        <v>309</v>
      </c>
      <c r="N36" s="251">
        <v>7</v>
      </c>
    </row>
    <row r="37" spans="1:14" ht="15.75" x14ac:dyDescent="0.25">
      <c r="A37" s="64" t="s">
        <v>343</v>
      </c>
      <c r="B37" s="230" t="s">
        <v>309</v>
      </c>
      <c r="C37" s="237" t="s">
        <v>309</v>
      </c>
      <c r="D37" s="237" t="s">
        <v>309</v>
      </c>
      <c r="E37" s="237" t="s">
        <v>309</v>
      </c>
      <c r="F37" s="237">
        <v>11</v>
      </c>
      <c r="G37" s="237">
        <v>38</v>
      </c>
      <c r="H37" s="237">
        <v>59</v>
      </c>
      <c r="I37" s="237">
        <v>29</v>
      </c>
      <c r="J37" s="237">
        <v>15</v>
      </c>
      <c r="K37" s="237">
        <v>3</v>
      </c>
      <c r="L37" s="237">
        <v>2</v>
      </c>
      <c r="M37" s="237">
        <v>1</v>
      </c>
      <c r="N37" s="251">
        <v>158</v>
      </c>
    </row>
    <row r="38" spans="1:14" ht="15.75" x14ac:dyDescent="0.25">
      <c r="A38" s="64" t="s">
        <v>344</v>
      </c>
      <c r="B38" s="230" t="s">
        <v>309</v>
      </c>
      <c r="C38" s="237" t="s">
        <v>309</v>
      </c>
      <c r="D38" s="237">
        <v>4</v>
      </c>
      <c r="E38" s="237">
        <v>1</v>
      </c>
      <c r="F38" s="237">
        <v>5</v>
      </c>
      <c r="G38" s="237">
        <v>8</v>
      </c>
      <c r="H38" s="237">
        <v>20</v>
      </c>
      <c r="I38" s="237">
        <v>21</v>
      </c>
      <c r="J38" s="237">
        <v>5</v>
      </c>
      <c r="K38" s="237" t="s">
        <v>309</v>
      </c>
      <c r="L38" s="237" t="s">
        <v>309</v>
      </c>
      <c r="M38" s="237">
        <v>1</v>
      </c>
      <c r="N38" s="251">
        <v>65</v>
      </c>
    </row>
    <row r="39" spans="1:14" ht="15.75" x14ac:dyDescent="0.25">
      <c r="A39" s="64" t="s">
        <v>345</v>
      </c>
      <c r="B39" s="230" t="s">
        <v>309</v>
      </c>
      <c r="C39" s="237" t="s">
        <v>309</v>
      </c>
      <c r="D39" s="237" t="s">
        <v>309</v>
      </c>
      <c r="E39" s="237" t="s">
        <v>309</v>
      </c>
      <c r="F39" s="237" t="s">
        <v>309</v>
      </c>
      <c r="G39" s="237">
        <v>1</v>
      </c>
      <c r="H39" s="237">
        <v>11</v>
      </c>
      <c r="I39" s="237">
        <v>12</v>
      </c>
      <c r="J39" s="237">
        <v>4</v>
      </c>
      <c r="K39" s="237" t="s">
        <v>309</v>
      </c>
      <c r="L39" s="237">
        <v>1</v>
      </c>
      <c r="M39" s="237" t="s">
        <v>309</v>
      </c>
      <c r="N39" s="251">
        <v>29</v>
      </c>
    </row>
    <row r="40" spans="1:14" ht="15.75" x14ac:dyDescent="0.25">
      <c r="A40" s="64" t="s">
        <v>346</v>
      </c>
      <c r="B40" s="230" t="s">
        <v>309</v>
      </c>
      <c r="C40" s="237" t="s">
        <v>309</v>
      </c>
      <c r="D40" s="237" t="s">
        <v>309</v>
      </c>
      <c r="E40" s="237" t="s">
        <v>309</v>
      </c>
      <c r="F40" s="237" t="s">
        <v>309</v>
      </c>
      <c r="G40" s="237">
        <v>1</v>
      </c>
      <c r="H40" s="237">
        <v>3</v>
      </c>
      <c r="I40" s="237">
        <v>3</v>
      </c>
      <c r="J40" s="237">
        <v>1</v>
      </c>
      <c r="K40" s="237" t="s">
        <v>309</v>
      </c>
      <c r="L40" s="237" t="s">
        <v>309</v>
      </c>
      <c r="M40" s="237" t="s">
        <v>309</v>
      </c>
      <c r="N40" s="251">
        <v>8</v>
      </c>
    </row>
    <row r="41" spans="1:14" ht="15.75" x14ac:dyDescent="0.25">
      <c r="A41" s="64" t="s">
        <v>347</v>
      </c>
      <c r="B41" s="230" t="s">
        <v>309</v>
      </c>
      <c r="C41" s="237" t="s">
        <v>309</v>
      </c>
      <c r="D41" s="237" t="s">
        <v>309</v>
      </c>
      <c r="E41" s="237" t="s">
        <v>309</v>
      </c>
      <c r="F41" s="237" t="s">
        <v>309</v>
      </c>
      <c r="G41" s="237" t="s">
        <v>309</v>
      </c>
      <c r="H41" s="237" t="s">
        <v>309</v>
      </c>
      <c r="I41" s="237">
        <v>1</v>
      </c>
      <c r="J41" s="237">
        <v>1</v>
      </c>
      <c r="K41" s="237" t="s">
        <v>309</v>
      </c>
      <c r="L41" s="237" t="s">
        <v>309</v>
      </c>
      <c r="M41" s="237" t="s">
        <v>309</v>
      </c>
      <c r="N41" s="251">
        <v>2</v>
      </c>
    </row>
    <row r="42" spans="1:14" ht="15.75" x14ac:dyDescent="0.25">
      <c r="A42" s="64" t="s">
        <v>348</v>
      </c>
      <c r="B42" s="230" t="s">
        <v>309</v>
      </c>
      <c r="C42" s="237" t="s">
        <v>309</v>
      </c>
      <c r="D42" s="237" t="s">
        <v>309</v>
      </c>
      <c r="E42" s="237" t="s">
        <v>309</v>
      </c>
      <c r="F42" s="237" t="s">
        <v>309</v>
      </c>
      <c r="G42" s="237" t="s">
        <v>309</v>
      </c>
      <c r="H42" s="237">
        <v>1</v>
      </c>
      <c r="I42" s="237">
        <v>1</v>
      </c>
      <c r="J42" s="237">
        <v>1</v>
      </c>
      <c r="K42" s="237" t="s">
        <v>309</v>
      </c>
      <c r="L42" s="237" t="s">
        <v>309</v>
      </c>
      <c r="M42" s="237" t="s">
        <v>309</v>
      </c>
      <c r="N42" s="251">
        <v>3</v>
      </c>
    </row>
    <row r="43" spans="1:14" ht="15.75" x14ac:dyDescent="0.25">
      <c r="A43" s="64" t="s">
        <v>401</v>
      </c>
      <c r="B43" s="230" t="s">
        <v>309</v>
      </c>
      <c r="C43" s="237" t="s">
        <v>309</v>
      </c>
      <c r="D43" s="237" t="s">
        <v>309</v>
      </c>
      <c r="E43" s="237">
        <v>2</v>
      </c>
      <c r="F43" s="237">
        <v>18</v>
      </c>
      <c r="G43" s="237">
        <v>405</v>
      </c>
      <c r="H43" s="237">
        <v>375</v>
      </c>
      <c r="I43" s="237">
        <v>115</v>
      </c>
      <c r="J43" s="237">
        <v>40</v>
      </c>
      <c r="K43" s="237">
        <v>12</v>
      </c>
      <c r="L43" s="237">
        <v>6</v>
      </c>
      <c r="M43" s="237">
        <v>1</v>
      </c>
      <c r="N43" s="251">
        <v>974</v>
      </c>
    </row>
    <row r="44" spans="1:14" ht="15.75" x14ac:dyDescent="0.25">
      <c r="A44" s="64" t="s">
        <v>349</v>
      </c>
      <c r="B44" s="230" t="s">
        <v>309</v>
      </c>
      <c r="C44" s="237" t="s">
        <v>309</v>
      </c>
      <c r="D44" s="237" t="s">
        <v>309</v>
      </c>
      <c r="E44" s="237" t="s">
        <v>309</v>
      </c>
      <c r="F44" s="237">
        <v>18</v>
      </c>
      <c r="G44" s="237">
        <v>25</v>
      </c>
      <c r="H44" s="237">
        <v>105</v>
      </c>
      <c r="I44" s="237">
        <v>131</v>
      </c>
      <c r="J44" s="237">
        <v>43</v>
      </c>
      <c r="K44" s="237">
        <v>14</v>
      </c>
      <c r="L44" s="237">
        <v>6</v>
      </c>
      <c r="M44" s="237">
        <v>1</v>
      </c>
      <c r="N44" s="251">
        <v>343</v>
      </c>
    </row>
    <row r="45" spans="1:14" ht="31.5" x14ac:dyDescent="0.25">
      <c r="A45" s="64" t="s">
        <v>350</v>
      </c>
      <c r="B45" s="230" t="s">
        <v>309</v>
      </c>
      <c r="C45" s="237" t="s">
        <v>309</v>
      </c>
      <c r="D45" s="237" t="s">
        <v>309</v>
      </c>
      <c r="E45" s="237" t="s">
        <v>309</v>
      </c>
      <c r="F45" s="237" t="s">
        <v>309</v>
      </c>
      <c r="G45" s="237" t="s">
        <v>309</v>
      </c>
      <c r="H45" s="237">
        <v>1</v>
      </c>
      <c r="I45" s="237">
        <v>1</v>
      </c>
      <c r="J45" s="237">
        <v>1</v>
      </c>
      <c r="K45" s="237" t="s">
        <v>309</v>
      </c>
      <c r="L45" s="237" t="s">
        <v>309</v>
      </c>
      <c r="M45" s="237" t="s">
        <v>309</v>
      </c>
      <c r="N45" s="251">
        <v>3</v>
      </c>
    </row>
    <row r="46" spans="1:14" ht="15.75" x14ac:dyDescent="0.25">
      <c r="A46" s="64" t="s">
        <v>351</v>
      </c>
      <c r="B46" s="230" t="s">
        <v>309</v>
      </c>
      <c r="C46" s="237" t="s">
        <v>309</v>
      </c>
      <c r="D46" s="237" t="s">
        <v>309</v>
      </c>
      <c r="E46" s="237" t="s">
        <v>309</v>
      </c>
      <c r="F46" s="237" t="s">
        <v>309</v>
      </c>
      <c r="G46" s="237">
        <v>7</v>
      </c>
      <c r="H46" s="237">
        <v>10</v>
      </c>
      <c r="I46" s="237">
        <v>19</v>
      </c>
      <c r="J46" s="237">
        <v>3</v>
      </c>
      <c r="K46" s="237">
        <v>1</v>
      </c>
      <c r="L46" s="237">
        <v>1</v>
      </c>
      <c r="M46" s="237" t="s">
        <v>309</v>
      </c>
      <c r="N46" s="251">
        <v>41</v>
      </c>
    </row>
    <row r="47" spans="1:14" ht="15.75" x14ac:dyDescent="0.25">
      <c r="A47" s="64" t="s">
        <v>352</v>
      </c>
      <c r="B47" s="230" t="s">
        <v>309</v>
      </c>
      <c r="C47" s="237" t="s">
        <v>309</v>
      </c>
      <c r="D47" s="237">
        <v>9</v>
      </c>
      <c r="E47" s="237">
        <v>2</v>
      </c>
      <c r="F47" s="237">
        <v>14</v>
      </c>
      <c r="G47" s="237">
        <v>170</v>
      </c>
      <c r="H47" s="237">
        <v>75</v>
      </c>
      <c r="I47" s="237">
        <v>61</v>
      </c>
      <c r="J47" s="237">
        <v>28</v>
      </c>
      <c r="K47" s="237">
        <v>14</v>
      </c>
      <c r="L47" s="237">
        <v>4</v>
      </c>
      <c r="M47" s="237">
        <v>2</v>
      </c>
      <c r="N47" s="251">
        <v>379</v>
      </c>
    </row>
    <row r="48" spans="1:14" ht="15.75" x14ac:dyDescent="0.25">
      <c r="A48" s="64" t="s">
        <v>353</v>
      </c>
      <c r="B48" s="230" t="s">
        <v>309</v>
      </c>
      <c r="C48" s="237" t="s">
        <v>309</v>
      </c>
      <c r="D48" s="237" t="s">
        <v>309</v>
      </c>
      <c r="E48" s="237" t="s">
        <v>309</v>
      </c>
      <c r="F48" s="237">
        <v>3</v>
      </c>
      <c r="G48" s="237">
        <v>40</v>
      </c>
      <c r="H48" s="237">
        <v>102</v>
      </c>
      <c r="I48" s="237">
        <v>48</v>
      </c>
      <c r="J48" s="237">
        <v>16</v>
      </c>
      <c r="K48" s="237">
        <v>4</v>
      </c>
      <c r="L48" s="237">
        <v>1</v>
      </c>
      <c r="M48" s="237" t="s">
        <v>309</v>
      </c>
      <c r="N48" s="251">
        <v>214</v>
      </c>
    </row>
    <row r="49" spans="1:14" ht="15.75" x14ac:dyDescent="0.25">
      <c r="A49" s="64" t="s">
        <v>1005</v>
      </c>
      <c r="B49" s="230" t="s">
        <v>309</v>
      </c>
      <c r="C49" s="237" t="s">
        <v>309</v>
      </c>
      <c r="D49" s="237" t="s">
        <v>309</v>
      </c>
      <c r="E49" s="237" t="s">
        <v>309</v>
      </c>
      <c r="F49" s="237" t="s">
        <v>309</v>
      </c>
      <c r="G49" s="237">
        <v>1</v>
      </c>
      <c r="H49" s="237">
        <v>8</v>
      </c>
      <c r="I49" s="237" t="s">
        <v>309</v>
      </c>
      <c r="J49" s="237" t="s">
        <v>309</v>
      </c>
      <c r="K49" s="237">
        <v>1</v>
      </c>
      <c r="L49" s="237" t="s">
        <v>309</v>
      </c>
      <c r="M49" s="237" t="s">
        <v>309</v>
      </c>
      <c r="N49" s="251">
        <v>10</v>
      </c>
    </row>
    <row r="50" spans="1:14" ht="31.5" x14ac:dyDescent="0.25">
      <c r="A50" s="64" t="s">
        <v>354</v>
      </c>
      <c r="B50" s="230" t="s">
        <v>309</v>
      </c>
      <c r="C50" s="237" t="s">
        <v>309</v>
      </c>
      <c r="D50" s="237" t="s">
        <v>309</v>
      </c>
      <c r="E50" s="237" t="s">
        <v>309</v>
      </c>
      <c r="F50" s="237" t="s">
        <v>309</v>
      </c>
      <c r="G50" s="237" t="s">
        <v>309</v>
      </c>
      <c r="H50" s="237">
        <v>1</v>
      </c>
      <c r="I50" s="237" t="s">
        <v>309</v>
      </c>
      <c r="J50" s="237">
        <v>3</v>
      </c>
      <c r="K50" s="237" t="s">
        <v>309</v>
      </c>
      <c r="L50" s="237" t="s">
        <v>309</v>
      </c>
      <c r="M50" s="237" t="s">
        <v>309</v>
      </c>
      <c r="N50" s="251">
        <v>4</v>
      </c>
    </row>
    <row r="51" spans="1:14" ht="15.75" x14ac:dyDescent="0.25">
      <c r="A51" s="64" t="s">
        <v>355</v>
      </c>
      <c r="B51" s="230" t="s">
        <v>309</v>
      </c>
      <c r="C51" s="237" t="s">
        <v>309</v>
      </c>
      <c r="D51" s="237" t="s">
        <v>309</v>
      </c>
      <c r="E51" s="237" t="s">
        <v>309</v>
      </c>
      <c r="F51" s="237">
        <v>1</v>
      </c>
      <c r="G51" s="237">
        <v>27</v>
      </c>
      <c r="H51" s="237">
        <v>14</v>
      </c>
      <c r="I51" s="237">
        <v>18</v>
      </c>
      <c r="J51" s="237">
        <v>2</v>
      </c>
      <c r="K51" s="237" t="s">
        <v>309</v>
      </c>
      <c r="L51" s="237" t="s">
        <v>309</v>
      </c>
      <c r="M51" s="237" t="s">
        <v>309</v>
      </c>
      <c r="N51" s="251">
        <v>62</v>
      </c>
    </row>
    <row r="52" spans="1:14" ht="15.75" x14ac:dyDescent="0.25">
      <c r="A52" s="64" t="s">
        <v>356</v>
      </c>
      <c r="B52" s="230" t="s">
        <v>309</v>
      </c>
      <c r="C52" s="237" t="s">
        <v>309</v>
      </c>
      <c r="D52" s="237" t="s">
        <v>309</v>
      </c>
      <c r="E52" s="237" t="s">
        <v>309</v>
      </c>
      <c r="F52" s="237" t="s">
        <v>309</v>
      </c>
      <c r="G52" s="237">
        <v>17</v>
      </c>
      <c r="H52" s="237">
        <v>22</v>
      </c>
      <c r="I52" s="237">
        <v>15</v>
      </c>
      <c r="J52" s="237">
        <v>6</v>
      </c>
      <c r="K52" s="237">
        <v>2</v>
      </c>
      <c r="L52" s="237">
        <v>3</v>
      </c>
      <c r="M52" s="237" t="s">
        <v>309</v>
      </c>
      <c r="N52" s="251">
        <v>65</v>
      </c>
    </row>
    <row r="53" spans="1:14" ht="31.5" x14ac:dyDescent="0.25">
      <c r="A53" s="64" t="s">
        <v>357</v>
      </c>
      <c r="B53" s="230" t="s">
        <v>309</v>
      </c>
      <c r="C53" s="237" t="s">
        <v>309</v>
      </c>
      <c r="D53" s="237" t="s">
        <v>309</v>
      </c>
      <c r="E53" s="237">
        <v>1</v>
      </c>
      <c r="F53" s="237" t="s">
        <v>309</v>
      </c>
      <c r="G53" s="237">
        <v>1</v>
      </c>
      <c r="H53" s="237">
        <v>2</v>
      </c>
      <c r="I53" s="237">
        <v>2</v>
      </c>
      <c r="J53" s="237">
        <v>2</v>
      </c>
      <c r="K53" s="237" t="s">
        <v>309</v>
      </c>
      <c r="L53" s="237" t="s">
        <v>309</v>
      </c>
      <c r="M53" s="237" t="s">
        <v>309</v>
      </c>
      <c r="N53" s="251">
        <v>8</v>
      </c>
    </row>
    <row r="54" spans="1:14" ht="15.75" x14ac:dyDescent="0.25">
      <c r="A54" s="64" t="s">
        <v>360</v>
      </c>
      <c r="B54" s="230" t="s">
        <v>309</v>
      </c>
      <c r="C54" s="237" t="s">
        <v>309</v>
      </c>
      <c r="D54" s="237" t="s">
        <v>309</v>
      </c>
      <c r="E54" s="237" t="s">
        <v>309</v>
      </c>
      <c r="F54" s="237" t="s">
        <v>309</v>
      </c>
      <c r="G54" s="237">
        <v>2</v>
      </c>
      <c r="H54" s="237" t="s">
        <v>309</v>
      </c>
      <c r="I54" s="237">
        <v>1</v>
      </c>
      <c r="J54" s="237" t="s">
        <v>309</v>
      </c>
      <c r="K54" s="237" t="s">
        <v>309</v>
      </c>
      <c r="L54" s="237" t="s">
        <v>309</v>
      </c>
      <c r="M54" s="237" t="s">
        <v>309</v>
      </c>
      <c r="N54" s="251">
        <v>3</v>
      </c>
    </row>
    <row r="55" spans="1:14" ht="15.75" x14ac:dyDescent="0.25">
      <c r="A55" s="64" t="s">
        <v>361</v>
      </c>
      <c r="B55" s="230" t="s">
        <v>309</v>
      </c>
      <c r="C55" s="237" t="s">
        <v>309</v>
      </c>
      <c r="D55" s="237" t="s">
        <v>309</v>
      </c>
      <c r="E55" s="237">
        <v>1</v>
      </c>
      <c r="F55" s="237">
        <v>190</v>
      </c>
      <c r="G55" s="237">
        <v>442</v>
      </c>
      <c r="H55" s="237">
        <v>295</v>
      </c>
      <c r="I55" s="237">
        <v>148</v>
      </c>
      <c r="J55" s="237">
        <v>33</v>
      </c>
      <c r="K55" s="237">
        <v>7</v>
      </c>
      <c r="L55" s="237">
        <v>2</v>
      </c>
      <c r="M55" s="237" t="s">
        <v>309</v>
      </c>
      <c r="N55" s="251">
        <v>1118</v>
      </c>
    </row>
    <row r="56" spans="1:14" ht="15.75" x14ac:dyDescent="0.25">
      <c r="A56" s="64" t="s">
        <v>362</v>
      </c>
      <c r="B56" s="230" t="s">
        <v>309</v>
      </c>
      <c r="C56" s="237" t="s">
        <v>309</v>
      </c>
      <c r="D56" s="237" t="s">
        <v>309</v>
      </c>
      <c r="E56" s="237" t="s">
        <v>309</v>
      </c>
      <c r="F56" s="237" t="s">
        <v>309</v>
      </c>
      <c r="G56" s="237">
        <v>10</v>
      </c>
      <c r="H56" s="237">
        <v>6</v>
      </c>
      <c r="I56" s="237">
        <v>2</v>
      </c>
      <c r="J56" s="237">
        <v>2</v>
      </c>
      <c r="K56" s="237" t="s">
        <v>309</v>
      </c>
      <c r="L56" s="237" t="s">
        <v>309</v>
      </c>
      <c r="M56" s="237" t="s">
        <v>309</v>
      </c>
      <c r="N56" s="251">
        <v>20</v>
      </c>
    </row>
    <row r="57" spans="1:14" ht="15.75" x14ac:dyDescent="0.25">
      <c r="A57" s="64" t="s">
        <v>363</v>
      </c>
      <c r="B57" s="230" t="s">
        <v>309</v>
      </c>
      <c r="C57" s="237" t="s">
        <v>309</v>
      </c>
      <c r="D57" s="237" t="s">
        <v>309</v>
      </c>
      <c r="E57" s="237" t="s">
        <v>309</v>
      </c>
      <c r="F57" s="237" t="s">
        <v>309</v>
      </c>
      <c r="G57" s="237">
        <v>1</v>
      </c>
      <c r="H57" s="237" t="s">
        <v>309</v>
      </c>
      <c r="I57" s="237" t="s">
        <v>309</v>
      </c>
      <c r="J57" s="237" t="s">
        <v>309</v>
      </c>
      <c r="K57" s="237">
        <v>1</v>
      </c>
      <c r="L57" s="237" t="s">
        <v>309</v>
      </c>
      <c r="M57" s="237" t="s">
        <v>309</v>
      </c>
      <c r="N57" s="251">
        <v>2</v>
      </c>
    </row>
    <row r="58" spans="1:14" ht="15.75" x14ac:dyDescent="0.25">
      <c r="A58" s="64" t="s">
        <v>364</v>
      </c>
      <c r="B58" s="230" t="s">
        <v>309</v>
      </c>
      <c r="C58" s="237" t="s">
        <v>309</v>
      </c>
      <c r="D58" s="237" t="s">
        <v>309</v>
      </c>
      <c r="E58" s="237" t="s">
        <v>309</v>
      </c>
      <c r="F58" s="237">
        <v>4</v>
      </c>
      <c r="G58" s="237">
        <v>18</v>
      </c>
      <c r="H58" s="237">
        <v>23</v>
      </c>
      <c r="I58" s="237">
        <v>15</v>
      </c>
      <c r="J58" s="237">
        <v>5</v>
      </c>
      <c r="K58" s="237" t="s">
        <v>309</v>
      </c>
      <c r="L58" s="237">
        <v>1</v>
      </c>
      <c r="M58" s="237" t="s">
        <v>309</v>
      </c>
      <c r="N58" s="251">
        <v>66</v>
      </c>
    </row>
    <row r="59" spans="1:14" ht="15.75" x14ac:dyDescent="0.25">
      <c r="A59" s="64" t="s">
        <v>365</v>
      </c>
      <c r="B59" s="230" t="s">
        <v>309</v>
      </c>
      <c r="C59" s="237" t="s">
        <v>309</v>
      </c>
      <c r="D59" s="237" t="s">
        <v>309</v>
      </c>
      <c r="E59" s="237" t="s">
        <v>309</v>
      </c>
      <c r="F59" s="237" t="s">
        <v>309</v>
      </c>
      <c r="G59" s="237" t="s">
        <v>309</v>
      </c>
      <c r="H59" s="237" t="s">
        <v>309</v>
      </c>
      <c r="I59" s="237" t="s">
        <v>309</v>
      </c>
      <c r="J59" s="237">
        <v>1</v>
      </c>
      <c r="K59" s="237" t="s">
        <v>309</v>
      </c>
      <c r="L59" s="237" t="s">
        <v>309</v>
      </c>
      <c r="M59" s="237" t="s">
        <v>309</v>
      </c>
      <c r="N59" s="251">
        <v>1</v>
      </c>
    </row>
    <row r="60" spans="1:14" ht="15.75" x14ac:dyDescent="0.25">
      <c r="A60" s="64" t="s">
        <v>366</v>
      </c>
      <c r="B60" s="230" t="s">
        <v>309</v>
      </c>
      <c r="C60" s="237" t="s">
        <v>309</v>
      </c>
      <c r="D60" s="237" t="s">
        <v>309</v>
      </c>
      <c r="E60" s="237" t="s">
        <v>309</v>
      </c>
      <c r="F60" s="237" t="s">
        <v>309</v>
      </c>
      <c r="G60" s="237" t="s">
        <v>309</v>
      </c>
      <c r="H60" s="237" t="s">
        <v>309</v>
      </c>
      <c r="I60" s="237">
        <v>1</v>
      </c>
      <c r="J60" s="237" t="s">
        <v>309</v>
      </c>
      <c r="K60" s="237">
        <v>1</v>
      </c>
      <c r="L60" s="237" t="s">
        <v>309</v>
      </c>
      <c r="M60" s="237" t="s">
        <v>309</v>
      </c>
      <c r="N60" s="251">
        <v>2</v>
      </c>
    </row>
    <row r="61" spans="1:14" ht="15.75" x14ac:dyDescent="0.25">
      <c r="A61" s="64" t="s">
        <v>367</v>
      </c>
      <c r="B61" s="230" t="s">
        <v>309</v>
      </c>
      <c r="C61" s="237" t="s">
        <v>309</v>
      </c>
      <c r="D61" s="237" t="s">
        <v>309</v>
      </c>
      <c r="E61" s="237" t="s">
        <v>309</v>
      </c>
      <c r="F61" s="237" t="s">
        <v>309</v>
      </c>
      <c r="G61" s="237">
        <v>2</v>
      </c>
      <c r="H61" s="237">
        <v>1</v>
      </c>
      <c r="I61" s="237">
        <v>1</v>
      </c>
      <c r="J61" s="237">
        <v>1</v>
      </c>
      <c r="K61" s="237">
        <v>1</v>
      </c>
      <c r="L61" s="237" t="s">
        <v>309</v>
      </c>
      <c r="M61" s="237" t="s">
        <v>309</v>
      </c>
      <c r="N61" s="251">
        <v>6</v>
      </c>
    </row>
    <row r="62" spans="1:14" ht="15.75" x14ac:dyDescent="0.25">
      <c r="A62" s="64" t="s">
        <v>368</v>
      </c>
      <c r="B62" s="230" t="s">
        <v>309</v>
      </c>
      <c r="C62" s="237" t="s">
        <v>309</v>
      </c>
      <c r="D62" s="237" t="s">
        <v>309</v>
      </c>
      <c r="E62" s="237">
        <v>10</v>
      </c>
      <c r="F62" s="237">
        <v>214</v>
      </c>
      <c r="G62" s="237">
        <v>506</v>
      </c>
      <c r="H62" s="237">
        <v>337</v>
      </c>
      <c r="I62" s="237">
        <v>190</v>
      </c>
      <c r="J62" s="237">
        <v>50</v>
      </c>
      <c r="K62" s="237">
        <v>14</v>
      </c>
      <c r="L62" s="237">
        <v>8</v>
      </c>
      <c r="M62" s="237">
        <v>6</v>
      </c>
      <c r="N62" s="251">
        <v>1335</v>
      </c>
    </row>
    <row r="63" spans="1:14" ht="15.75" x14ac:dyDescent="0.25">
      <c r="A63" s="64" t="s">
        <v>369</v>
      </c>
      <c r="B63" s="230" t="s">
        <v>309</v>
      </c>
      <c r="C63" s="237" t="s">
        <v>309</v>
      </c>
      <c r="D63" s="237" t="s">
        <v>309</v>
      </c>
      <c r="E63" s="237" t="s">
        <v>309</v>
      </c>
      <c r="F63" s="237">
        <v>3</v>
      </c>
      <c r="G63" s="237">
        <v>15</v>
      </c>
      <c r="H63" s="237">
        <v>37</v>
      </c>
      <c r="I63" s="237">
        <v>21</v>
      </c>
      <c r="J63" s="237">
        <v>6</v>
      </c>
      <c r="K63" s="237">
        <v>2</v>
      </c>
      <c r="L63" s="237" t="s">
        <v>309</v>
      </c>
      <c r="M63" s="237">
        <v>1</v>
      </c>
      <c r="N63" s="251">
        <v>85</v>
      </c>
    </row>
    <row r="64" spans="1:14" ht="15.75" x14ac:dyDescent="0.25">
      <c r="A64" s="64" t="s">
        <v>370</v>
      </c>
      <c r="B64" s="230" t="s">
        <v>309</v>
      </c>
      <c r="C64" s="237" t="s">
        <v>309</v>
      </c>
      <c r="D64" s="237" t="s">
        <v>309</v>
      </c>
      <c r="E64" s="237" t="s">
        <v>309</v>
      </c>
      <c r="F64" s="237">
        <v>1</v>
      </c>
      <c r="G64" s="237">
        <v>9</v>
      </c>
      <c r="H64" s="237">
        <v>17</v>
      </c>
      <c r="I64" s="237">
        <v>30</v>
      </c>
      <c r="J64" s="237">
        <v>10</v>
      </c>
      <c r="K64" s="237">
        <v>2</v>
      </c>
      <c r="L64" s="237">
        <v>1</v>
      </c>
      <c r="M64" s="237" t="s">
        <v>309</v>
      </c>
      <c r="N64" s="251">
        <v>70</v>
      </c>
    </row>
    <row r="65" spans="1:14" ht="15.75" x14ac:dyDescent="0.25">
      <c r="A65" s="64" t="s">
        <v>371</v>
      </c>
      <c r="B65" s="230" t="s">
        <v>309</v>
      </c>
      <c r="C65" s="237" t="s">
        <v>309</v>
      </c>
      <c r="D65" s="237" t="s">
        <v>309</v>
      </c>
      <c r="E65" s="237" t="s">
        <v>309</v>
      </c>
      <c r="F65" s="237">
        <v>1</v>
      </c>
      <c r="G65" s="237">
        <v>8</v>
      </c>
      <c r="H65" s="237">
        <v>15</v>
      </c>
      <c r="I65" s="237">
        <v>14</v>
      </c>
      <c r="J65" s="237">
        <v>3</v>
      </c>
      <c r="K65" s="237" t="s">
        <v>309</v>
      </c>
      <c r="L65" s="239" t="s">
        <v>309</v>
      </c>
      <c r="M65" s="239" t="s">
        <v>309</v>
      </c>
      <c r="N65" s="251">
        <v>41</v>
      </c>
    </row>
    <row r="66" spans="1:14" ht="15.75" x14ac:dyDescent="0.25">
      <c r="A66" s="64" t="s">
        <v>372</v>
      </c>
      <c r="B66" s="230">
        <v>1</v>
      </c>
      <c r="C66" s="237" t="s">
        <v>309</v>
      </c>
      <c r="D66" s="237" t="s">
        <v>309</v>
      </c>
      <c r="E66" s="237">
        <v>1</v>
      </c>
      <c r="F66" s="237" t="s">
        <v>309</v>
      </c>
      <c r="G66" s="237">
        <v>27</v>
      </c>
      <c r="H66" s="237">
        <v>48</v>
      </c>
      <c r="I66" s="237">
        <v>48</v>
      </c>
      <c r="J66" s="237">
        <v>22</v>
      </c>
      <c r="K66" s="237">
        <v>5</v>
      </c>
      <c r="L66" s="237">
        <v>2</v>
      </c>
      <c r="M66" s="237" t="s">
        <v>309</v>
      </c>
      <c r="N66" s="251">
        <v>154</v>
      </c>
    </row>
    <row r="67" spans="1:14" ht="31.5" x14ac:dyDescent="0.25">
      <c r="A67" s="64" t="s">
        <v>373</v>
      </c>
      <c r="B67" s="230" t="s">
        <v>309</v>
      </c>
      <c r="C67" s="237" t="s">
        <v>309</v>
      </c>
      <c r="D67" s="237" t="s">
        <v>309</v>
      </c>
      <c r="E67" s="237" t="s">
        <v>309</v>
      </c>
      <c r="F67" s="237" t="s">
        <v>309</v>
      </c>
      <c r="G67" s="237">
        <v>1</v>
      </c>
      <c r="H67" s="237">
        <v>1</v>
      </c>
      <c r="I67" s="237" t="s">
        <v>309</v>
      </c>
      <c r="J67" s="237">
        <v>1</v>
      </c>
      <c r="K67" s="237" t="s">
        <v>309</v>
      </c>
      <c r="L67" s="237" t="s">
        <v>309</v>
      </c>
      <c r="M67" s="237" t="s">
        <v>309</v>
      </c>
      <c r="N67" s="251">
        <v>3</v>
      </c>
    </row>
    <row r="68" spans="1:14" ht="31.5" x14ac:dyDescent="0.25">
      <c r="A68" s="64" t="s">
        <v>374</v>
      </c>
      <c r="B68" s="230" t="s">
        <v>309</v>
      </c>
      <c r="C68" s="237" t="s">
        <v>309</v>
      </c>
      <c r="D68" s="237" t="s">
        <v>309</v>
      </c>
      <c r="E68" s="237" t="s">
        <v>309</v>
      </c>
      <c r="F68" s="237">
        <v>7</v>
      </c>
      <c r="G68" s="237">
        <v>15</v>
      </c>
      <c r="H68" s="237">
        <v>28</v>
      </c>
      <c r="I68" s="237">
        <v>26</v>
      </c>
      <c r="J68" s="237">
        <v>11</v>
      </c>
      <c r="K68" s="237">
        <v>2</v>
      </c>
      <c r="L68" s="237">
        <v>3</v>
      </c>
      <c r="M68" s="237" t="s">
        <v>309</v>
      </c>
      <c r="N68" s="251">
        <v>92</v>
      </c>
    </row>
    <row r="69" spans="1:14" ht="15.75" x14ac:dyDescent="0.25">
      <c r="A69" s="64" t="s">
        <v>375</v>
      </c>
      <c r="B69" s="230" t="s">
        <v>309</v>
      </c>
      <c r="C69" s="237" t="s">
        <v>309</v>
      </c>
      <c r="D69" s="237" t="s">
        <v>309</v>
      </c>
      <c r="E69" s="237" t="s">
        <v>309</v>
      </c>
      <c r="F69" s="237" t="s">
        <v>309</v>
      </c>
      <c r="G69" s="237">
        <v>4</v>
      </c>
      <c r="H69" s="237">
        <v>11</v>
      </c>
      <c r="I69" s="237">
        <v>13</v>
      </c>
      <c r="J69" s="237">
        <v>13</v>
      </c>
      <c r="K69" s="237" t="s">
        <v>309</v>
      </c>
      <c r="L69" s="237" t="s">
        <v>309</v>
      </c>
      <c r="M69" s="237" t="s">
        <v>309</v>
      </c>
      <c r="N69" s="251">
        <v>41</v>
      </c>
    </row>
    <row r="70" spans="1:14" ht="15.75" x14ac:dyDescent="0.25">
      <c r="A70" s="64" t="s">
        <v>376</v>
      </c>
      <c r="B70" s="230" t="s">
        <v>309</v>
      </c>
      <c r="C70" s="237" t="s">
        <v>309</v>
      </c>
      <c r="D70" s="237" t="s">
        <v>309</v>
      </c>
      <c r="E70" s="237" t="s">
        <v>309</v>
      </c>
      <c r="F70" s="237" t="s">
        <v>309</v>
      </c>
      <c r="G70" s="237" t="s">
        <v>309</v>
      </c>
      <c r="H70" s="237">
        <v>1</v>
      </c>
      <c r="I70" s="237">
        <v>1</v>
      </c>
      <c r="J70" s="237">
        <v>1</v>
      </c>
      <c r="K70" s="237" t="s">
        <v>309</v>
      </c>
      <c r="L70" s="237" t="s">
        <v>309</v>
      </c>
      <c r="M70" s="237" t="s">
        <v>309</v>
      </c>
      <c r="N70" s="251">
        <v>3</v>
      </c>
    </row>
    <row r="71" spans="1:14" ht="15.75" x14ac:dyDescent="0.25">
      <c r="A71" s="64" t="s">
        <v>377</v>
      </c>
      <c r="B71" s="230" t="s">
        <v>309</v>
      </c>
      <c r="C71" s="237" t="s">
        <v>309</v>
      </c>
      <c r="D71" s="237" t="s">
        <v>309</v>
      </c>
      <c r="E71" s="237" t="s">
        <v>309</v>
      </c>
      <c r="F71" s="237" t="s">
        <v>309</v>
      </c>
      <c r="G71" s="237" t="s">
        <v>309</v>
      </c>
      <c r="H71" s="237" t="s">
        <v>309</v>
      </c>
      <c r="I71" s="237">
        <v>1</v>
      </c>
      <c r="J71" s="237">
        <v>3</v>
      </c>
      <c r="K71" s="237" t="s">
        <v>309</v>
      </c>
      <c r="L71" s="237" t="s">
        <v>309</v>
      </c>
      <c r="M71" s="237" t="s">
        <v>309</v>
      </c>
      <c r="N71" s="251">
        <v>4</v>
      </c>
    </row>
    <row r="72" spans="1:14" ht="15.75" x14ac:dyDescent="0.25">
      <c r="A72" s="64" t="s">
        <v>378</v>
      </c>
      <c r="B72" s="230" t="s">
        <v>309</v>
      </c>
      <c r="C72" s="237" t="s">
        <v>309</v>
      </c>
      <c r="D72" s="237" t="s">
        <v>309</v>
      </c>
      <c r="E72" s="237" t="s">
        <v>309</v>
      </c>
      <c r="F72" s="237" t="s">
        <v>309</v>
      </c>
      <c r="G72" s="237" t="s">
        <v>309</v>
      </c>
      <c r="H72" s="237" t="s">
        <v>309</v>
      </c>
      <c r="I72" s="237" t="s">
        <v>309</v>
      </c>
      <c r="J72" s="237">
        <v>2</v>
      </c>
      <c r="K72" s="237" t="s">
        <v>309</v>
      </c>
      <c r="L72" s="237" t="s">
        <v>309</v>
      </c>
      <c r="M72" s="237" t="s">
        <v>309</v>
      </c>
      <c r="N72" s="251">
        <v>2</v>
      </c>
    </row>
    <row r="73" spans="1:14" ht="15.75" x14ac:dyDescent="0.25">
      <c r="A73" s="64" t="s">
        <v>379</v>
      </c>
      <c r="B73" s="230" t="s">
        <v>309</v>
      </c>
      <c r="C73" s="237" t="s">
        <v>309</v>
      </c>
      <c r="D73" s="237">
        <v>2</v>
      </c>
      <c r="E73" s="237">
        <v>2</v>
      </c>
      <c r="F73" s="237">
        <v>3</v>
      </c>
      <c r="G73" s="237">
        <v>6</v>
      </c>
      <c r="H73" s="237">
        <v>7</v>
      </c>
      <c r="I73" s="237">
        <v>9</v>
      </c>
      <c r="J73" s="237">
        <v>4</v>
      </c>
      <c r="K73" s="237">
        <v>2</v>
      </c>
      <c r="L73" s="237" t="s">
        <v>309</v>
      </c>
      <c r="M73" s="237" t="s">
        <v>309</v>
      </c>
      <c r="N73" s="251">
        <v>35</v>
      </c>
    </row>
    <row r="74" spans="1:14" ht="15.75" x14ac:dyDescent="0.25">
      <c r="A74" s="64" t="s">
        <v>380</v>
      </c>
      <c r="B74" s="230" t="s">
        <v>309</v>
      </c>
      <c r="C74" s="237" t="s">
        <v>309</v>
      </c>
      <c r="D74" s="237" t="s">
        <v>309</v>
      </c>
      <c r="E74" s="237" t="s">
        <v>309</v>
      </c>
      <c r="F74" s="237" t="s">
        <v>309</v>
      </c>
      <c r="G74" s="237" t="s">
        <v>309</v>
      </c>
      <c r="H74" s="237">
        <v>1</v>
      </c>
      <c r="I74" s="237">
        <v>1</v>
      </c>
      <c r="J74" s="237" t="s">
        <v>309</v>
      </c>
      <c r="K74" s="237" t="s">
        <v>309</v>
      </c>
      <c r="L74" s="237" t="s">
        <v>309</v>
      </c>
      <c r="M74" s="237" t="s">
        <v>309</v>
      </c>
      <c r="N74" s="251">
        <v>2</v>
      </c>
    </row>
    <row r="75" spans="1:14" ht="15.75" x14ac:dyDescent="0.25">
      <c r="A75" s="64" t="s">
        <v>381</v>
      </c>
      <c r="B75" s="230" t="s">
        <v>309</v>
      </c>
      <c r="C75" s="237" t="s">
        <v>309</v>
      </c>
      <c r="D75" s="237" t="s">
        <v>309</v>
      </c>
      <c r="E75" s="237" t="s">
        <v>309</v>
      </c>
      <c r="F75" s="237" t="s">
        <v>309</v>
      </c>
      <c r="G75" s="237">
        <v>7</v>
      </c>
      <c r="H75" s="237">
        <v>3</v>
      </c>
      <c r="I75" s="237">
        <v>1</v>
      </c>
      <c r="J75" s="237" t="s">
        <v>309</v>
      </c>
      <c r="K75" s="237" t="s">
        <v>309</v>
      </c>
      <c r="L75" s="237" t="s">
        <v>309</v>
      </c>
      <c r="M75" s="237" t="s">
        <v>309</v>
      </c>
      <c r="N75" s="251">
        <v>11</v>
      </c>
    </row>
    <row r="76" spans="1:14" ht="15.75" x14ac:dyDescent="0.25">
      <c r="A76" s="64" t="s">
        <v>382</v>
      </c>
      <c r="B76" s="230" t="s">
        <v>309</v>
      </c>
      <c r="C76" s="237" t="s">
        <v>309</v>
      </c>
      <c r="D76" s="237" t="s">
        <v>309</v>
      </c>
      <c r="E76" s="237" t="s">
        <v>309</v>
      </c>
      <c r="F76" s="237">
        <v>2</v>
      </c>
      <c r="G76" s="237">
        <v>3</v>
      </c>
      <c r="H76" s="237">
        <v>7</v>
      </c>
      <c r="I76" s="237">
        <v>3</v>
      </c>
      <c r="J76" s="237" t="s">
        <v>309</v>
      </c>
      <c r="K76" s="237" t="s">
        <v>309</v>
      </c>
      <c r="L76" s="237" t="s">
        <v>309</v>
      </c>
      <c r="M76" s="237" t="s">
        <v>309</v>
      </c>
      <c r="N76" s="251">
        <v>15</v>
      </c>
    </row>
    <row r="77" spans="1:14" ht="15.75" x14ac:dyDescent="0.25">
      <c r="A77" s="64" t="s">
        <v>383</v>
      </c>
      <c r="B77" s="230" t="s">
        <v>309</v>
      </c>
      <c r="C77" s="237" t="s">
        <v>309</v>
      </c>
      <c r="D77" s="237" t="s">
        <v>309</v>
      </c>
      <c r="E77" s="237" t="s">
        <v>309</v>
      </c>
      <c r="F77" s="237">
        <v>3</v>
      </c>
      <c r="G77" s="237">
        <v>3</v>
      </c>
      <c r="H77" s="237">
        <v>6</v>
      </c>
      <c r="I77" s="237">
        <v>6</v>
      </c>
      <c r="J77" s="237" t="s">
        <v>309</v>
      </c>
      <c r="K77" s="237">
        <v>1</v>
      </c>
      <c r="L77" s="237" t="s">
        <v>309</v>
      </c>
      <c r="M77" s="237" t="s">
        <v>309</v>
      </c>
      <c r="N77" s="251">
        <v>19</v>
      </c>
    </row>
    <row r="78" spans="1:14" ht="15.75" x14ac:dyDescent="0.25">
      <c r="A78" s="64" t="s">
        <v>384</v>
      </c>
      <c r="B78" s="230" t="s">
        <v>309</v>
      </c>
      <c r="C78" s="237" t="s">
        <v>309</v>
      </c>
      <c r="D78" s="237" t="s">
        <v>309</v>
      </c>
      <c r="E78" s="237" t="s">
        <v>309</v>
      </c>
      <c r="F78" s="237" t="s">
        <v>309</v>
      </c>
      <c r="G78" s="237">
        <v>1</v>
      </c>
      <c r="H78" s="237" t="s">
        <v>309</v>
      </c>
      <c r="I78" s="237">
        <v>4</v>
      </c>
      <c r="J78" s="237" t="s">
        <v>309</v>
      </c>
      <c r="K78" s="237" t="s">
        <v>309</v>
      </c>
      <c r="L78" s="237" t="s">
        <v>309</v>
      </c>
      <c r="M78" s="237" t="s">
        <v>309</v>
      </c>
      <c r="N78" s="251">
        <v>5</v>
      </c>
    </row>
    <row r="79" spans="1:14" ht="15.75" x14ac:dyDescent="0.25">
      <c r="A79" s="64" t="s">
        <v>385</v>
      </c>
      <c r="B79" s="230" t="s">
        <v>309</v>
      </c>
      <c r="C79" s="237" t="s">
        <v>309</v>
      </c>
      <c r="D79" s="237" t="s">
        <v>309</v>
      </c>
      <c r="E79" s="237" t="s">
        <v>309</v>
      </c>
      <c r="F79" s="237">
        <v>2</v>
      </c>
      <c r="G79" s="237">
        <v>4</v>
      </c>
      <c r="H79" s="237">
        <v>5</v>
      </c>
      <c r="I79" s="237" t="s">
        <v>309</v>
      </c>
      <c r="J79" s="237">
        <v>1</v>
      </c>
      <c r="K79" s="237">
        <v>2</v>
      </c>
      <c r="L79" s="237" t="s">
        <v>309</v>
      </c>
      <c r="M79" s="237" t="s">
        <v>309</v>
      </c>
      <c r="N79" s="251">
        <v>14</v>
      </c>
    </row>
    <row r="80" spans="1:14" ht="15.75" x14ac:dyDescent="0.25">
      <c r="A80" s="64" t="s">
        <v>387</v>
      </c>
      <c r="B80" s="230" t="s">
        <v>309</v>
      </c>
      <c r="C80" s="237" t="s">
        <v>309</v>
      </c>
      <c r="D80" s="237" t="s">
        <v>309</v>
      </c>
      <c r="E80" s="237" t="s">
        <v>309</v>
      </c>
      <c r="F80" s="237" t="s">
        <v>309</v>
      </c>
      <c r="G80" s="237">
        <v>3</v>
      </c>
      <c r="H80" s="237">
        <v>3</v>
      </c>
      <c r="I80" s="237">
        <v>2</v>
      </c>
      <c r="J80" s="237">
        <v>5</v>
      </c>
      <c r="K80" s="237">
        <v>1</v>
      </c>
      <c r="L80" s="237">
        <v>1</v>
      </c>
      <c r="M80" s="237" t="s">
        <v>309</v>
      </c>
      <c r="N80" s="251">
        <v>15</v>
      </c>
    </row>
    <row r="81" spans="1:14" ht="15.75" x14ac:dyDescent="0.25">
      <c r="A81" s="64" t="s">
        <v>388</v>
      </c>
      <c r="B81" s="230" t="s">
        <v>309</v>
      </c>
      <c r="C81" s="237" t="s">
        <v>309</v>
      </c>
      <c r="D81" s="237">
        <v>2</v>
      </c>
      <c r="E81" s="237" t="s">
        <v>309</v>
      </c>
      <c r="F81" s="237">
        <v>1</v>
      </c>
      <c r="G81" s="237">
        <v>8</v>
      </c>
      <c r="H81" s="237">
        <v>22</v>
      </c>
      <c r="I81" s="237">
        <v>22</v>
      </c>
      <c r="J81" s="237">
        <v>13</v>
      </c>
      <c r="K81" s="237">
        <v>1</v>
      </c>
      <c r="L81" s="237">
        <v>1</v>
      </c>
      <c r="M81" s="237">
        <v>1</v>
      </c>
      <c r="N81" s="251">
        <v>71</v>
      </c>
    </row>
    <row r="82" spans="1:14" ht="15.75" x14ac:dyDescent="0.25">
      <c r="A82" s="64" t="s">
        <v>389</v>
      </c>
      <c r="B82" s="230" t="s">
        <v>309</v>
      </c>
      <c r="C82" s="237" t="s">
        <v>309</v>
      </c>
      <c r="D82" s="237" t="s">
        <v>309</v>
      </c>
      <c r="E82" s="237" t="s">
        <v>309</v>
      </c>
      <c r="F82" s="237">
        <v>1</v>
      </c>
      <c r="G82" s="237">
        <v>3</v>
      </c>
      <c r="H82" s="237">
        <v>1</v>
      </c>
      <c r="I82" s="237">
        <v>3</v>
      </c>
      <c r="J82" s="237" t="s">
        <v>309</v>
      </c>
      <c r="K82" s="237" t="s">
        <v>309</v>
      </c>
      <c r="L82" s="237" t="s">
        <v>309</v>
      </c>
      <c r="M82" s="237" t="s">
        <v>309</v>
      </c>
      <c r="N82" s="251">
        <v>8</v>
      </c>
    </row>
    <row r="83" spans="1:14" ht="31.5" x14ac:dyDescent="0.25">
      <c r="A83" s="64" t="s">
        <v>390</v>
      </c>
      <c r="B83" s="230" t="s">
        <v>309</v>
      </c>
      <c r="C83" s="237" t="s">
        <v>309</v>
      </c>
      <c r="D83" s="237" t="s">
        <v>309</v>
      </c>
      <c r="E83" s="237" t="s">
        <v>309</v>
      </c>
      <c r="F83" s="237">
        <v>1</v>
      </c>
      <c r="G83" s="237" t="s">
        <v>309</v>
      </c>
      <c r="H83" s="237">
        <v>1</v>
      </c>
      <c r="I83" s="237" t="s">
        <v>309</v>
      </c>
      <c r="J83" s="237" t="s">
        <v>309</v>
      </c>
      <c r="K83" s="237" t="s">
        <v>309</v>
      </c>
      <c r="L83" s="237" t="s">
        <v>309</v>
      </c>
      <c r="M83" s="237" t="s">
        <v>309</v>
      </c>
      <c r="N83" s="251">
        <v>2</v>
      </c>
    </row>
    <row r="84" spans="1:14" ht="15.75" x14ac:dyDescent="0.25">
      <c r="A84" s="64" t="s">
        <v>391</v>
      </c>
      <c r="B84" s="230" t="s">
        <v>309</v>
      </c>
      <c r="C84" s="237" t="s">
        <v>309</v>
      </c>
      <c r="D84" s="237" t="s">
        <v>309</v>
      </c>
      <c r="E84" s="237" t="s">
        <v>309</v>
      </c>
      <c r="F84" s="237">
        <v>1</v>
      </c>
      <c r="G84" s="237" t="s">
        <v>309</v>
      </c>
      <c r="H84" s="237">
        <v>1</v>
      </c>
      <c r="I84" s="237">
        <v>5</v>
      </c>
      <c r="J84" s="237">
        <v>1</v>
      </c>
      <c r="K84" s="237">
        <v>6</v>
      </c>
      <c r="L84" s="237" t="s">
        <v>309</v>
      </c>
      <c r="M84" s="237" t="s">
        <v>309</v>
      </c>
      <c r="N84" s="251">
        <v>14</v>
      </c>
    </row>
    <row r="85" spans="1:14" ht="15.75" x14ac:dyDescent="0.25">
      <c r="A85" s="64" t="s">
        <v>392</v>
      </c>
      <c r="B85" s="230" t="s">
        <v>309</v>
      </c>
      <c r="C85" s="237" t="s">
        <v>309</v>
      </c>
      <c r="D85" s="237" t="s">
        <v>309</v>
      </c>
      <c r="E85" s="237" t="s">
        <v>309</v>
      </c>
      <c r="F85" s="237" t="s">
        <v>309</v>
      </c>
      <c r="G85" s="237">
        <v>2</v>
      </c>
      <c r="H85" s="237">
        <v>5</v>
      </c>
      <c r="I85" s="237">
        <v>6</v>
      </c>
      <c r="J85" s="237">
        <v>4</v>
      </c>
      <c r="K85" s="237" t="s">
        <v>309</v>
      </c>
      <c r="L85" s="237" t="s">
        <v>309</v>
      </c>
      <c r="M85" s="237" t="s">
        <v>309</v>
      </c>
      <c r="N85" s="251">
        <v>17</v>
      </c>
    </row>
    <row r="86" spans="1:14" ht="15.75" x14ac:dyDescent="0.25">
      <c r="A86" s="64" t="s">
        <v>393</v>
      </c>
      <c r="B86" s="230" t="s">
        <v>309</v>
      </c>
      <c r="C86" s="237" t="s">
        <v>309</v>
      </c>
      <c r="D86" s="237">
        <v>1</v>
      </c>
      <c r="E86" s="237">
        <v>3</v>
      </c>
      <c r="F86" s="237">
        <v>4</v>
      </c>
      <c r="G86" s="237">
        <v>17</v>
      </c>
      <c r="H86" s="237">
        <v>36</v>
      </c>
      <c r="I86" s="237">
        <v>38</v>
      </c>
      <c r="J86" s="237">
        <v>6</v>
      </c>
      <c r="K86" s="237">
        <v>1</v>
      </c>
      <c r="L86" s="237" t="s">
        <v>309</v>
      </c>
      <c r="M86" s="237" t="s">
        <v>309</v>
      </c>
      <c r="N86" s="251">
        <v>106</v>
      </c>
    </row>
    <row r="87" spans="1:14" ht="15.75" x14ac:dyDescent="0.25">
      <c r="A87" s="64" t="s">
        <v>394</v>
      </c>
      <c r="B87" s="230" t="s">
        <v>309</v>
      </c>
      <c r="C87" s="237" t="s">
        <v>309</v>
      </c>
      <c r="D87" s="237" t="s">
        <v>309</v>
      </c>
      <c r="E87" s="237">
        <v>1</v>
      </c>
      <c r="F87" s="237">
        <v>2</v>
      </c>
      <c r="G87" s="237">
        <v>6</v>
      </c>
      <c r="H87" s="237">
        <v>4</v>
      </c>
      <c r="I87" s="237">
        <v>10</v>
      </c>
      <c r="J87" s="237">
        <v>17</v>
      </c>
      <c r="K87" s="237">
        <v>6</v>
      </c>
      <c r="L87" s="237">
        <v>2</v>
      </c>
      <c r="M87" s="237" t="s">
        <v>309</v>
      </c>
      <c r="N87" s="251">
        <v>48</v>
      </c>
    </row>
    <row r="88" spans="1:14" ht="15.75" x14ac:dyDescent="0.25">
      <c r="A88" s="64" t="s">
        <v>395</v>
      </c>
      <c r="B88" s="230" t="s">
        <v>309</v>
      </c>
      <c r="C88" s="237" t="s">
        <v>309</v>
      </c>
      <c r="D88" s="237" t="s">
        <v>309</v>
      </c>
      <c r="E88" s="237" t="s">
        <v>309</v>
      </c>
      <c r="F88" s="237" t="s">
        <v>309</v>
      </c>
      <c r="G88" s="237" t="s">
        <v>309</v>
      </c>
      <c r="H88" s="237">
        <v>2</v>
      </c>
      <c r="I88" s="237">
        <v>1</v>
      </c>
      <c r="J88" s="237">
        <v>1</v>
      </c>
      <c r="K88" s="237" t="s">
        <v>309</v>
      </c>
      <c r="L88" s="237" t="s">
        <v>309</v>
      </c>
      <c r="M88" s="237" t="s">
        <v>309</v>
      </c>
      <c r="N88" s="251">
        <v>4</v>
      </c>
    </row>
    <row r="89" spans="1:14" ht="15.75" x14ac:dyDescent="0.25">
      <c r="A89" s="64" t="s">
        <v>396</v>
      </c>
      <c r="B89" s="230" t="s">
        <v>309</v>
      </c>
      <c r="C89" s="237" t="s">
        <v>309</v>
      </c>
      <c r="D89" s="237" t="s">
        <v>309</v>
      </c>
      <c r="E89" s="237" t="s">
        <v>309</v>
      </c>
      <c r="F89" s="237" t="s">
        <v>309</v>
      </c>
      <c r="G89" s="237" t="s">
        <v>309</v>
      </c>
      <c r="H89" s="237" t="s">
        <v>309</v>
      </c>
      <c r="I89" s="237">
        <v>3</v>
      </c>
      <c r="J89" s="237">
        <v>3</v>
      </c>
      <c r="K89" s="237" t="s">
        <v>309</v>
      </c>
      <c r="L89" s="237" t="s">
        <v>309</v>
      </c>
      <c r="M89" s="237" t="s">
        <v>309</v>
      </c>
      <c r="N89" s="251">
        <v>6</v>
      </c>
    </row>
    <row r="90" spans="1:14" ht="15.75" x14ac:dyDescent="0.25">
      <c r="A90" s="64" t="s">
        <v>397</v>
      </c>
      <c r="B90" s="230" t="s">
        <v>309</v>
      </c>
      <c r="C90" s="237" t="s">
        <v>309</v>
      </c>
      <c r="D90" s="237" t="s">
        <v>309</v>
      </c>
      <c r="E90" s="237" t="s">
        <v>309</v>
      </c>
      <c r="F90" s="237">
        <v>3</v>
      </c>
      <c r="G90" s="237">
        <v>12</v>
      </c>
      <c r="H90" s="237">
        <v>15</v>
      </c>
      <c r="I90" s="237">
        <v>13</v>
      </c>
      <c r="J90" s="237">
        <v>9</v>
      </c>
      <c r="K90" s="237">
        <v>3</v>
      </c>
      <c r="L90" s="237">
        <v>2</v>
      </c>
      <c r="M90" s="237" t="s">
        <v>309</v>
      </c>
      <c r="N90" s="251">
        <v>57</v>
      </c>
    </row>
    <row r="91" spans="1:14" ht="31.5" x14ac:dyDescent="0.25">
      <c r="A91" s="64" t="s">
        <v>400</v>
      </c>
      <c r="B91" s="230" t="s">
        <v>309</v>
      </c>
      <c r="C91" s="237" t="s">
        <v>309</v>
      </c>
      <c r="D91" s="237" t="s">
        <v>309</v>
      </c>
      <c r="E91" s="237" t="s">
        <v>309</v>
      </c>
      <c r="F91" s="237" t="s">
        <v>309</v>
      </c>
      <c r="G91" s="237">
        <v>1</v>
      </c>
      <c r="H91" s="237">
        <v>1</v>
      </c>
      <c r="I91" s="237" t="s">
        <v>309</v>
      </c>
      <c r="J91" s="237">
        <v>1</v>
      </c>
      <c r="K91" s="237" t="s">
        <v>309</v>
      </c>
      <c r="L91" s="237" t="s">
        <v>309</v>
      </c>
      <c r="M91" s="237" t="s">
        <v>309</v>
      </c>
      <c r="N91" s="251">
        <v>3</v>
      </c>
    </row>
    <row r="92" spans="1:14" ht="15.75" x14ac:dyDescent="0.25">
      <c r="A92" s="64" t="s">
        <v>402</v>
      </c>
      <c r="B92" s="230" t="s">
        <v>309</v>
      </c>
      <c r="C92" s="237" t="s">
        <v>309</v>
      </c>
      <c r="D92" s="237" t="s">
        <v>309</v>
      </c>
      <c r="E92" s="237">
        <v>4</v>
      </c>
      <c r="F92" s="237">
        <v>1</v>
      </c>
      <c r="G92" s="237">
        <v>20</v>
      </c>
      <c r="H92" s="237">
        <v>6</v>
      </c>
      <c r="I92" s="237">
        <v>33</v>
      </c>
      <c r="J92" s="237">
        <v>10</v>
      </c>
      <c r="K92" s="237">
        <v>8</v>
      </c>
      <c r="L92" s="237">
        <v>2</v>
      </c>
      <c r="M92" s="237">
        <v>1</v>
      </c>
      <c r="N92" s="251">
        <v>85</v>
      </c>
    </row>
    <row r="93" spans="1:14" ht="15.75" x14ac:dyDescent="0.25">
      <c r="A93" s="64" t="s">
        <v>403</v>
      </c>
      <c r="B93" s="230">
        <v>1</v>
      </c>
      <c r="C93" s="237" t="s">
        <v>309</v>
      </c>
      <c r="D93" s="237" t="s">
        <v>309</v>
      </c>
      <c r="E93" s="237">
        <v>15</v>
      </c>
      <c r="F93" s="237">
        <v>2</v>
      </c>
      <c r="G93" s="237">
        <v>151</v>
      </c>
      <c r="H93" s="237">
        <v>27</v>
      </c>
      <c r="I93" s="237">
        <v>17</v>
      </c>
      <c r="J93" s="237">
        <v>3</v>
      </c>
      <c r="K93" s="237">
        <v>1</v>
      </c>
      <c r="L93" s="237" t="s">
        <v>309</v>
      </c>
      <c r="M93" s="237">
        <v>1</v>
      </c>
      <c r="N93" s="251">
        <v>218</v>
      </c>
    </row>
    <row r="94" spans="1:14" ht="15.75" x14ac:dyDescent="0.25">
      <c r="A94" s="64" t="s">
        <v>404</v>
      </c>
      <c r="B94" s="230" t="s">
        <v>309</v>
      </c>
      <c r="C94" s="237" t="s">
        <v>309</v>
      </c>
      <c r="D94" s="237" t="s">
        <v>309</v>
      </c>
      <c r="E94" s="237" t="s">
        <v>309</v>
      </c>
      <c r="F94" s="237">
        <v>2</v>
      </c>
      <c r="G94" s="237">
        <v>11</v>
      </c>
      <c r="H94" s="237">
        <v>64</v>
      </c>
      <c r="I94" s="237">
        <v>55</v>
      </c>
      <c r="J94" s="237">
        <v>22</v>
      </c>
      <c r="K94" s="237">
        <v>2</v>
      </c>
      <c r="L94" s="237" t="s">
        <v>309</v>
      </c>
      <c r="M94" s="237">
        <v>1</v>
      </c>
      <c r="N94" s="251">
        <v>157</v>
      </c>
    </row>
    <row r="95" spans="1:14" ht="15.75" x14ac:dyDescent="0.25">
      <c r="A95" s="64" t="s">
        <v>405</v>
      </c>
      <c r="B95" s="230" t="s">
        <v>309</v>
      </c>
      <c r="C95" s="237" t="s">
        <v>309</v>
      </c>
      <c r="D95" s="237" t="s">
        <v>309</v>
      </c>
      <c r="E95" s="237" t="s">
        <v>309</v>
      </c>
      <c r="F95" s="237">
        <v>7</v>
      </c>
      <c r="G95" s="237">
        <v>8</v>
      </c>
      <c r="H95" s="237">
        <v>7</v>
      </c>
      <c r="I95" s="237">
        <v>10</v>
      </c>
      <c r="J95" s="237">
        <v>2</v>
      </c>
      <c r="K95" s="237">
        <v>1</v>
      </c>
      <c r="L95" s="237" t="s">
        <v>309</v>
      </c>
      <c r="M95" s="237" t="s">
        <v>309</v>
      </c>
      <c r="N95" s="251">
        <v>35</v>
      </c>
    </row>
    <row r="96" spans="1:14" ht="15.75" x14ac:dyDescent="0.25">
      <c r="A96" s="64" t="s">
        <v>406</v>
      </c>
      <c r="B96" s="230">
        <v>1</v>
      </c>
      <c r="C96" s="237" t="s">
        <v>309</v>
      </c>
      <c r="D96" s="237" t="s">
        <v>309</v>
      </c>
      <c r="E96" s="237">
        <v>203</v>
      </c>
      <c r="F96" s="237">
        <v>542</v>
      </c>
      <c r="G96" s="237">
        <v>511</v>
      </c>
      <c r="H96" s="237">
        <v>746</v>
      </c>
      <c r="I96" s="237">
        <v>534</v>
      </c>
      <c r="J96" s="237">
        <v>170</v>
      </c>
      <c r="K96" s="237">
        <v>5</v>
      </c>
      <c r="L96" s="237">
        <v>2</v>
      </c>
      <c r="M96" s="237" t="s">
        <v>309</v>
      </c>
      <c r="N96" s="251">
        <v>2714</v>
      </c>
    </row>
    <row r="97" spans="1:14" ht="15.75" x14ac:dyDescent="0.25">
      <c r="A97" s="64" t="s">
        <v>407</v>
      </c>
      <c r="B97" s="230" t="s">
        <v>309</v>
      </c>
      <c r="C97" s="237" t="s">
        <v>309</v>
      </c>
      <c r="D97" s="237" t="s">
        <v>309</v>
      </c>
      <c r="E97" s="237" t="s">
        <v>309</v>
      </c>
      <c r="F97" s="237" t="s">
        <v>309</v>
      </c>
      <c r="G97" s="237" t="s">
        <v>309</v>
      </c>
      <c r="H97" s="237" t="s">
        <v>309</v>
      </c>
      <c r="I97" s="237" t="s">
        <v>309</v>
      </c>
      <c r="J97" s="237">
        <v>1</v>
      </c>
      <c r="K97" s="237" t="s">
        <v>309</v>
      </c>
      <c r="L97" s="237" t="s">
        <v>309</v>
      </c>
      <c r="M97" s="237" t="s">
        <v>309</v>
      </c>
      <c r="N97" s="251">
        <v>1</v>
      </c>
    </row>
    <row r="98" spans="1:14" ht="15.75" x14ac:dyDescent="0.25">
      <c r="A98" s="64" t="s">
        <v>408</v>
      </c>
      <c r="B98" s="230" t="s">
        <v>309</v>
      </c>
      <c r="C98" s="237" t="s">
        <v>309</v>
      </c>
      <c r="D98" s="237" t="s">
        <v>309</v>
      </c>
      <c r="E98" s="237" t="s">
        <v>309</v>
      </c>
      <c r="F98" s="237" t="s">
        <v>309</v>
      </c>
      <c r="G98" s="237" t="s">
        <v>309</v>
      </c>
      <c r="H98" s="237" t="s">
        <v>309</v>
      </c>
      <c r="I98" s="237">
        <v>1</v>
      </c>
      <c r="J98" s="237">
        <v>3</v>
      </c>
      <c r="K98" s="237">
        <v>1</v>
      </c>
      <c r="L98" s="239" t="s">
        <v>309</v>
      </c>
      <c r="M98" s="239" t="s">
        <v>309</v>
      </c>
      <c r="N98" s="251">
        <v>5</v>
      </c>
    </row>
    <row r="99" spans="1:14" ht="15.75" x14ac:dyDescent="0.25">
      <c r="A99" s="64" t="s">
        <v>409</v>
      </c>
      <c r="B99" s="230" t="s">
        <v>309</v>
      </c>
      <c r="C99" s="237" t="s">
        <v>309</v>
      </c>
      <c r="D99" s="237">
        <v>9</v>
      </c>
      <c r="E99" s="237" t="s">
        <v>309</v>
      </c>
      <c r="F99" s="237">
        <v>42</v>
      </c>
      <c r="G99" s="237">
        <v>32</v>
      </c>
      <c r="H99" s="237">
        <v>71</v>
      </c>
      <c r="I99" s="237">
        <v>35</v>
      </c>
      <c r="J99" s="237">
        <v>12</v>
      </c>
      <c r="K99" s="237" t="s">
        <v>309</v>
      </c>
      <c r="L99" s="237">
        <v>1</v>
      </c>
      <c r="M99" s="237" t="s">
        <v>309</v>
      </c>
      <c r="N99" s="251">
        <v>202</v>
      </c>
    </row>
    <row r="100" spans="1:14" ht="15.75" x14ac:dyDescent="0.25">
      <c r="A100" s="64" t="s">
        <v>410</v>
      </c>
      <c r="B100" s="230" t="s">
        <v>309</v>
      </c>
      <c r="C100" s="237" t="s">
        <v>309</v>
      </c>
      <c r="D100" s="237" t="s">
        <v>309</v>
      </c>
      <c r="E100" s="237" t="s">
        <v>309</v>
      </c>
      <c r="F100" s="237">
        <v>4</v>
      </c>
      <c r="G100" s="237">
        <v>4</v>
      </c>
      <c r="H100" s="237">
        <v>6</v>
      </c>
      <c r="I100" s="237">
        <v>3</v>
      </c>
      <c r="J100" s="237" t="s">
        <v>309</v>
      </c>
      <c r="K100" s="237">
        <v>1</v>
      </c>
      <c r="L100" s="237" t="s">
        <v>309</v>
      </c>
      <c r="M100" s="237" t="s">
        <v>309</v>
      </c>
      <c r="N100" s="251">
        <v>18</v>
      </c>
    </row>
    <row r="101" spans="1:14" ht="16.5" thickBot="1" x14ac:dyDescent="0.3">
      <c r="A101" s="68" t="s">
        <v>88</v>
      </c>
      <c r="B101" s="234">
        <v>7</v>
      </c>
      <c r="C101" s="245" t="s">
        <v>309</v>
      </c>
      <c r="D101" s="245">
        <v>27</v>
      </c>
      <c r="E101" s="245">
        <v>255</v>
      </c>
      <c r="F101" s="245">
        <v>1289</v>
      </c>
      <c r="G101" s="245">
        <v>3337</v>
      </c>
      <c r="H101" s="245">
        <v>3723</v>
      </c>
      <c r="I101" s="245">
        <v>2784</v>
      </c>
      <c r="J101" s="245">
        <v>1030</v>
      </c>
      <c r="K101" s="245">
        <v>195</v>
      </c>
      <c r="L101" s="235">
        <v>80</v>
      </c>
      <c r="M101" s="255">
        <v>20</v>
      </c>
      <c r="N101" s="255">
        <v>12747</v>
      </c>
    </row>
    <row r="103" spans="1:14" x14ac:dyDescent="0.25">
      <c r="A103" s="51" t="s">
        <v>89</v>
      </c>
    </row>
  </sheetData>
  <mergeCells count="3">
    <mergeCell ref="A3:A4"/>
    <mergeCell ref="B3:M3"/>
    <mergeCell ref="N3:N4"/>
  </mergeCells>
  <hyperlinks>
    <hyperlink ref="C1" location="'Table of Contents'!C2" display="Back to Table of Contents" xr:uid="{00000000-0004-0000-3D00-000000000000}"/>
  </hyperlinks>
  <pageMargins left="0.75" right="0.75" top="1" bottom="1" header="0.5" footer="0.5"/>
  <pageSetup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G104"/>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57.5703125" customWidth="1"/>
    <col min="2" max="7" width="20.85546875" customWidth="1"/>
  </cols>
  <sheetData>
    <row r="1" spans="1:7" x14ac:dyDescent="0.25">
      <c r="A1" s="22" t="s">
        <v>971</v>
      </c>
      <c r="C1" s="21" t="s">
        <v>78</v>
      </c>
    </row>
    <row r="2" spans="1:7" ht="15.75" thickBot="1" x14ac:dyDescent="0.3">
      <c r="A2" s="1"/>
    </row>
    <row r="3" spans="1:7" ht="48" thickBot="1" x14ac:dyDescent="0.3">
      <c r="A3" s="169" t="s">
        <v>1</v>
      </c>
      <c r="B3" s="170" t="s">
        <v>300</v>
      </c>
      <c r="C3" s="171" t="s">
        <v>301</v>
      </c>
      <c r="D3" s="171" t="s">
        <v>302</v>
      </c>
      <c r="E3" s="171" t="s">
        <v>231</v>
      </c>
      <c r="F3" s="171" t="s">
        <v>303</v>
      </c>
      <c r="G3" s="172" t="s">
        <v>304</v>
      </c>
    </row>
    <row r="4" spans="1:7" ht="15.75" x14ac:dyDescent="0.25">
      <c r="A4" s="64" t="s">
        <v>310</v>
      </c>
      <c r="B4" s="230">
        <v>321</v>
      </c>
      <c r="C4" s="237">
        <v>51</v>
      </c>
      <c r="D4" s="237">
        <v>22</v>
      </c>
      <c r="E4" s="293">
        <v>29</v>
      </c>
      <c r="F4" s="121">
        <v>86.3</v>
      </c>
      <c r="G4" s="231">
        <v>372</v>
      </c>
    </row>
    <row r="5" spans="1:7" ht="15.75" x14ac:dyDescent="0.25">
      <c r="A5" s="64" t="s">
        <v>311</v>
      </c>
      <c r="B5" s="230">
        <v>6</v>
      </c>
      <c r="C5" s="237">
        <v>6</v>
      </c>
      <c r="D5" s="237" t="s">
        <v>309</v>
      </c>
      <c r="E5" s="293">
        <v>6</v>
      </c>
      <c r="F5" s="121">
        <v>50</v>
      </c>
      <c r="G5" s="231">
        <v>12</v>
      </c>
    </row>
    <row r="6" spans="1:7" ht="31.5" x14ac:dyDescent="0.25">
      <c r="A6" s="64" t="s">
        <v>312</v>
      </c>
      <c r="B6" s="230">
        <v>8</v>
      </c>
      <c r="C6" s="237">
        <v>6</v>
      </c>
      <c r="D6" s="237" t="s">
        <v>309</v>
      </c>
      <c r="E6" s="293">
        <v>6</v>
      </c>
      <c r="F6" s="121">
        <v>57.1</v>
      </c>
      <c r="G6" s="231">
        <v>14</v>
      </c>
    </row>
    <row r="7" spans="1:7" ht="15.75" x14ac:dyDescent="0.25">
      <c r="A7" s="64" t="s">
        <v>313</v>
      </c>
      <c r="B7" s="230">
        <v>138</v>
      </c>
      <c r="C7" s="237">
        <v>18</v>
      </c>
      <c r="D7" s="237">
        <v>28</v>
      </c>
      <c r="E7" s="293">
        <v>-10</v>
      </c>
      <c r="F7" s="121">
        <v>88.5</v>
      </c>
      <c r="G7" s="231">
        <v>156</v>
      </c>
    </row>
    <row r="8" spans="1:7" ht="15.75" x14ac:dyDescent="0.25">
      <c r="A8" s="64" t="s">
        <v>314</v>
      </c>
      <c r="B8" s="230">
        <v>145</v>
      </c>
      <c r="C8" s="237">
        <v>25</v>
      </c>
      <c r="D8" s="237">
        <v>10</v>
      </c>
      <c r="E8" s="293">
        <v>15</v>
      </c>
      <c r="F8" s="121">
        <v>85.3</v>
      </c>
      <c r="G8" s="231">
        <v>170</v>
      </c>
    </row>
    <row r="9" spans="1:7" ht="15.75" x14ac:dyDescent="0.25">
      <c r="A9" s="64" t="s">
        <v>315</v>
      </c>
      <c r="B9" s="230">
        <v>7</v>
      </c>
      <c r="C9" s="237">
        <v>1</v>
      </c>
      <c r="D9" s="237">
        <v>2</v>
      </c>
      <c r="E9" s="293">
        <v>-1</v>
      </c>
      <c r="F9" s="121">
        <v>87.5</v>
      </c>
      <c r="G9" s="231">
        <v>8</v>
      </c>
    </row>
    <row r="10" spans="1:7" ht="15.75" x14ac:dyDescent="0.25">
      <c r="A10" s="64" t="s">
        <v>316</v>
      </c>
      <c r="B10" s="230" t="s">
        <v>309</v>
      </c>
      <c r="C10" s="237" t="s">
        <v>309</v>
      </c>
      <c r="D10" s="237">
        <v>1</v>
      </c>
      <c r="E10" s="293">
        <v>-1</v>
      </c>
      <c r="F10" s="121" t="s">
        <v>309</v>
      </c>
      <c r="G10" s="231" t="s">
        <v>309</v>
      </c>
    </row>
    <row r="11" spans="1:7" ht="15.75" x14ac:dyDescent="0.25">
      <c r="A11" s="64" t="s">
        <v>317</v>
      </c>
      <c r="B11" s="230">
        <v>34</v>
      </c>
      <c r="C11" s="237">
        <v>6</v>
      </c>
      <c r="D11" s="237">
        <v>5</v>
      </c>
      <c r="E11" s="293">
        <v>1</v>
      </c>
      <c r="F11" s="121">
        <v>85</v>
      </c>
      <c r="G11" s="231">
        <v>40</v>
      </c>
    </row>
    <row r="12" spans="1:7" ht="15.75" x14ac:dyDescent="0.25">
      <c r="A12" s="64" t="s">
        <v>318</v>
      </c>
      <c r="B12" s="230">
        <v>10</v>
      </c>
      <c r="C12" s="237">
        <v>5</v>
      </c>
      <c r="D12" s="237">
        <v>2</v>
      </c>
      <c r="E12" s="293">
        <v>3</v>
      </c>
      <c r="F12" s="121">
        <v>66.7</v>
      </c>
      <c r="G12" s="231">
        <v>15</v>
      </c>
    </row>
    <row r="13" spans="1:7" ht="15.75" x14ac:dyDescent="0.25">
      <c r="A13" s="64" t="s">
        <v>319</v>
      </c>
      <c r="B13" s="230">
        <v>11</v>
      </c>
      <c r="C13" s="237">
        <v>1</v>
      </c>
      <c r="D13" s="237">
        <v>1</v>
      </c>
      <c r="E13" s="293">
        <v>0</v>
      </c>
      <c r="F13" s="121">
        <v>91.7</v>
      </c>
      <c r="G13" s="231">
        <v>12</v>
      </c>
    </row>
    <row r="14" spans="1:7" ht="15.75" x14ac:dyDescent="0.25">
      <c r="A14" s="64" t="s">
        <v>320</v>
      </c>
      <c r="B14" s="230">
        <v>32</v>
      </c>
      <c r="C14" s="237">
        <v>11</v>
      </c>
      <c r="D14" s="237">
        <v>7</v>
      </c>
      <c r="E14" s="293">
        <v>4</v>
      </c>
      <c r="F14" s="121">
        <v>74.400000000000006</v>
      </c>
      <c r="G14" s="231">
        <v>43</v>
      </c>
    </row>
    <row r="15" spans="1:7" ht="15.75" x14ac:dyDescent="0.25">
      <c r="A15" s="64" t="s">
        <v>321</v>
      </c>
      <c r="B15" s="230">
        <v>41</v>
      </c>
      <c r="C15" s="237">
        <v>4</v>
      </c>
      <c r="D15" s="237">
        <v>1</v>
      </c>
      <c r="E15" s="293">
        <v>3</v>
      </c>
      <c r="F15" s="121">
        <v>91.1</v>
      </c>
      <c r="G15" s="231">
        <v>45</v>
      </c>
    </row>
    <row r="16" spans="1:7" ht="31.5" x14ac:dyDescent="0.25">
      <c r="A16" s="64" t="s">
        <v>322</v>
      </c>
      <c r="B16" s="230">
        <v>3</v>
      </c>
      <c r="C16" s="237">
        <v>3</v>
      </c>
      <c r="D16" s="237" t="s">
        <v>309</v>
      </c>
      <c r="E16" s="293">
        <v>3</v>
      </c>
      <c r="F16" s="121">
        <v>50</v>
      </c>
      <c r="G16" s="231">
        <v>6</v>
      </c>
    </row>
    <row r="17" spans="1:7" ht="15.75" x14ac:dyDescent="0.25">
      <c r="A17" s="64" t="s">
        <v>323</v>
      </c>
      <c r="B17" s="230">
        <v>7</v>
      </c>
      <c r="C17" s="237">
        <v>3</v>
      </c>
      <c r="D17" s="237" t="s">
        <v>309</v>
      </c>
      <c r="E17" s="293">
        <v>3</v>
      </c>
      <c r="F17" s="121">
        <v>70</v>
      </c>
      <c r="G17" s="231">
        <v>10</v>
      </c>
    </row>
    <row r="18" spans="1:7" ht="15.75" x14ac:dyDescent="0.25">
      <c r="A18" s="64" t="s">
        <v>325</v>
      </c>
      <c r="B18" s="230">
        <v>219</v>
      </c>
      <c r="C18" s="237">
        <v>25</v>
      </c>
      <c r="D18" s="237">
        <v>26</v>
      </c>
      <c r="E18" s="293">
        <v>-1</v>
      </c>
      <c r="F18" s="121">
        <v>89.8</v>
      </c>
      <c r="G18" s="231">
        <v>244</v>
      </c>
    </row>
    <row r="19" spans="1:7" ht="15.75" x14ac:dyDescent="0.25">
      <c r="A19" s="64" t="s">
        <v>326</v>
      </c>
      <c r="B19" s="230">
        <v>77</v>
      </c>
      <c r="C19" s="237">
        <v>14</v>
      </c>
      <c r="D19" s="237">
        <v>1</v>
      </c>
      <c r="E19" s="293">
        <v>13</v>
      </c>
      <c r="F19" s="121">
        <v>84.6</v>
      </c>
      <c r="G19" s="231">
        <v>91</v>
      </c>
    </row>
    <row r="20" spans="1:7" ht="15.75" x14ac:dyDescent="0.25">
      <c r="A20" s="64" t="s">
        <v>327</v>
      </c>
      <c r="B20" s="230">
        <v>49</v>
      </c>
      <c r="C20" s="237">
        <v>12</v>
      </c>
      <c r="D20" s="237">
        <v>2</v>
      </c>
      <c r="E20" s="293">
        <v>10</v>
      </c>
      <c r="F20" s="121">
        <v>80.3</v>
      </c>
      <c r="G20" s="231">
        <v>61</v>
      </c>
    </row>
    <row r="21" spans="1:7" ht="15.75" x14ac:dyDescent="0.25">
      <c r="A21" s="64" t="s">
        <v>328</v>
      </c>
      <c r="B21" s="230">
        <v>6</v>
      </c>
      <c r="C21" s="237">
        <v>1</v>
      </c>
      <c r="D21" s="237">
        <v>1</v>
      </c>
      <c r="E21" s="293">
        <v>0</v>
      </c>
      <c r="F21" s="121">
        <v>85.7</v>
      </c>
      <c r="G21" s="231">
        <v>7</v>
      </c>
    </row>
    <row r="22" spans="1:7" ht="15.75" x14ac:dyDescent="0.25">
      <c r="A22" s="64" t="s">
        <v>329</v>
      </c>
      <c r="B22" s="230">
        <v>16</v>
      </c>
      <c r="C22" s="237">
        <v>4</v>
      </c>
      <c r="D22" s="237">
        <v>2</v>
      </c>
      <c r="E22" s="293">
        <v>2</v>
      </c>
      <c r="F22" s="121">
        <v>80</v>
      </c>
      <c r="G22" s="231">
        <v>20</v>
      </c>
    </row>
    <row r="23" spans="1:7" ht="15.75" x14ac:dyDescent="0.25">
      <c r="A23" s="64" t="s">
        <v>330</v>
      </c>
      <c r="B23" s="230">
        <v>5</v>
      </c>
      <c r="C23" s="237">
        <v>1</v>
      </c>
      <c r="D23" s="237">
        <v>3</v>
      </c>
      <c r="E23" s="293">
        <v>-2</v>
      </c>
      <c r="F23" s="121">
        <v>83.3</v>
      </c>
      <c r="G23" s="231">
        <v>6</v>
      </c>
    </row>
    <row r="24" spans="1:7" ht="15.75" x14ac:dyDescent="0.25">
      <c r="A24" s="64" t="s">
        <v>331</v>
      </c>
      <c r="B24" s="230">
        <v>1517</v>
      </c>
      <c r="C24" s="237">
        <v>145</v>
      </c>
      <c r="D24" s="237">
        <v>72</v>
      </c>
      <c r="E24" s="293">
        <v>73</v>
      </c>
      <c r="F24" s="121">
        <v>91.3</v>
      </c>
      <c r="G24" s="231">
        <v>1662</v>
      </c>
    </row>
    <row r="25" spans="1:7" ht="15.75" x14ac:dyDescent="0.25">
      <c r="A25" s="64" t="s">
        <v>415</v>
      </c>
      <c r="B25" s="230">
        <v>5</v>
      </c>
      <c r="C25" s="237" t="s">
        <v>309</v>
      </c>
      <c r="D25" s="237" t="s">
        <v>309</v>
      </c>
      <c r="E25" s="293">
        <v>0</v>
      </c>
      <c r="F25" s="121">
        <v>100</v>
      </c>
      <c r="G25" s="231">
        <v>5</v>
      </c>
    </row>
    <row r="26" spans="1:7" ht="15.75" x14ac:dyDescent="0.25">
      <c r="A26" s="64" t="s">
        <v>332</v>
      </c>
      <c r="B26" s="230">
        <v>73</v>
      </c>
      <c r="C26" s="237">
        <v>33</v>
      </c>
      <c r="D26" s="237">
        <v>8</v>
      </c>
      <c r="E26" s="293">
        <v>25</v>
      </c>
      <c r="F26" s="121">
        <v>68.900000000000006</v>
      </c>
      <c r="G26" s="231">
        <v>106</v>
      </c>
    </row>
    <row r="27" spans="1:7" ht="15.75" x14ac:dyDescent="0.25">
      <c r="A27" s="64" t="s">
        <v>333</v>
      </c>
      <c r="B27" s="230">
        <v>37</v>
      </c>
      <c r="C27" s="237">
        <v>5</v>
      </c>
      <c r="D27" s="237">
        <v>8</v>
      </c>
      <c r="E27" s="293">
        <v>-3</v>
      </c>
      <c r="F27" s="121">
        <v>88.1</v>
      </c>
      <c r="G27" s="231">
        <v>42</v>
      </c>
    </row>
    <row r="28" spans="1:7" ht="15.75" x14ac:dyDescent="0.25">
      <c r="A28" s="64" t="s">
        <v>9</v>
      </c>
      <c r="B28" s="230">
        <v>48</v>
      </c>
      <c r="C28" s="237">
        <v>19</v>
      </c>
      <c r="D28" s="237">
        <v>10</v>
      </c>
      <c r="E28" s="293">
        <v>9</v>
      </c>
      <c r="F28" s="121">
        <v>71.599999999999994</v>
      </c>
      <c r="G28" s="231">
        <v>67</v>
      </c>
    </row>
    <row r="29" spans="1:7" ht="15.75" x14ac:dyDescent="0.25">
      <c r="A29" s="64" t="s">
        <v>334</v>
      </c>
      <c r="B29" s="230">
        <v>6</v>
      </c>
      <c r="C29" s="237">
        <v>4</v>
      </c>
      <c r="D29" s="237" t="s">
        <v>309</v>
      </c>
      <c r="E29" s="293">
        <v>4</v>
      </c>
      <c r="F29" s="121">
        <v>60</v>
      </c>
      <c r="G29" s="231">
        <v>10</v>
      </c>
    </row>
    <row r="30" spans="1:7" ht="15.75" x14ac:dyDescent="0.25">
      <c r="A30" s="64" t="s">
        <v>335</v>
      </c>
      <c r="B30" s="230">
        <v>3</v>
      </c>
      <c r="C30" s="237">
        <v>2</v>
      </c>
      <c r="D30" s="237">
        <v>1</v>
      </c>
      <c r="E30" s="293">
        <v>1</v>
      </c>
      <c r="F30" s="121">
        <v>60</v>
      </c>
      <c r="G30" s="231">
        <v>5</v>
      </c>
    </row>
    <row r="31" spans="1:7" ht="15.75" x14ac:dyDescent="0.25">
      <c r="A31" s="64" t="s">
        <v>336</v>
      </c>
      <c r="B31" s="230">
        <v>102</v>
      </c>
      <c r="C31" s="237">
        <v>18</v>
      </c>
      <c r="D31" s="237">
        <v>40</v>
      </c>
      <c r="E31" s="293">
        <v>-22</v>
      </c>
      <c r="F31" s="121">
        <v>85</v>
      </c>
      <c r="G31" s="231">
        <v>120</v>
      </c>
    </row>
    <row r="32" spans="1:7" ht="15.75" x14ac:dyDescent="0.25">
      <c r="A32" s="64" t="s">
        <v>338</v>
      </c>
      <c r="B32" s="230">
        <v>12</v>
      </c>
      <c r="C32" s="237">
        <v>5</v>
      </c>
      <c r="D32" s="237">
        <v>2</v>
      </c>
      <c r="E32" s="293">
        <v>3</v>
      </c>
      <c r="F32" s="121">
        <v>70.599999999999994</v>
      </c>
      <c r="G32" s="231">
        <v>17</v>
      </c>
    </row>
    <row r="33" spans="1:7" ht="15.75" x14ac:dyDescent="0.25">
      <c r="A33" s="64" t="s">
        <v>339</v>
      </c>
      <c r="B33" s="230">
        <v>40</v>
      </c>
      <c r="C33" s="237">
        <v>2</v>
      </c>
      <c r="D33" s="237">
        <v>5</v>
      </c>
      <c r="E33" s="293">
        <v>-3</v>
      </c>
      <c r="F33" s="121">
        <v>95.2</v>
      </c>
      <c r="G33" s="231">
        <v>42</v>
      </c>
    </row>
    <row r="34" spans="1:7" ht="15.75" x14ac:dyDescent="0.25">
      <c r="A34" s="64" t="s">
        <v>340</v>
      </c>
      <c r="B34" s="230">
        <v>18</v>
      </c>
      <c r="C34" s="237">
        <v>1</v>
      </c>
      <c r="D34" s="237">
        <v>2</v>
      </c>
      <c r="E34" s="293">
        <v>-1</v>
      </c>
      <c r="F34" s="121">
        <v>94.7</v>
      </c>
      <c r="G34" s="231">
        <v>19</v>
      </c>
    </row>
    <row r="35" spans="1:7" ht="15.75" x14ac:dyDescent="0.25">
      <c r="A35" s="64" t="s">
        <v>341</v>
      </c>
      <c r="B35" s="230">
        <v>9</v>
      </c>
      <c r="C35" s="237">
        <v>1</v>
      </c>
      <c r="D35" s="237">
        <v>4</v>
      </c>
      <c r="E35" s="293">
        <v>-3</v>
      </c>
      <c r="F35" s="121">
        <v>90</v>
      </c>
      <c r="G35" s="231">
        <v>10</v>
      </c>
    </row>
    <row r="36" spans="1:7" ht="15.75" x14ac:dyDescent="0.25">
      <c r="A36" s="64" t="s">
        <v>342</v>
      </c>
      <c r="B36" s="230">
        <v>5</v>
      </c>
      <c r="C36" s="237">
        <v>2</v>
      </c>
      <c r="D36" s="237" t="s">
        <v>309</v>
      </c>
      <c r="E36" s="293">
        <v>2</v>
      </c>
      <c r="F36" s="121">
        <v>71.400000000000006</v>
      </c>
      <c r="G36" s="231">
        <v>7</v>
      </c>
    </row>
    <row r="37" spans="1:7" ht="15.75" x14ac:dyDescent="0.25">
      <c r="A37" s="64" t="s">
        <v>343</v>
      </c>
      <c r="B37" s="230">
        <v>140</v>
      </c>
      <c r="C37" s="237">
        <v>18</v>
      </c>
      <c r="D37" s="237">
        <v>29</v>
      </c>
      <c r="E37" s="293">
        <v>-11</v>
      </c>
      <c r="F37" s="121">
        <v>88.6</v>
      </c>
      <c r="G37" s="231">
        <v>158</v>
      </c>
    </row>
    <row r="38" spans="1:7" ht="15.75" x14ac:dyDescent="0.25">
      <c r="A38" s="64" t="s">
        <v>344</v>
      </c>
      <c r="B38" s="230">
        <v>56</v>
      </c>
      <c r="C38" s="237">
        <v>9</v>
      </c>
      <c r="D38" s="237">
        <v>15</v>
      </c>
      <c r="E38" s="293">
        <v>-6</v>
      </c>
      <c r="F38" s="121">
        <v>86.2</v>
      </c>
      <c r="G38" s="231">
        <v>65</v>
      </c>
    </row>
    <row r="39" spans="1:7" ht="15.75" x14ac:dyDescent="0.25">
      <c r="A39" s="64" t="s">
        <v>345</v>
      </c>
      <c r="B39" s="230">
        <v>20</v>
      </c>
      <c r="C39" s="237">
        <v>9</v>
      </c>
      <c r="D39" s="237">
        <v>2</v>
      </c>
      <c r="E39" s="293">
        <v>7</v>
      </c>
      <c r="F39" s="121">
        <v>69</v>
      </c>
      <c r="G39" s="231">
        <v>29</v>
      </c>
    </row>
    <row r="40" spans="1:7" ht="15.75" x14ac:dyDescent="0.25">
      <c r="A40" s="64" t="s">
        <v>346</v>
      </c>
      <c r="B40" s="230">
        <v>8</v>
      </c>
      <c r="C40" s="237" t="s">
        <v>309</v>
      </c>
      <c r="D40" s="237" t="s">
        <v>309</v>
      </c>
      <c r="E40" s="293">
        <v>0</v>
      </c>
      <c r="F40" s="121">
        <v>100</v>
      </c>
      <c r="G40" s="231">
        <v>8</v>
      </c>
    </row>
    <row r="41" spans="1:7" ht="15.75" x14ac:dyDescent="0.25">
      <c r="A41" s="64" t="s">
        <v>347</v>
      </c>
      <c r="B41" s="230" t="s">
        <v>309</v>
      </c>
      <c r="C41" s="237">
        <v>2</v>
      </c>
      <c r="D41" s="237">
        <v>1</v>
      </c>
      <c r="E41" s="293">
        <v>1</v>
      </c>
      <c r="F41" s="121" t="s">
        <v>309</v>
      </c>
      <c r="G41" s="231">
        <v>2</v>
      </c>
    </row>
    <row r="42" spans="1:7" ht="15.75" x14ac:dyDescent="0.25">
      <c r="A42" s="64" t="s">
        <v>348</v>
      </c>
      <c r="B42" s="230">
        <v>2</v>
      </c>
      <c r="C42" s="237">
        <v>1</v>
      </c>
      <c r="D42" s="237" t="s">
        <v>309</v>
      </c>
      <c r="E42" s="293">
        <v>1</v>
      </c>
      <c r="F42" s="121">
        <v>66.7</v>
      </c>
      <c r="G42" s="231">
        <v>3</v>
      </c>
    </row>
    <row r="43" spans="1:7" ht="15.75" x14ac:dyDescent="0.25">
      <c r="A43" s="64" t="s">
        <v>401</v>
      </c>
      <c r="B43" s="230">
        <v>963</v>
      </c>
      <c r="C43" s="237">
        <v>11</v>
      </c>
      <c r="D43" s="237">
        <v>160</v>
      </c>
      <c r="E43" s="293">
        <v>-149</v>
      </c>
      <c r="F43" s="121">
        <v>98.9</v>
      </c>
      <c r="G43" s="231">
        <v>974</v>
      </c>
    </row>
    <row r="44" spans="1:7" ht="15.75" x14ac:dyDescent="0.25">
      <c r="A44" s="64" t="s">
        <v>349</v>
      </c>
      <c r="B44" s="230">
        <v>309</v>
      </c>
      <c r="C44" s="237">
        <v>34</v>
      </c>
      <c r="D44" s="237">
        <v>35</v>
      </c>
      <c r="E44" s="293">
        <v>-1</v>
      </c>
      <c r="F44" s="121">
        <v>90.1</v>
      </c>
      <c r="G44" s="231">
        <v>343</v>
      </c>
    </row>
    <row r="45" spans="1:7" ht="31.5" x14ac:dyDescent="0.25">
      <c r="A45" s="64" t="s">
        <v>350</v>
      </c>
      <c r="B45" s="230">
        <v>3</v>
      </c>
      <c r="C45" s="237" t="s">
        <v>309</v>
      </c>
      <c r="D45" s="237">
        <v>1</v>
      </c>
      <c r="E45" s="293">
        <v>-1</v>
      </c>
      <c r="F45" s="121">
        <v>100</v>
      </c>
      <c r="G45" s="231">
        <v>3</v>
      </c>
    </row>
    <row r="46" spans="1:7" ht="15.75" x14ac:dyDescent="0.25">
      <c r="A46" s="64" t="s">
        <v>351</v>
      </c>
      <c r="B46" s="230">
        <v>30</v>
      </c>
      <c r="C46" s="237">
        <v>11</v>
      </c>
      <c r="D46" s="237">
        <v>4</v>
      </c>
      <c r="E46" s="293">
        <v>7</v>
      </c>
      <c r="F46" s="121">
        <v>73.2</v>
      </c>
      <c r="G46" s="231">
        <v>41</v>
      </c>
    </row>
    <row r="47" spans="1:7" ht="15.75" x14ac:dyDescent="0.25">
      <c r="A47" s="64" t="s">
        <v>352</v>
      </c>
      <c r="B47" s="230">
        <v>367</v>
      </c>
      <c r="C47" s="237">
        <v>12</v>
      </c>
      <c r="D47" s="237">
        <v>68</v>
      </c>
      <c r="E47" s="293">
        <v>-56</v>
      </c>
      <c r="F47" s="121">
        <v>96.8</v>
      </c>
      <c r="G47" s="231">
        <v>379</v>
      </c>
    </row>
    <row r="48" spans="1:7" ht="15.75" x14ac:dyDescent="0.25">
      <c r="A48" s="64" t="s">
        <v>353</v>
      </c>
      <c r="B48" s="230">
        <v>148</v>
      </c>
      <c r="C48" s="237">
        <v>66</v>
      </c>
      <c r="D48" s="237">
        <v>12</v>
      </c>
      <c r="E48" s="293">
        <v>54</v>
      </c>
      <c r="F48" s="121">
        <v>69.2</v>
      </c>
      <c r="G48" s="231">
        <v>214</v>
      </c>
    </row>
    <row r="49" spans="1:7" ht="15.75" x14ac:dyDescent="0.25">
      <c r="A49" s="64" t="s">
        <v>1005</v>
      </c>
      <c r="B49" s="230">
        <v>8</v>
      </c>
      <c r="C49" s="237">
        <v>2</v>
      </c>
      <c r="D49" s="237">
        <v>1</v>
      </c>
      <c r="E49" s="293">
        <v>1</v>
      </c>
      <c r="F49" s="121">
        <v>80</v>
      </c>
      <c r="G49" s="231">
        <v>10</v>
      </c>
    </row>
    <row r="50" spans="1:7" ht="31.5" x14ac:dyDescent="0.25">
      <c r="A50" s="64" t="s">
        <v>354</v>
      </c>
      <c r="B50" s="230">
        <v>3</v>
      </c>
      <c r="C50" s="237">
        <v>1</v>
      </c>
      <c r="D50" s="237" t="s">
        <v>309</v>
      </c>
      <c r="E50" s="293">
        <v>1</v>
      </c>
      <c r="F50" s="121">
        <v>75</v>
      </c>
      <c r="G50" s="231">
        <v>4</v>
      </c>
    </row>
    <row r="51" spans="1:7" ht="15.75" x14ac:dyDescent="0.25">
      <c r="A51" s="64" t="s">
        <v>355</v>
      </c>
      <c r="B51" s="230">
        <v>46</v>
      </c>
      <c r="C51" s="237">
        <v>16</v>
      </c>
      <c r="D51" s="237">
        <v>3</v>
      </c>
      <c r="E51" s="293">
        <v>13</v>
      </c>
      <c r="F51" s="121">
        <v>74.2</v>
      </c>
      <c r="G51" s="231">
        <v>62</v>
      </c>
    </row>
    <row r="52" spans="1:7" ht="15.75" x14ac:dyDescent="0.25">
      <c r="A52" s="64" t="s">
        <v>356</v>
      </c>
      <c r="B52" s="230">
        <v>55</v>
      </c>
      <c r="C52" s="237">
        <v>10</v>
      </c>
      <c r="D52" s="237">
        <v>1</v>
      </c>
      <c r="E52" s="293">
        <v>9</v>
      </c>
      <c r="F52" s="121">
        <v>84.6</v>
      </c>
      <c r="G52" s="231">
        <v>65</v>
      </c>
    </row>
    <row r="53" spans="1:7" ht="31.5" x14ac:dyDescent="0.25">
      <c r="A53" s="64" t="s">
        <v>357</v>
      </c>
      <c r="B53" s="230">
        <v>8</v>
      </c>
      <c r="C53" s="237" t="s">
        <v>309</v>
      </c>
      <c r="D53" s="237" t="s">
        <v>309</v>
      </c>
      <c r="E53" s="293">
        <v>0</v>
      </c>
      <c r="F53" s="121">
        <v>100</v>
      </c>
      <c r="G53" s="231">
        <v>8</v>
      </c>
    </row>
    <row r="54" spans="1:7" ht="15.75" x14ac:dyDescent="0.25">
      <c r="A54" s="64" t="s">
        <v>358</v>
      </c>
      <c r="B54" s="230" t="s">
        <v>309</v>
      </c>
      <c r="C54" s="237" t="s">
        <v>309</v>
      </c>
      <c r="D54" s="237">
        <v>2</v>
      </c>
      <c r="E54" s="293">
        <v>-2</v>
      </c>
      <c r="F54" s="121" t="s">
        <v>309</v>
      </c>
      <c r="G54" s="231" t="s">
        <v>309</v>
      </c>
    </row>
    <row r="55" spans="1:7" ht="15.75" x14ac:dyDescent="0.25">
      <c r="A55" s="64" t="s">
        <v>360</v>
      </c>
      <c r="B55" s="230">
        <v>3</v>
      </c>
      <c r="C55" s="237" t="s">
        <v>309</v>
      </c>
      <c r="D55" s="237">
        <v>1</v>
      </c>
      <c r="E55" s="293">
        <v>-1</v>
      </c>
      <c r="F55" s="121">
        <v>100</v>
      </c>
      <c r="G55" s="231">
        <v>3</v>
      </c>
    </row>
    <row r="56" spans="1:7" ht="15.75" x14ac:dyDescent="0.25">
      <c r="A56" s="64" t="s">
        <v>361</v>
      </c>
      <c r="B56" s="230">
        <v>1032</v>
      </c>
      <c r="C56" s="237">
        <v>86</v>
      </c>
      <c r="D56" s="237">
        <v>18</v>
      </c>
      <c r="E56" s="293">
        <v>68</v>
      </c>
      <c r="F56" s="121">
        <v>92.3</v>
      </c>
      <c r="G56" s="231">
        <v>1118</v>
      </c>
    </row>
    <row r="57" spans="1:7" ht="15.75" x14ac:dyDescent="0.25">
      <c r="A57" s="64" t="s">
        <v>362</v>
      </c>
      <c r="B57" s="230">
        <v>16</v>
      </c>
      <c r="C57" s="237">
        <v>4</v>
      </c>
      <c r="D57" s="237">
        <v>3</v>
      </c>
      <c r="E57" s="293">
        <v>1</v>
      </c>
      <c r="F57" s="121">
        <v>80</v>
      </c>
      <c r="G57" s="231">
        <v>20</v>
      </c>
    </row>
    <row r="58" spans="1:7" ht="15.75" x14ac:dyDescent="0.25">
      <c r="A58" s="64" t="s">
        <v>363</v>
      </c>
      <c r="B58" s="230">
        <v>1</v>
      </c>
      <c r="C58" s="237">
        <v>1</v>
      </c>
      <c r="D58" s="237">
        <v>1</v>
      </c>
      <c r="E58" s="293">
        <v>0</v>
      </c>
      <c r="F58" s="121">
        <v>50</v>
      </c>
      <c r="G58" s="231">
        <v>2</v>
      </c>
    </row>
    <row r="59" spans="1:7" ht="15.75" x14ac:dyDescent="0.25">
      <c r="A59" s="64" t="s">
        <v>364</v>
      </c>
      <c r="B59" s="230">
        <v>47</v>
      </c>
      <c r="C59" s="237">
        <v>19</v>
      </c>
      <c r="D59" s="237">
        <v>16</v>
      </c>
      <c r="E59" s="293">
        <v>3</v>
      </c>
      <c r="F59" s="121">
        <v>71.2</v>
      </c>
      <c r="G59" s="231">
        <v>66</v>
      </c>
    </row>
    <row r="60" spans="1:7" ht="15.75" x14ac:dyDescent="0.25">
      <c r="A60" s="64" t="s">
        <v>365</v>
      </c>
      <c r="B60" s="230">
        <v>1</v>
      </c>
      <c r="C60" s="237" t="s">
        <v>309</v>
      </c>
      <c r="D60" s="237">
        <v>1</v>
      </c>
      <c r="E60" s="293">
        <v>-1</v>
      </c>
      <c r="F60" s="121">
        <v>100</v>
      </c>
      <c r="G60" s="231">
        <v>1</v>
      </c>
    </row>
    <row r="61" spans="1:7" ht="15.75" x14ac:dyDescent="0.25">
      <c r="A61" s="64" t="s">
        <v>366</v>
      </c>
      <c r="B61" s="230">
        <v>1</v>
      </c>
      <c r="C61" s="237">
        <v>1</v>
      </c>
      <c r="D61" s="237" t="s">
        <v>309</v>
      </c>
      <c r="E61" s="293">
        <v>1</v>
      </c>
      <c r="F61" s="121">
        <v>50</v>
      </c>
      <c r="G61" s="231">
        <v>2</v>
      </c>
    </row>
    <row r="62" spans="1:7" ht="15.75" x14ac:dyDescent="0.25">
      <c r="A62" s="64" t="s">
        <v>367</v>
      </c>
      <c r="B62" s="230">
        <v>4</v>
      </c>
      <c r="C62" s="237">
        <v>2</v>
      </c>
      <c r="D62" s="237" t="s">
        <v>309</v>
      </c>
      <c r="E62" s="293">
        <v>2</v>
      </c>
      <c r="F62" s="121">
        <v>66.7</v>
      </c>
      <c r="G62" s="231">
        <v>6</v>
      </c>
    </row>
    <row r="63" spans="1:7" ht="15.75" x14ac:dyDescent="0.25">
      <c r="A63" s="64" t="s">
        <v>368</v>
      </c>
      <c r="B63" s="230">
        <v>1263</v>
      </c>
      <c r="C63" s="237">
        <v>72</v>
      </c>
      <c r="D63" s="237">
        <v>63</v>
      </c>
      <c r="E63" s="293">
        <v>9</v>
      </c>
      <c r="F63" s="121">
        <v>94.6</v>
      </c>
      <c r="G63" s="231">
        <v>1335</v>
      </c>
    </row>
    <row r="64" spans="1:7" ht="15.75" x14ac:dyDescent="0.25">
      <c r="A64" s="64" t="s">
        <v>369</v>
      </c>
      <c r="B64" s="230">
        <v>69</v>
      </c>
      <c r="C64" s="237">
        <v>16</v>
      </c>
      <c r="D64" s="237">
        <v>8</v>
      </c>
      <c r="E64" s="293">
        <v>8</v>
      </c>
      <c r="F64" s="121">
        <v>81.2</v>
      </c>
      <c r="G64" s="231">
        <v>85</v>
      </c>
    </row>
    <row r="65" spans="1:7" ht="15.75" x14ac:dyDescent="0.25">
      <c r="A65" s="64" t="s">
        <v>370</v>
      </c>
      <c r="B65" s="230">
        <v>57</v>
      </c>
      <c r="C65" s="237">
        <v>13</v>
      </c>
      <c r="D65" s="237">
        <v>4</v>
      </c>
      <c r="E65" s="293">
        <v>9</v>
      </c>
      <c r="F65" s="121">
        <v>81.400000000000006</v>
      </c>
      <c r="G65" s="231">
        <v>70</v>
      </c>
    </row>
    <row r="66" spans="1:7" ht="15.75" x14ac:dyDescent="0.25">
      <c r="A66" s="64" t="s">
        <v>371</v>
      </c>
      <c r="B66" s="230">
        <v>31</v>
      </c>
      <c r="C66" s="237">
        <v>10</v>
      </c>
      <c r="D66" s="237">
        <v>8</v>
      </c>
      <c r="E66" s="293">
        <v>2</v>
      </c>
      <c r="F66" s="121">
        <v>75.599999999999994</v>
      </c>
      <c r="G66" s="231">
        <v>41</v>
      </c>
    </row>
    <row r="67" spans="1:7" ht="15.75" x14ac:dyDescent="0.25">
      <c r="A67" s="64" t="s">
        <v>372</v>
      </c>
      <c r="B67" s="230">
        <v>135</v>
      </c>
      <c r="C67" s="237">
        <v>19</v>
      </c>
      <c r="D67" s="237">
        <v>51</v>
      </c>
      <c r="E67" s="293">
        <v>-32</v>
      </c>
      <c r="F67" s="121">
        <v>87.7</v>
      </c>
      <c r="G67" s="231">
        <v>154</v>
      </c>
    </row>
    <row r="68" spans="1:7" ht="31.5" x14ac:dyDescent="0.25">
      <c r="A68" s="64" t="s">
        <v>373</v>
      </c>
      <c r="B68" s="230">
        <v>3</v>
      </c>
      <c r="C68" s="237" t="s">
        <v>309</v>
      </c>
      <c r="D68" s="237" t="s">
        <v>309</v>
      </c>
      <c r="E68" s="293">
        <v>0</v>
      </c>
      <c r="F68" s="121">
        <v>100</v>
      </c>
      <c r="G68" s="231">
        <v>3</v>
      </c>
    </row>
    <row r="69" spans="1:7" ht="31.5" x14ac:dyDescent="0.25">
      <c r="A69" s="64" t="s">
        <v>374</v>
      </c>
      <c r="B69" s="230">
        <v>77</v>
      </c>
      <c r="C69" s="237">
        <v>15</v>
      </c>
      <c r="D69" s="237">
        <v>30</v>
      </c>
      <c r="E69" s="293">
        <v>-15</v>
      </c>
      <c r="F69" s="121">
        <v>83.7</v>
      </c>
      <c r="G69" s="231">
        <v>92</v>
      </c>
    </row>
    <row r="70" spans="1:7" ht="15.75" x14ac:dyDescent="0.25">
      <c r="A70" s="64" t="s">
        <v>375</v>
      </c>
      <c r="B70" s="230">
        <v>28</v>
      </c>
      <c r="C70" s="237">
        <v>13</v>
      </c>
      <c r="D70" s="237">
        <v>3</v>
      </c>
      <c r="E70" s="293">
        <v>10</v>
      </c>
      <c r="F70" s="121">
        <v>68.3</v>
      </c>
      <c r="G70" s="231">
        <v>41</v>
      </c>
    </row>
    <row r="71" spans="1:7" ht="15.75" x14ac:dyDescent="0.25">
      <c r="A71" s="64" t="s">
        <v>376</v>
      </c>
      <c r="B71" s="230">
        <v>3</v>
      </c>
      <c r="C71" s="237" t="s">
        <v>309</v>
      </c>
      <c r="D71" s="237" t="s">
        <v>309</v>
      </c>
      <c r="E71" s="293">
        <v>0</v>
      </c>
      <c r="F71" s="121">
        <v>100</v>
      </c>
      <c r="G71" s="231">
        <v>3</v>
      </c>
    </row>
    <row r="72" spans="1:7" ht="15.75" x14ac:dyDescent="0.25">
      <c r="A72" s="64" t="s">
        <v>377</v>
      </c>
      <c r="B72" s="230">
        <v>4</v>
      </c>
      <c r="C72" s="237" t="s">
        <v>309</v>
      </c>
      <c r="D72" s="237" t="s">
        <v>309</v>
      </c>
      <c r="E72" s="293">
        <v>0</v>
      </c>
      <c r="F72" s="121">
        <v>100</v>
      </c>
      <c r="G72" s="231">
        <v>4</v>
      </c>
    </row>
    <row r="73" spans="1:7" ht="15.75" x14ac:dyDescent="0.25">
      <c r="A73" s="64" t="s">
        <v>378</v>
      </c>
      <c r="B73" s="230">
        <v>2</v>
      </c>
      <c r="C73" s="237" t="s">
        <v>309</v>
      </c>
      <c r="D73" s="237" t="s">
        <v>309</v>
      </c>
      <c r="E73" s="293">
        <v>0</v>
      </c>
      <c r="F73" s="121">
        <v>100</v>
      </c>
      <c r="G73" s="231">
        <v>2</v>
      </c>
    </row>
    <row r="74" spans="1:7" ht="15.75" x14ac:dyDescent="0.25">
      <c r="A74" s="64" t="s">
        <v>379</v>
      </c>
      <c r="B74" s="230">
        <v>33</v>
      </c>
      <c r="C74" s="237">
        <v>2</v>
      </c>
      <c r="D74" s="237">
        <v>2</v>
      </c>
      <c r="E74" s="293">
        <v>0</v>
      </c>
      <c r="F74" s="121">
        <v>94.3</v>
      </c>
      <c r="G74" s="231">
        <v>35</v>
      </c>
    </row>
    <row r="75" spans="1:7" ht="15.75" x14ac:dyDescent="0.25">
      <c r="A75" s="64" t="s">
        <v>380</v>
      </c>
      <c r="B75" s="230">
        <v>2</v>
      </c>
      <c r="C75" s="237" t="s">
        <v>309</v>
      </c>
      <c r="D75" s="237" t="s">
        <v>309</v>
      </c>
      <c r="E75" s="293">
        <v>0</v>
      </c>
      <c r="F75" s="121">
        <v>100</v>
      </c>
      <c r="G75" s="231">
        <v>2</v>
      </c>
    </row>
    <row r="76" spans="1:7" ht="15.75" x14ac:dyDescent="0.25">
      <c r="A76" s="64" t="s">
        <v>381</v>
      </c>
      <c r="B76" s="230">
        <v>10</v>
      </c>
      <c r="C76" s="237">
        <v>1</v>
      </c>
      <c r="D76" s="237">
        <v>1</v>
      </c>
      <c r="E76" s="293">
        <v>0</v>
      </c>
      <c r="F76" s="121">
        <v>90.9</v>
      </c>
      <c r="G76" s="231">
        <v>11</v>
      </c>
    </row>
    <row r="77" spans="1:7" ht="15.75" x14ac:dyDescent="0.25">
      <c r="A77" s="64" t="s">
        <v>382</v>
      </c>
      <c r="B77" s="230">
        <v>13</v>
      </c>
      <c r="C77" s="237">
        <v>2</v>
      </c>
      <c r="D77" s="237">
        <v>4</v>
      </c>
      <c r="E77" s="293">
        <v>-2</v>
      </c>
      <c r="F77" s="121">
        <v>86.7</v>
      </c>
      <c r="G77" s="231">
        <v>15</v>
      </c>
    </row>
    <row r="78" spans="1:7" ht="15.75" x14ac:dyDescent="0.25">
      <c r="A78" s="64" t="s">
        <v>383</v>
      </c>
      <c r="B78" s="230">
        <v>17</v>
      </c>
      <c r="C78" s="237">
        <v>2</v>
      </c>
      <c r="D78" s="237">
        <v>4</v>
      </c>
      <c r="E78" s="293">
        <v>-2</v>
      </c>
      <c r="F78" s="121">
        <v>89.5</v>
      </c>
      <c r="G78" s="231">
        <v>19</v>
      </c>
    </row>
    <row r="79" spans="1:7" ht="15.75" x14ac:dyDescent="0.25">
      <c r="A79" s="64" t="s">
        <v>384</v>
      </c>
      <c r="B79" s="230">
        <v>5</v>
      </c>
      <c r="C79" s="237" t="s">
        <v>309</v>
      </c>
      <c r="D79" s="237" t="s">
        <v>309</v>
      </c>
      <c r="E79" s="293">
        <v>0</v>
      </c>
      <c r="F79" s="121">
        <v>100</v>
      </c>
      <c r="G79" s="231">
        <v>5</v>
      </c>
    </row>
    <row r="80" spans="1:7" ht="15.75" x14ac:dyDescent="0.25">
      <c r="A80" s="64" t="s">
        <v>385</v>
      </c>
      <c r="B80" s="230">
        <v>12</v>
      </c>
      <c r="C80" s="237">
        <v>2</v>
      </c>
      <c r="D80" s="237">
        <v>2</v>
      </c>
      <c r="E80" s="293">
        <v>0</v>
      </c>
      <c r="F80" s="121">
        <v>85.7</v>
      </c>
      <c r="G80" s="231">
        <v>14</v>
      </c>
    </row>
    <row r="81" spans="1:7" ht="15.75" x14ac:dyDescent="0.25">
      <c r="A81" s="64" t="s">
        <v>387</v>
      </c>
      <c r="B81" s="230">
        <v>9</v>
      </c>
      <c r="C81" s="237">
        <v>6</v>
      </c>
      <c r="D81" s="237">
        <v>2</v>
      </c>
      <c r="E81" s="293">
        <v>4</v>
      </c>
      <c r="F81" s="121">
        <v>60</v>
      </c>
      <c r="G81" s="231">
        <v>15</v>
      </c>
    </row>
    <row r="82" spans="1:7" ht="15.75" x14ac:dyDescent="0.25">
      <c r="A82" s="64" t="s">
        <v>388</v>
      </c>
      <c r="B82" s="230">
        <v>58</v>
      </c>
      <c r="C82" s="237">
        <v>13</v>
      </c>
      <c r="D82" s="237">
        <v>31</v>
      </c>
      <c r="E82" s="293">
        <v>-18</v>
      </c>
      <c r="F82" s="121">
        <v>81.7</v>
      </c>
      <c r="G82" s="231">
        <v>71</v>
      </c>
    </row>
    <row r="83" spans="1:7" ht="15.75" x14ac:dyDescent="0.25">
      <c r="A83" s="64" t="s">
        <v>389</v>
      </c>
      <c r="B83" s="230">
        <v>6</v>
      </c>
      <c r="C83" s="237">
        <v>2</v>
      </c>
      <c r="D83" s="237" t="s">
        <v>309</v>
      </c>
      <c r="E83" s="293">
        <v>2</v>
      </c>
      <c r="F83" s="121">
        <v>75</v>
      </c>
      <c r="G83" s="231">
        <v>8</v>
      </c>
    </row>
    <row r="84" spans="1:7" ht="31.5" x14ac:dyDescent="0.25">
      <c r="A84" s="64" t="s">
        <v>390</v>
      </c>
      <c r="B84" s="230">
        <v>2</v>
      </c>
      <c r="C84" s="237" t="s">
        <v>309</v>
      </c>
      <c r="D84" s="237">
        <v>2</v>
      </c>
      <c r="E84" s="293">
        <v>-2</v>
      </c>
      <c r="F84" s="121">
        <v>100</v>
      </c>
      <c r="G84" s="231">
        <v>2</v>
      </c>
    </row>
    <row r="85" spans="1:7" ht="15.75" x14ac:dyDescent="0.25">
      <c r="A85" s="64" t="s">
        <v>391</v>
      </c>
      <c r="B85" s="230">
        <v>14</v>
      </c>
      <c r="C85" s="237" t="s">
        <v>309</v>
      </c>
      <c r="D85" s="237">
        <v>10</v>
      </c>
      <c r="E85" s="293">
        <v>-10</v>
      </c>
      <c r="F85" s="121">
        <v>100</v>
      </c>
      <c r="G85" s="231">
        <v>14</v>
      </c>
    </row>
    <row r="86" spans="1:7" ht="15.75" x14ac:dyDescent="0.25">
      <c r="A86" s="64" t="s">
        <v>392</v>
      </c>
      <c r="B86" s="230">
        <v>15</v>
      </c>
      <c r="C86" s="237">
        <v>2</v>
      </c>
      <c r="D86" s="237">
        <v>3</v>
      </c>
      <c r="E86" s="293">
        <v>-1</v>
      </c>
      <c r="F86" s="121">
        <v>88.2</v>
      </c>
      <c r="G86" s="231">
        <v>17</v>
      </c>
    </row>
    <row r="87" spans="1:7" ht="15.75" x14ac:dyDescent="0.25">
      <c r="A87" s="64" t="s">
        <v>393</v>
      </c>
      <c r="B87" s="230">
        <v>86</v>
      </c>
      <c r="C87" s="237">
        <v>20</v>
      </c>
      <c r="D87" s="237">
        <v>7</v>
      </c>
      <c r="E87" s="293">
        <v>13</v>
      </c>
      <c r="F87" s="121">
        <v>81.099999999999994</v>
      </c>
      <c r="G87" s="231">
        <v>106</v>
      </c>
    </row>
    <row r="88" spans="1:7" ht="15.75" x14ac:dyDescent="0.25">
      <c r="A88" s="64" t="s">
        <v>394</v>
      </c>
      <c r="B88" s="230">
        <v>39</v>
      </c>
      <c r="C88" s="237">
        <v>9</v>
      </c>
      <c r="D88" s="237">
        <v>3</v>
      </c>
      <c r="E88" s="293">
        <v>6</v>
      </c>
      <c r="F88" s="121">
        <v>81.3</v>
      </c>
      <c r="G88" s="231">
        <v>48</v>
      </c>
    </row>
    <row r="89" spans="1:7" ht="15.75" x14ac:dyDescent="0.25">
      <c r="A89" s="64" t="s">
        <v>395</v>
      </c>
      <c r="B89" s="230">
        <v>3</v>
      </c>
      <c r="C89" s="237">
        <v>1</v>
      </c>
      <c r="D89" s="237" t="s">
        <v>309</v>
      </c>
      <c r="E89" s="293">
        <v>1</v>
      </c>
      <c r="F89" s="121">
        <v>75</v>
      </c>
      <c r="G89" s="231">
        <v>4</v>
      </c>
    </row>
    <row r="90" spans="1:7" ht="15.75" x14ac:dyDescent="0.25">
      <c r="A90" s="64" t="s">
        <v>396</v>
      </c>
      <c r="B90" s="230">
        <v>6</v>
      </c>
      <c r="C90" s="237" t="s">
        <v>309</v>
      </c>
      <c r="D90" s="237" t="s">
        <v>309</v>
      </c>
      <c r="E90" s="293">
        <v>0</v>
      </c>
      <c r="F90" s="121">
        <v>100</v>
      </c>
      <c r="G90" s="231">
        <v>6</v>
      </c>
    </row>
    <row r="91" spans="1:7" ht="15.75" x14ac:dyDescent="0.25">
      <c r="A91" s="64" t="s">
        <v>397</v>
      </c>
      <c r="B91" s="230">
        <v>52</v>
      </c>
      <c r="C91" s="237">
        <v>5</v>
      </c>
      <c r="D91" s="237">
        <v>31</v>
      </c>
      <c r="E91" s="293">
        <v>-26</v>
      </c>
      <c r="F91" s="121">
        <v>91.2</v>
      </c>
      <c r="G91" s="231">
        <v>57</v>
      </c>
    </row>
    <row r="92" spans="1:7" ht="31.5" x14ac:dyDescent="0.25">
      <c r="A92" s="70" t="s">
        <v>400</v>
      </c>
      <c r="B92" s="230" t="s">
        <v>309</v>
      </c>
      <c r="C92" s="237">
        <v>3</v>
      </c>
      <c r="D92" s="237" t="s">
        <v>309</v>
      </c>
      <c r="E92" s="293">
        <v>3</v>
      </c>
      <c r="F92" s="121" t="s">
        <v>309</v>
      </c>
      <c r="G92" s="231">
        <v>3</v>
      </c>
    </row>
    <row r="93" spans="1:7" ht="15.75" x14ac:dyDescent="0.25">
      <c r="A93" s="64" t="s">
        <v>402</v>
      </c>
      <c r="B93" s="230">
        <v>75</v>
      </c>
      <c r="C93" s="237">
        <v>10</v>
      </c>
      <c r="D93" s="237">
        <v>31</v>
      </c>
      <c r="E93" s="293">
        <v>-21</v>
      </c>
      <c r="F93" s="121">
        <v>88.2</v>
      </c>
      <c r="G93" s="231">
        <v>85</v>
      </c>
    </row>
    <row r="94" spans="1:7" ht="15.75" x14ac:dyDescent="0.25">
      <c r="A94" s="64" t="s">
        <v>403</v>
      </c>
      <c r="B94" s="230">
        <v>217</v>
      </c>
      <c r="C94" s="237">
        <v>1</v>
      </c>
      <c r="D94" s="237">
        <v>19</v>
      </c>
      <c r="E94" s="293">
        <v>-18</v>
      </c>
      <c r="F94" s="121">
        <v>99.5</v>
      </c>
      <c r="G94" s="231">
        <v>218</v>
      </c>
    </row>
    <row r="95" spans="1:7" ht="15.75" x14ac:dyDescent="0.25">
      <c r="A95" s="64" t="s">
        <v>404</v>
      </c>
      <c r="B95" s="230">
        <v>145</v>
      </c>
      <c r="C95" s="237">
        <v>12</v>
      </c>
      <c r="D95" s="237">
        <v>5</v>
      </c>
      <c r="E95" s="293">
        <v>7</v>
      </c>
      <c r="F95" s="121">
        <v>92.4</v>
      </c>
      <c r="G95" s="231">
        <v>157</v>
      </c>
    </row>
    <row r="96" spans="1:7" ht="15.75" x14ac:dyDescent="0.25">
      <c r="A96" s="64" t="s">
        <v>405</v>
      </c>
      <c r="B96" s="230">
        <v>31</v>
      </c>
      <c r="C96" s="237">
        <v>4</v>
      </c>
      <c r="D96" s="237">
        <v>5</v>
      </c>
      <c r="E96" s="293">
        <v>-1</v>
      </c>
      <c r="F96" s="121">
        <v>88.6</v>
      </c>
      <c r="G96" s="231">
        <v>35</v>
      </c>
    </row>
    <row r="97" spans="1:7" ht="15.75" x14ac:dyDescent="0.25">
      <c r="A97" s="64" t="s">
        <v>406</v>
      </c>
      <c r="B97" s="230">
        <v>2682</v>
      </c>
      <c r="C97" s="237">
        <v>32</v>
      </c>
      <c r="D97" s="237">
        <v>57</v>
      </c>
      <c r="E97" s="293">
        <v>-25</v>
      </c>
      <c r="F97" s="121">
        <v>98.8</v>
      </c>
      <c r="G97" s="231">
        <v>2714</v>
      </c>
    </row>
    <row r="98" spans="1:7" ht="15.75" x14ac:dyDescent="0.25">
      <c r="A98" s="64" t="s">
        <v>407</v>
      </c>
      <c r="B98" s="230">
        <v>1</v>
      </c>
      <c r="C98" s="237" t="s">
        <v>309</v>
      </c>
      <c r="D98" s="237" t="s">
        <v>309</v>
      </c>
      <c r="E98" s="293">
        <v>0</v>
      </c>
      <c r="F98" s="121">
        <v>100</v>
      </c>
      <c r="G98" s="231">
        <v>1</v>
      </c>
    </row>
    <row r="99" spans="1:7" ht="15.75" x14ac:dyDescent="0.25">
      <c r="A99" s="64" t="s">
        <v>408</v>
      </c>
      <c r="B99" s="230">
        <v>4</v>
      </c>
      <c r="C99" s="237">
        <v>1</v>
      </c>
      <c r="D99" s="237">
        <v>2</v>
      </c>
      <c r="E99" s="293">
        <v>-1</v>
      </c>
      <c r="F99" s="121">
        <v>80</v>
      </c>
      <c r="G99" s="231">
        <v>5</v>
      </c>
    </row>
    <row r="100" spans="1:7" ht="15.75" x14ac:dyDescent="0.25">
      <c r="A100" s="64" t="s">
        <v>409</v>
      </c>
      <c r="B100" s="230">
        <v>187</v>
      </c>
      <c r="C100" s="237">
        <v>15</v>
      </c>
      <c r="D100" s="237">
        <v>22</v>
      </c>
      <c r="E100" s="293">
        <v>-7</v>
      </c>
      <c r="F100" s="121">
        <v>92.6</v>
      </c>
      <c r="G100" s="231">
        <v>202</v>
      </c>
    </row>
    <row r="101" spans="1:7" ht="15.75" x14ac:dyDescent="0.25">
      <c r="A101" s="64" t="s">
        <v>410</v>
      </c>
      <c r="B101" s="230">
        <v>16</v>
      </c>
      <c r="C101" s="237">
        <v>2</v>
      </c>
      <c r="D101" s="237">
        <v>4</v>
      </c>
      <c r="E101" s="293">
        <v>-2</v>
      </c>
      <c r="F101" s="121">
        <v>88.9</v>
      </c>
      <c r="G101" s="231">
        <v>18</v>
      </c>
    </row>
    <row r="102" spans="1:7" ht="16.5" thickBot="1" x14ac:dyDescent="0.3">
      <c r="A102" s="68" t="s">
        <v>88</v>
      </c>
      <c r="B102" s="223">
        <v>11693</v>
      </c>
      <c r="C102" s="224">
        <v>1054</v>
      </c>
      <c r="D102" s="224">
        <v>1054</v>
      </c>
      <c r="E102" s="294">
        <v>0</v>
      </c>
      <c r="F102" s="173">
        <v>91.7</v>
      </c>
      <c r="G102" s="225">
        <v>12747</v>
      </c>
    </row>
    <row r="104" spans="1:7" x14ac:dyDescent="0.25">
      <c r="A104" s="23" t="s">
        <v>89</v>
      </c>
    </row>
  </sheetData>
  <hyperlinks>
    <hyperlink ref="C1" location="'Table of Contents'!C2" display="Back to Table of Contents" xr:uid="{00000000-0004-0000-3E00-000000000000}"/>
  </hyperlinks>
  <pageMargins left="0.75" right="0.75" top="1" bottom="1" header="0.5" footer="0.5"/>
  <pageSetup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G110"/>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7" width="12.85546875" customWidth="1"/>
  </cols>
  <sheetData>
    <row r="1" spans="1:7" x14ac:dyDescent="0.25">
      <c r="A1" s="22" t="s">
        <v>972</v>
      </c>
      <c r="E1" s="21" t="s">
        <v>78</v>
      </c>
    </row>
    <row r="2" spans="1:7" ht="15.75" thickBot="1" x14ac:dyDescent="0.3">
      <c r="A2" s="1"/>
    </row>
    <row r="3" spans="1:7" x14ac:dyDescent="0.25">
      <c r="A3" s="379" t="s">
        <v>1</v>
      </c>
      <c r="B3" s="384" t="s">
        <v>12</v>
      </c>
      <c r="C3" s="385"/>
      <c r="D3" s="385"/>
      <c r="E3" s="384" t="s">
        <v>232</v>
      </c>
      <c r="F3" s="385"/>
      <c r="G3" s="386"/>
    </row>
    <row r="4" spans="1:7" ht="15.75" thickBot="1" x14ac:dyDescent="0.3">
      <c r="A4" s="380"/>
      <c r="B4" s="174" t="s">
        <v>233</v>
      </c>
      <c r="C4" s="175" t="s">
        <v>234</v>
      </c>
      <c r="D4" s="176" t="s">
        <v>231</v>
      </c>
      <c r="E4" s="174" t="s">
        <v>233</v>
      </c>
      <c r="F4" s="175" t="s">
        <v>234</v>
      </c>
      <c r="G4" s="177" t="s">
        <v>231</v>
      </c>
    </row>
    <row r="5" spans="1:7" ht="15.75" x14ac:dyDescent="0.25">
      <c r="A5" s="64" t="s">
        <v>310</v>
      </c>
      <c r="B5" s="226">
        <v>88</v>
      </c>
      <c r="C5" s="239">
        <v>101</v>
      </c>
      <c r="D5" s="78">
        <v>-13</v>
      </c>
      <c r="E5" s="226">
        <v>22</v>
      </c>
      <c r="F5" s="239">
        <v>20</v>
      </c>
      <c r="G5" s="44">
        <v>2</v>
      </c>
    </row>
    <row r="6" spans="1:7" ht="15.75" x14ac:dyDescent="0.25">
      <c r="A6" s="64" t="s">
        <v>311</v>
      </c>
      <c r="B6" s="230">
        <v>7</v>
      </c>
      <c r="C6" s="237">
        <v>10</v>
      </c>
      <c r="D6" s="79">
        <v>-3</v>
      </c>
      <c r="E6" s="230" t="s">
        <v>309</v>
      </c>
      <c r="F6" s="237" t="s">
        <v>309</v>
      </c>
      <c r="G6" s="40">
        <v>0</v>
      </c>
    </row>
    <row r="7" spans="1:7" ht="31.5" x14ac:dyDescent="0.25">
      <c r="A7" s="64" t="s">
        <v>312</v>
      </c>
      <c r="B7" s="230">
        <v>6</v>
      </c>
      <c r="C7" s="237">
        <v>3</v>
      </c>
      <c r="D7" s="79">
        <v>3</v>
      </c>
      <c r="E7" s="230">
        <v>6</v>
      </c>
      <c r="F7" s="237">
        <v>1</v>
      </c>
      <c r="G7" s="40">
        <v>5</v>
      </c>
    </row>
    <row r="8" spans="1:7" ht="15.75" x14ac:dyDescent="0.25">
      <c r="A8" s="64" t="s">
        <v>313</v>
      </c>
      <c r="B8" s="230">
        <v>52</v>
      </c>
      <c r="C8" s="237">
        <v>101</v>
      </c>
      <c r="D8" s="79">
        <v>-49</v>
      </c>
      <c r="E8" s="230">
        <v>40</v>
      </c>
      <c r="F8" s="237">
        <v>33</v>
      </c>
      <c r="G8" s="40">
        <v>7</v>
      </c>
    </row>
    <row r="9" spans="1:7" ht="15.75" x14ac:dyDescent="0.25">
      <c r="A9" s="64" t="s">
        <v>314</v>
      </c>
      <c r="B9" s="230">
        <v>32</v>
      </c>
      <c r="C9" s="237">
        <v>11</v>
      </c>
      <c r="D9" s="79">
        <v>21</v>
      </c>
      <c r="E9" s="230">
        <v>7</v>
      </c>
      <c r="F9" s="237">
        <v>5</v>
      </c>
      <c r="G9" s="40">
        <v>2</v>
      </c>
    </row>
    <row r="10" spans="1:7" ht="15.75" x14ac:dyDescent="0.25">
      <c r="A10" s="64" t="s">
        <v>315</v>
      </c>
      <c r="B10" s="230" t="s">
        <v>309</v>
      </c>
      <c r="C10" s="237">
        <v>2</v>
      </c>
      <c r="D10" s="79">
        <v>-2</v>
      </c>
      <c r="E10" s="230">
        <v>8</v>
      </c>
      <c r="F10" s="237">
        <v>1</v>
      </c>
      <c r="G10" s="40">
        <v>7</v>
      </c>
    </row>
    <row r="11" spans="1:7" ht="15.75" x14ac:dyDescent="0.25">
      <c r="A11" s="64" t="s">
        <v>316</v>
      </c>
      <c r="B11" s="230">
        <v>1</v>
      </c>
      <c r="C11" s="237">
        <v>1</v>
      </c>
      <c r="D11" s="79">
        <v>0</v>
      </c>
      <c r="E11" s="230" t="s">
        <v>309</v>
      </c>
      <c r="F11" s="237" t="s">
        <v>309</v>
      </c>
      <c r="G11" s="40">
        <v>0</v>
      </c>
    </row>
    <row r="12" spans="1:7" ht="15.75" x14ac:dyDescent="0.25">
      <c r="A12" s="64" t="s">
        <v>317</v>
      </c>
      <c r="B12" s="230">
        <v>6</v>
      </c>
      <c r="C12" s="237">
        <v>5</v>
      </c>
      <c r="D12" s="79">
        <v>1</v>
      </c>
      <c r="E12" s="230">
        <v>21</v>
      </c>
      <c r="F12" s="237">
        <v>4</v>
      </c>
      <c r="G12" s="40">
        <v>17</v>
      </c>
    </row>
    <row r="13" spans="1:7" ht="15.75" x14ac:dyDescent="0.25">
      <c r="A13" s="64" t="s">
        <v>318</v>
      </c>
      <c r="B13" s="230">
        <v>17</v>
      </c>
      <c r="C13" s="237">
        <v>11</v>
      </c>
      <c r="D13" s="79">
        <v>6</v>
      </c>
      <c r="E13" s="230">
        <v>2</v>
      </c>
      <c r="F13" s="237">
        <v>4</v>
      </c>
      <c r="G13" s="40">
        <v>-2</v>
      </c>
    </row>
    <row r="14" spans="1:7" ht="15.75" x14ac:dyDescent="0.25">
      <c r="A14" s="64" t="s">
        <v>319</v>
      </c>
      <c r="B14" s="230">
        <v>14</v>
      </c>
      <c r="C14" s="237">
        <v>10</v>
      </c>
      <c r="D14" s="79">
        <v>4</v>
      </c>
      <c r="E14" s="230">
        <v>13</v>
      </c>
      <c r="F14" s="237">
        <v>3</v>
      </c>
      <c r="G14" s="40">
        <v>10</v>
      </c>
    </row>
    <row r="15" spans="1:7" ht="15.75" x14ac:dyDescent="0.25">
      <c r="A15" s="64" t="s">
        <v>320</v>
      </c>
      <c r="B15" s="230">
        <v>17</v>
      </c>
      <c r="C15" s="237">
        <v>18</v>
      </c>
      <c r="D15" s="79">
        <v>-1</v>
      </c>
      <c r="E15" s="230">
        <v>4</v>
      </c>
      <c r="F15" s="237">
        <v>7</v>
      </c>
      <c r="G15" s="40">
        <v>-3</v>
      </c>
    </row>
    <row r="16" spans="1:7" ht="15.75" x14ac:dyDescent="0.25">
      <c r="A16" s="64" t="s">
        <v>321</v>
      </c>
      <c r="B16" s="230">
        <v>14</v>
      </c>
      <c r="C16" s="237">
        <v>6</v>
      </c>
      <c r="D16" s="79">
        <v>8</v>
      </c>
      <c r="E16" s="230">
        <v>2</v>
      </c>
      <c r="F16" s="237">
        <v>1</v>
      </c>
      <c r="G16" s="40">
        <v>1</v>
      </c>
    </row>
    <row r="17" spans="1:7" ht="31.5" x14ac:dyDescent="0.25">
      <c r="A17" s="64" t="s">
        <v>322</v>
      </c>
      <c r="B17" s="230">
        <v>8</v>
      </c>
      <c r="C17" s="237">
        <v>3</v>
      </c>
      <c r="D17" s="79">
        <v>5</v>
      </c>
      <c r="E17" s="230" t="s">
        <v>309</v>
      </c>
      <c r="F17" s="237" t="s">
        <v>309</v>
      </c>
      <c r="G17" s="40">
        <v>0</v>
      </c>
    </row>
    <row r="18" spans="1:7" ht="15.75" x14ac:dyDescent="0.25">
      <c r="A18" s="64" t="s">
        <v>323</v>
      </c>
      <c r="B18" s="230">
        <v>8</v>
      </c>
      <c r="C18" s="237">
        <v>4</v>
      </c>
      <c r="D18" s="79">
        <v>4</v>
      </c>
      <c r="E18" s="230">
        <v>2</v>
      </c>
      <c r="F18" s="237">
        <v>1</v>
      </c>
      <c r="G18" s="40">
        <v>1</v>
      </c>
    </row>
    <row r="19" spans="1:7" ht="15.75" x14ac:dyDescent="0.25">
      <c r="A19" s="64" t="s">
        <v>325</v>
      </c>
      <c r="B19" s="230">
        <v>129</v>
      </c>
      <c r="C19" s="237">
        <v>91</v>
      </c>
      <c r="D19" s="79">
        <v>38</v>
      </c>
      <c r="E19" s="230">
        <v>64</v>
      </c>
      <c r="F19" s="237">
        <v>28</v>
      </c>
      <c r="G19" s="40">
        <v>36</v>
      </c>
    </row>
    <row r="20" spans="1:7" ht="15.75" x14ac:dyDescent="0.25">
      <c r="A20" s="64" t="s">
        <v>326</v>
      </c>
      <c r="B20" s="230">
        <v>11</v>
      </c>
      <c r="C20" s="237">
        <v>15</v>
      </c>
      <c r="D20" s="79">
        <v>-4</v>
      </c>
      <c r="E20" s="230">
        <v>7</v>
      </c>
      <c r="F20" s="237">
        <v>1</v>
      </c>
      <c r="G20" s="40">
        <v>6</v>
      </c>
    </row>
    <row r="21" spans="1:7" ht="15.75" x14ac:dyDescent="0.25">
      <c r="A21" s="64" t="s">
        <v>327</v>
      </c>
      <c r="B21" s="230">
        <v>32</v>
      </c>
      <c r="C21" s="237">
        <v>15</v>
      </c>
      <c r="D21" s="79">
        <v>17</v>
      </c>
      <c r="E21" s="230">
        <v>5</v>
      </c>
      <c r="F21" s="237">
        <v>3</v>
      </c>
      <c r="G21" s="40">
        <v>2</v>
      </c>
    </row>
    <row r="22" spans="1:7" ht="15.75" x14ac:dyDescent="0.25">
      <c r="A22" s="64" t="s">
        <v>328</v>
      </c>
      <c r="B22" s="230">
        <v>4</v>
      </c>
      <c r="C22" s="237">
        <v>5</v>
      </c>
      <c r="D22" s="79">
        <v>-1</v>
      </c>
      <c r="E22" s="230">
        <v>5</v>
      </c>
      <c r="F22" s="237" t="s">
        <v>309</v>
      </c>
      <c r="G22" s="40">
        <v>5</v>
      </c>
    </row>
    <row r="23" spans="1:7" ht="15.75" x14ac:dyDescent="0.25">
      <c r="A23" s="64" t="s">
        <v>329</v>
      </c>
      <c r="B23" s="230">
        <v>2</v>
      </c>
      <c r="C23" s="237">
        <v>5</v>
      </c>
      <c r="D23" s="79">
        <v>-3</v>
      </c>
      <c r="E23" s="230">
        <v>2</v>
      </c>
      <c r="F23" s="237">
        <v>2</v>
      </c>
      <c r="G23" s="40">
        <v>0</v>
      </c>
    </row>
    <row r="24" spans="1:7" ht="15.75" x14ac:dyDescent="0.25">
      <c r="A24" s="64" t="s">
        <v>330</v>
      </c>
      <c r="B24" s="230" t="s">
        <v>309</v>
      </c>
      <c r="C24" s="237">
        <v>10</v>
      </c>
      <c r="D24" s="79">
        <v>-10</v>
      </c>
      <c r="E24" s="230">
        <v>2</v>
      </c>
      <c r="F24" s="237">
        <v>3</v>
      </c>
      <c r="G24" s="40">
        <v>-1</v>
      </c>
    </row>
    <row r="25" spans="1:7" ht="15.75" x14ac:dyDescent="0.25">
      <c r="A25" s="64" t="s">
        <v>331</v>
      </c>
      <c r="B25" s="230">
        <v>269</v>
      </c>
      <c r="C25" s="237">
        <v>289</v>
      </c>
      <c r="D25" s="79">
        <v>-20</v>
      </c>
      <c r="E25" s="230">
        <v>17</v>
      </c>
      <c r="F25" s="237">
        <v>49</v>
      </c>
      <c r="G25" s="40">
        <v>-32</v>
      </c>
    </row>
    <row r="26" spans="1:7" ht="15.75" x14ac:dyDescent="0.25">
      <c r="A26" s="64" t="s">
        <v>415</v>
      </c>
      <c r="B26" s="230">
        <v>13</v>
      </c>
      <c r="C26" s="237">
        <v>2</v>
      </c>
      <c r="D26" s="79">
        <v>11</v>
      </c>
      <c r="E26" s="230">
        <v>2</v>
      </c>
      <c r="F26" s="237">
        <v>3</v>
      </c>
      <c r="G26" s="40">
        <v>-1</v>
      </c>
    </row>
    <row r="27" spans="1:7" ht="15.75" x14ac:dyDescent="0.25">
      <c r="A27" s="64" t="s">
        <v>332</v>
      </c>
      <c r="B27" s="230">
        <v>113</v>
      </c>
      <c r="C27" s="237">
        <v>59</v>
      </c>
      <c r="D27" s="79">
        <v>54</v>
      </c>
      <c r="E27" s="230">
        <v>4</v>
      </c>
      <c r="F27" s="237">
        <v>8</v>
      </c>
      <c r="G27" s="40">
        <v>-4</v>
      </c>
    </row>
    <row r="28" spans="1:7" ht="15.75" x14ac:dyDescent="0.25">
      <c r="A28" s="64" t="s">
        <v>333</v>
      </c>
      <c r="B28" s="230">
        <v>20</v>
      </c>
      <c r="C28" s="237">
        <v>18</v>
      </c>
      <c r="D28" s="79">
        <v>2</v>
      </c>
      <c r="E28" s="230">
        <v>2</v>
      </c>
      <c r="F28" s="237">
        <v>2</v>
      </c>
      <c r="G28" s="40">
        <v>0</v>
      </c>
    </row>
    <row r="29" spans="1:7" ht="15.75" x14ac:dyDescent="0.25">
      <c r="A29" s="64" t="s">
        <v>9</v>
      </c>
      <c r="B29" s="230">
        <v>64</v>
      </c>
      <c r="C29" s="237">
        <v>71</v>
      </c>
      <c r="D29" s="79">
        <v>-7</v>
      </c>
      <c r="E29" s="230">
        <v>20</v>
      </c>
      <c r="F29" s="237">
        <v>11</v>
      </c>
      <c r="G29" s="40">
        <v>9</v>
      </c>
    </row>
    <row r="30" spans="1:7" ht="15.75" x14ac:dyDescent="0.25">
      <c r="A30" s="64" t="s">
        <v>334</v>
      </c>
      <c r="B30" s="230">
        <v>4</v>
      </c>
      <c r="C30" s="237">
        <v>4</v>
      </c>
      <c r="D30" s="79">
        <v>0</v>
      </c>
      <c r="E30" s="230" t="s">
        <v>309</v>
      </c>
      <c r="F30" s="237">
        <v>1</v>
      </c>
      <c r="G30" s="40">
        <v>-1</v>
      </c>
    </row>
    <row r="31" spans="1:7" ht="15.75" x14ac:dyDescent="0.25">
      <c r="A31" s="64" t="s">
        <v>335</v>
      </c>
      <c r="B31" s="230">
        <v>1</v>
      </c>
      <c r="C31" s="237">
        <v>2</v>
      </c>
      <c r="D31" s="79">
        <v>-1</v>
      </c>
      <c r="E31" s="230">
        <v>1</v>
      </c>
      <c r="F31" s="237" t="s">
        <v>309</v>
      </c>
      <c r="G31" s="40">
        <v>1</v>
      </c>
    </row>
    <row r="32" spans="1:7" ht="15.75" x14ac:dyDescent="0.25">
      <c r="A32" s="64" t="s">
        <v>336</v>
      </c>
      <c r="B32" s="230">
        <v>85</v>
      </c>
      <c r="C32" s="237">
        <v>95</v>
      </c>
      <c r="D32" s="79">
        <v>-10</v>
      </c>
      <c r="E32" s="230">
        <v>22</v>
      </c>
      <c r="F32" s="237">
        <v>41</v>
      </c>
      <c r="G32" s="40">
        <v>-19</v>
      </c>
    </row>
    <row r="33" spans="1:7" ht="15.75" x14ac:dyDescent="0.25">
      <c r="A33" s="64" t="s">
        <v>337</v>
      </c>
      <c r="B33" s="230" t="s">
        <v>309</v>
      </c>
      <c r="C33" s="237">
        <v>1</v>
      </c>
      <c r="D33" s="79">
        <v>-1</v>
      </c>
      <c r="E33" s="230" t="s">
        <v>309</v>
      </c>
      <c r="F33" s="237" t="s">
        <v>309</v>
      </c>
      <c r="G33" s="40">
        <v>0</v>
      </c>
    </row>
    <row r="34" spans="1:7" ht="15.75" x14ac:dyDescent="0.25">
      <c r="A34" s="64" t="s">
        <v>338</v>
      </c>
      <c r="B34" s="230">
        <v>11</v>
      </c>
      <c r="C34" s="237">
        <v>22</v>
      </c>
      <c r="D34" s="79">
        <v>-11</v>
      </c>
      <c r="E34" s="230">
        <v>11</v>
      </c>
      <c r="F34" s="237">
        <v>3</v>
      </c>
      <c r="G34" s="40">
        <v>8</v>
      </c>
    </row>
    <row r="35" spans="1:7" ht="15.75" x14ac:dyDescent="0.25">
      <c r="A35" s="64" t="s">
        <v>339</v>
      </c>
      <c r="B35" s="230">
        <v>15</v>
      </c>
      <c r="C35" s="237">
        <v>12</v>
      </c>
      <c r="D35" s="79">
        <v>3</v>
      </c>
      <c r="E35" s="230">
        <v>5</v>
      </c>
      <c r="F35" s="237">
        <v>3</v>
      </c>
      <c r="G35" s="40">
        <v>2</v>
      </c>
    </row>
    <row r="36" spans="1:7" ht="15.75" x14ac:dyDescent="0.25">
      <c r="A36" s="64" t="s">
        <v>340</v>
      </c>
      <c r="B36" s="230">
        <v>1</v>
      </c>
      <c r="C36" s="237">
        <v>9</v>
      </c>
      <c r="D36" s="79">
        <v>-8</v>
      </c>
      <c r="E36" s="230">
        <v>5</v>
      </c>
      <c r="F36" s="237">
        <v>4</v>
      </c>
      <c r="G36" s="40">
        <v>1</v>
      </c>
    </row>
    <row r="37" spans="1:7" ht="15.75" x14ac:dyDescent="0.25">
      <c r="A37" s="64" t="s">
        <v>341</v>
      </c>
      <c r="B37" s="230">
        <v>7</v>
      </c>
      <c r="C37" s="237">
        <v>7</v>
      </c>
      <c r="D37" s="79">
        <v>0</v>
      </c>
      <c r="E37" s="230">
        <v>2</v>
      </c>
      <c r="F37" s="237">
        <v>9</v>
      </c>
      <c r="G37" s="40">
        <v>-7</v>
      </c>
    </row>
    <row r="38" spans="1:7" ht="15.75" x14ac:dyDescent="0.25">
      <c r="A38" s="64" t="s">
        <v>342</v>
      </c>
      <c r="B38" s="230">
        <v>16</v>
      </c>
      <c r="C38" s="237">
        <v>10</v>
      </c>
      <c r="D38" s="79">
        <v>6</v>
      </c>
      <c r="E38" s="230">
        <v>5</v>
      </c>
      <c r="F38" s="237">
        <v>3</v>
      </c>
      <c r="G38" s="40">
        <v>2</v>
      </c>
    </row>
    <row r="39" spans="1:7" ht="15.75" x14ac:dyDescent="0.25">
      <c r="A39" s="64" t="s">
        <v>343</v>
      </c>
      <c r="B39" s="230">
        <v>121</v>
      </c>
      <c r="C39" s="237">
        <v>86</v>
      </c>
      <c r="D39" s="79">
        <v>35</v>
      </c>
      <c r="E39" s="230">
        <v>45</v>
      </c>
      <c r="F39" s="237">
        <v>20</v>
      </c>
      <c r="G39" s="40">
        <v>25</v>
      </c>
    </row>
    <row r="40" spans="1:7" ht="15.75" x14ac:dyDescent="0.25">
      <c r="A40" s="64" t="s">
        <v>344</v>
      </c>
      <c r="B40" s="230">
        <v>16</v>
      </c>
      <c r="C40" s="237">
        <v>43</v>
      </c>
      <c r="D40" s="79">
        <v>-27</v>
      </c>
      <c r="E40" s="230">
        <v>9</v>
      </c>
      <c r="F40" s="237">
        <v>25</v>
      </c>
      <c r="G40" s="40">
        <v>-16</v>
      </c>
    </row>
    <row r="41" spans="1:7" ht="15.75" x14ac:dyDescent="0.25">
      <c r="A41" s="64" t="s">
        <v>345</v>
      </c>
      <c r="B41" s="230">
        <v>20</v>
      </c>
      <c r="C41" s="237">
        <v>15</v>
      </c>
      <c r="D41" s="79">
        <v>5</v>
      </c>
      <c r="E41" s="230">
        <v>4</v>
      </c>
      <c r="F41" s="237">
        <v>3</v>
      </c>
      <c r="G41" s="40">
        <v>1</v>
      </c>
    </row>
    <row r="42" spans="1:7" ht="15.75" x14ac:dyDescent="0.25">
      <c r="A42" s="64" t="s">
        <v>347</v>
      </c>
      <c r="B42" s="230">
        <v>3</v>
      </c>
      <c r="C42" s="237">
        <v>2</v>
      </c>
      <c r="D42" s="79">
        <v>1</v>
      </c>
      <c r="E42" s="230">
        <v>3</v>
      </c>
      <c r="F42" s="237" t="s">
        <v>309</v>
      </c>
      <c r="G42" s="40">
        <v>3</v>
      </c>
    </row>
    <row r="43" spans="1:7" ht="15.75" x14ac:dyDescent="0.25">
      <c r="A43" s="64" t="s">
        <v>348</v>
      </c>
      <c r="B43" s="230">
        <v>9</v>
      </c>
      <c r="C43" s="237">
        <v>2</v>
      </c>
      <c r="D43" s="79">
        <v>7</v>
      </c>
      <c r="E43" s="230">
        <v>6</v>
      </c>
      <c r="F43" s="237" t="s">
        <v>309</v>
      </c>
      <c r="G43" s="40">
        <v>6</v>
      </c>
    </row>
    <row r="44" spans="1:7" ht="15.75" x14ac:dyDescent="0.25">
      <c r="A44" s="64" t="s">
        <v>401</v>
      </c>
      <c r="B44" s="230">
        <v>30</v>
      </c>
      <c r="C44" s="237">
        <v>285</v>
      </c>
      <c r="D44" s="79">
        <v>-255</v>
      </c>
      <c r="E44" s="230">
        <v>5</v>
      </c>
      <c r="F44" s="237">
        <v>80</v>
      </c>
      <c r="G44" s="40">
        <v>-75</v>
      </c>
    </row>
    <row r="45" spans="1:7" ht="15.75" x14ac:dyDescent="0.25">
      <c r="A45" s="64" t="s">
        <v>349</v>
      </c>
      <c r="B45" s="230">
        <v>184</v>
      </c>
      <c r="C45" s="237">
        <v>55</v>
      </c>
      <c r="D45" s="79">
        <v>129</v>
      </c>
      <c r="E45" s="230">
        <v>12</v>
      </c>
      <c r="F45" s="237">
        <v>23</v>
      </c>
      <c r="G45" s="40">
        <v>-11</v>
      </c>
    </row>
    <row r="46" spans="1:7" ht="31.5" x14ac:dyDescent="0.25">
      <c r="A46" s="64" t="s">
        <v>350</v>
      </c>
      <c r="B46" s="230">
        <v>4</v>
      </c>
      <c r="C46" s="237">
        <v>7</v>
      </c>
      <c r="D46" s="79">
        <v>-3</v>
      </c>
      <c r="E46" s="230">
        <v>2</v>
      </c>
      <c r="F46" s="237" t="s">
        <v>309</v>
      </c>
      <c r="G46" s="40">
        <v>2</v>
      </c>
    </row>
    <row r="47" spans="1:7" ht="15.75" x14ac:dyDescent="0.25">
      <c r="A47" s="64" t="s">
        <v>351</v>
      </c>
      <c r="B47" s="230">
        <v>26</v>
      </c>
      <c r="C47" s="237">
        <v>21</v>
      </c>
      <c r="D47" s="79">
        <v>5</v>
      </c>
      <c r="E47" s="230">
        <v>12</v>
      </c>
      <c r="F47" s="237">
        <v>5</v>
      </c>
      <c r="G47" s="40">
        <v>7</v>
      </c>
    </row>
    <row r="48" spans="1:7" ht="15.75" x14ac:dyDescent="0.25">
      <c r="A48" s="64" t="s">
        <v>352</v>
      </c>
      <c r="B48" s="230">
        <v>54</v>
      </c>
      <c r="C48" s="237">
        <v>158</v>
      </c>
      <c r="D48" s="79">
        <v>-104</v>
      </c>
      <c r="E48" s="230">
        <v>23</v>
      </c>
      <c r="F48" s="237">
        <v>87</v>
      </c>
      <c r="G48" s="40">
        <v>-64</v>
      </c>
    </row>
    <row r="49" spans="1:7" ht="15.75" x14ac:dyDescent="0.25">
      <c r="A49" s="64" t="s">
        <v>353</v>
      </c>
      <c r="B49" s="230">
        <v>97</v>
      </c>
      <c r="C49" s="237">
        <v>27</v>
      </c>
      <c r="D49" s="79">
        <v>70</v>
      </c>
      <c r="E49" s="230">
        <v>31</v>
      </c>
      <c r="F49" s="237">
        <v>11</v>
      </c>
      <c r="G49" s="40">
        <v>20</v>
      </c>
    </row>
    <row r="50" spans="1:7" ht="15.75" x14ac:dyDescent="0.25">
      <c r="A50" s="64" t="s">
        <v>1005</v>
      </c>
      <c r="B50" s="230">
        <v>20</v>
      </c>
      <c r="C50" s="237">
        <v>6</v>
      </c>
      <c r="D50" s="79">
        <v>14</v>
      </c>
      <c r="E50" s="230">
        <v>22</v>
      </c>
      <c r="F50" s="237">
        <v>1</v>
      </c>
      <c r="G50" s="40">
        <v>21</v>
      </c>
    </row>
    <row r="51" spans="1:7" ht="31.5" x14ac:dyDescent="0.25">
      <c r="A51" s="64" t="s">
        <v>354</v>
      </c>
      <c r="B51" s="230" t="s">
        <v>309</v>
      </c>
      <c r="C51" s="237">
        <v>1</v>
      </c>
      <c r="D51" s="79">
        <v>-1</v>
      </c>
      <c r="E51" s="230">
        <v>1</v>
      </c>
      <c r="F51" s="237" t="s">
        <v>309</v>
      </c>
      <c r="G51" s="40">
        <v>1</v>
      </c>
    </row>
    <row r="52" spans="1:7" ht="15.75" x14ac:dyDescent="0.25">
      <c r="A52" s="64" t="s">
        <v>355</v>
      </c>
      <c r="B52" s="230">
        <v>22</v>
      </c>
      <c r="C52" s="237">
        <v>16</v>
      </c>
      <c r="D52" s="79">
        <v>6</v>
      </c>
      <c r="E52" s="230">
        <v>4</v>
      </c>
      <c r="F52" s="237">
        <v>5</v>
      </c>
      <c r="G52" s="40">
        <v>-1</v>
      </c>
    </row>
    <row r="53" spans="1:7" ht="15.75" x14ac:dyDescent="0.25">
      <c r="A53" s="64" t="s">
        <v>356</v>
      </c>
      <c r="B53" s="230">
        <v>18</v>
      </c>
      <c r="C53" s="237">
        <v>12</v>
      </c>
      <c r="D53" s="79">
        <v>6</v>
      </c>
      <c r="E53" s="230">
        <v>7</v>
      </c>
      <c r="F53" s="237">
        <v>3</v>
      </c>
      <c r="G53" s="40">
        <v>4</v>
      </c>
    </row>
    <row r="54" spans="1:7" ht="31.5" x14ac:dyDescent="0.25">
      <c r="A54" s="64" t="s">
        <v>357</v>
      </c>
      <c r="B54" s="230" t="s">
        <v>309</v>
      </c>
      <c r="C54" s="237">
        <v>1</v>
      </c>
      <c r="D54" s="79">
        <v>-1</v>
      </c>
      <c r="E54" s="230" t="s">
        <v>309</v>
      </c>
      <c r="F54" s="237" t="s">
        <v>309</v>
      </c>
      <c r="G54" s="40">
        <v>0</v>
      </c>
    </row>
    <row r="55" spans="1:7" ht="15.75" x14ac:dyDescent="0.25">
      <c r="A55" s="64" t="s">
        <v>358</v>
      </c>
      <c r="B55" s="230">
        <v>2</v>
      </c>
      <c r="C55" s="237">
        <v>2</v>
      </c>
      <c r="D55" s="79">
        <v>0</v>
      </c>
      <c r="E55" s="230">
        <v>3</v>
      </c>
      <c r="F55" s="237" t="s">
        <v>309</v>
      </c>
      <c r="G55" s="40">
        <v>3</v>
      </c>
    </row>
    <row r="56" spans="1:7" ht="15.75" x14ac:dyDescent="0.25">
      <c r="A56" s="64" t="s">
        <v>359</v>
      </c>
      <c r="B56" s="230">
        <v>2</v>
      </c>
      <c r="C56" s="237">
        <v>3</v>
      </c>
      <c r="D56" s="79">
        <v>-1</v>
      </c>
      <c r="E56" s="230">
        <v>2</v>
      </c>
      <c r="F56" s="237" t="s">
        <v>309</v>
      </c>
      <c r="G56" s="40">
        <v>2</v>
      </c>
    </row>
    <row r="57" spans="1:7" ht="15.75" x14ac:dyDescent="0.25">
      <c r="A57" s="64" t="s">
        <v>360</v>
      </c>
      <c r="B57" s="230">
        <v>4</v>
      </c>
      <c r="C57" s="237">
        <v>1</v>
      </c>
      <c r="D57" s="79">
        <v>3</v>
      </c>
      <c r="E57" s="230" t="s">
        <v>309</v>
      </c>
      <c r="F57" s="237">
        <v>1</v>
      </c>
      <c r="G57" s="40">
        <v>-1</v>
      </c>
    </row>
    <row r="58" spans="1:7" ht="15.75" x14ac:dyDescent="0.25">
      <c r="A58" s="64" t="s">
        <v>361</v>
      </c>
      <c r="B58" s="230">
        <v>85</v>
      </c>
      <c r="C58" s="237">
        <v>69</v>
      </c>
      <c r="D58" s="79">
        <v>16</v>
      </c>
      <c r="E58" s="230">
        <v>16</v>
      </c>
      <c r="F58" s="237">
        <v>42</v>
      </c>
      <c r="G58" s="40">
        <v>-26</v>
      </c>
    </row>
    <row r="59" spans="1:7" ht="15.75" x14ac:dyDescent="0.25">
      <c r="A59" s="64" t="s">
        <v>362</v>
      </c>
      <c r="B59" s="230">
        <v>6</v>
      </c>
      <c r="C59" s="237">
        <v>2</v>
      </c>
      <c r="D59" s="79">
        <v>4</v>
      </c>
      <c r="E59" s="230">
        <v>2</v>
      </c>
      <c r="F59" s="237">
        <v>2</v>
      </c>
      <c r="G59" s="40">
        <v>0</v>
      </c>
    </row>
    <row r="60" spans="1:7" ht="15.75" x14ac:dyDescent="0.25">
      <c r="A60" s="64" t="s">
        <v>363</v>
      </c>
      <c r="B60" s="230">
        <v>3</v>
      </c>
      <c r="C60" s="237">
        <v>4</v>
      </c>
      <c r="D60" s="79">
        <v>-1</v>
      </c>
      <c r="E60" s="230" t="s">
        <v>309</v>
      </c>
      <c r="F60" s="237" t="s">
        <v>309</v>
      </c>
      <c r="G60" s="40">
        <v>0</v>
      </c>
    </row>
    <row r="61" spans="1:7" ht="15.75" x14ac:dyDescent="0.25">
      <c r="A61" s="64" t="s">
        <v>364</v>
      </c>
      <c r="B61" s="230">
        <v>33</v>
      </c>
      <c r="C61" s="237">
        <v>29</v>
      </c>
      <c r="D61" s="79">
        <v>4</v>
      </c>
      <c r="E61" s="230">
        <v>21</v>
      </c>
      <c r="F61" s="237">
        <v>7</v>
      </c>
      <c r="G61" s="40">
        <v>14</v>
      </c>
    </row>
    <row r="62" spans="1:7" ht="15.75" x14ac:dyDescent="0.25">
      <c r="A62" s="64" t="s">
        <v>365</v>
      </c>
      <c r="B62" s="230">
        <v>5</v>
      </c>
      <c r="C62" s="237">
        <v>6</v>
      </c>
      <c r="D62" s="79">
        <v>-1</v>
      </c>
      <c r="E62" s="230" t="s">
        <v>309</v>
      </c>
      <c r="F62" s="237" t="s">
        <v>309</v>
      </c>
      <c r="G62" s="40">
        <v>0</v>
      </c>
    </row>
    <row r="63" spans="1:7" ht="15.75" x14ac:dyDescent="0.25">
      <c r="A63" s="64" t="s">
        <v>366</v>
      </c>
      <c r="B63" s="230">
        <v>2</v>
      </c>
      <c r="C63" s="237">
        <v>1</v>
      </c>
      <c r="D63" s="79">
        <v>1</v>
      </c>
      <c r="E63" s="230" t="s">
        <v>309</v>
      </c>
      <c r="F63" s="237" t="s">
        <v>309</v>
      </c>
      <c r="G63" s="40">
        <v>0</v>
      </c>
    </row>
    <row r="64" spans="1:7" ht="15.75" x14ac:dyDescent="0.25">
      <c r="A64" s="64" t="s">
        <v>367</v>
      </c>
      <c r="B64" s="230">
        <v>1</v>
      </c>
      <c r="C64" s="237">
        <v>1</v>
      </c>
      <c r="D64" s="79">
        <v>0</v>
      </c>
      <c r="E64" s="230">
        <v>1</v>
      </c>
      <c r="F64" s="237" t="s">
        <v>309</v>
      </c>
      <c r="G64" s="40">
        <v>1</v>
      </c>
    </row>
    <row r="65" spans="1:7" ht="15.75" x14ac:dyDescent="0.25">
      <c r="A65" s="64" t="s">
        <v>368</v>
      </c>
      <c r="B65" s="230">
        <v>250</v>
      </c>
      <c r="C65" s="237">
        <v>145</v>
      </c>
      <c r="D65" s="79">
        <v>105</v>
      </c>
      <c r="E65" s="230">
        <v>15</v>
      </c>
      <c r="F65" s="237">
        <v>37</v>
      </c>
      <c r="G65" s="40">
        <v>-22</v>
      </c>
    </row>
    <row r="66" spans="1:7" ht="15.75" x14ac:dyDescent="0.25">
      <c r="A66" s="64" t="s">
        <v>369</v>
      </c>
      <c r="B66" s="230">
        <v>50</v>
      </c>
      <c r="C66" s="237">
        <v>26</v>
      </c>
      <c r="D66" s="79">
        <v>24</v>
      </c>
      <c r="E66" s="230">
        <v>5</v>
      </c>
      <c r="F66" s="237">
        <v>3</v>
      </c>
      <c r="G66" s="40">
        <v>2</v>
      </c>
    </row>
    <row r="67" spans="1:7" ht="15.75" x14ac:dyDescent="0.25">
      <c r="A67" s="64" t="s">
        <v>370</v>
      </c>
      <c r="B67" s="230">
        <v>32</v>
      </c>
      <c r="C67" s="237">
        <v>8</v>
      </c>
      <c r="D67" s="79">
        <v>24</v>
      </c>
      <c r="E67" s="230">
        <v>26</v>
      </c>
      <c r="F67" s="237">
        <v>2</v>
      </c>
      <c r="G67" s="40">
        <v>24</v>
      </c>
    </row>
    <row r="68" spans="1:7" ht="15.75" x14ac:dyDescent="0.25">
      <c r="A68" s="64" t="s">
        <v>371</v>
      </c>
      <c r="B68" s="230">
        <v>24</v>
      </c>
      <c r="C68" s="237">
        <v>37</v>
      </c>
      <c r="D68" s="79">
        <v>-13</v>
      </c>
      <c r="E68" s="230">
        <v>11</v>
      </c>
      <c r="F68" s="237">
        <v>7</v>
      </c>
      <c r="G68" s="40">
        <v>4</v>
      </c>
    </row>
    <row r="69" spans="1:7" ht="15.75" x14ac:dyDescent="0.25">
      <c r="A69" s="64" t="s">
        <v>372</v>
      </c>
      <c r="B69" s="230">
        <v>100</v>
      </c>
      <c r="C69" s="237">
        <v>141</v>
      </c>
      <c r="D69" s="79">
        <v>-41</v>
      </c>
      <c r="E69" s="230">
        <v>29</v>
      </c>
      <c r="F69" s="237">
        <v>45</v>
      </c>
      <c r="G69" s="40">
        <v>-16</v>
      </c>
    </row>
    <row r="70" spans="1:7" ht="31.5" x14ac:dyDescent="0.25">
      <c r="A70" s="64" t="s">
        <v>373</v>
      </c>
      <c r="B70" s="230">
        <v>2</v>
      </c>
      <c r="C70" s="237" t="s">
        <v>309</v>
      </c>
      <c r="D70" s="79">
        <v>2</v>
      </c>
      <c r="E70" s="230" t="s">
        <v>309</v>
      </c>
      <c r="F70" s="237" t="s">
        <v>309</v>
      </c>
      <c r="G70" s="40">
        <v>0</v>
      </c>
    </row>
    <row r="71" spans="1:7" ht="31.5" x14ac:dyDescent="0.25">
      <c r="A71" s="64" t="s">
        <v>374</v>
      </c>
      <c r="B71" s="230">
        <v>47</v>
      </c>
      <c r="C71" s="237">
        <v>87</v>
      </c>
      <c r="D71" s="79">
        <v>-40</v>
      </c>
      <c r="E71" s="230">
        <v>11</v>
      </c>
      <c r="F71" s="237">
        <v>20</v>
      </c>
      <c r="G71" s="40">
        <v>-9</v>
      </c>
    </row>
    <row r="72" spans="1:7" ht="15.75" x14ac:dyDescent="0.25">
      <c r="A72" s="64" t="s">
        <v>375</v>
      </c>
      <c r="B72" s="230">
        <v>31</v>
      </c>
      <c r="C72" s="237">
        <v>11</v>
      </c>
      <c r="D72" s="79">
        <v>20</v>
      </c>
      <c r="E72" s="230">
        <v>13</v>
      </c>
      <c r="F72" s="237">
        <v>4</v>
      </c>
      <c r="G72" s="40">
        <v>9</v>
      </c>
    </row>
    <row r="73" spans="1:7" ht="15.75" x14ac:dyDescent="0.25">
      <c r="A73" s="64" t="s">
        <v>376</v>
      </c>
      <c r="B73" s="230" t="s">
        <v>309</v>
      </c>
      <c r="C73" s="237" t="s">
        <v>309</v>
      </c>
      <c r="D73" s="79">
        <v>0</v>
      </c>
      <c r="E73" s="230">
        <v>1</v>
      </c>
      <c r="F73" s="237" t="s">
        <v>309</v>
      </c>
      <c r="G73" s="40">
        <v>1</v>
      </c>
    </row>
    <row r="74" spans="1:7" ht="15.75" x14ac:dyDescent="0.25">
      <c r="A74" s="64" t="s">
        <v>377</v>
      </c>
      <c r="B74" s="230">
        <v>1</v>
      </c>
      <c r="C74" s="237" t="s">
        <v>309</v>
      </c>
      <c r="D74" s="79">
        <v>1</v>
      </c>
      <c r="E74" s="230" t="s">
        <v>309</v>
      </c>
      <c r="F74" s="237">
        <v>1</v>
      </c>
      <c r="G74" s="40">
        <v>-1</v>
      </c>
    </row>
    <row r="75" spans="1:7" ht="15.75" x14ac:dyDescent="0.25">
      <c r="A75" s="64" t="s">
        <v>378</v>
      </c>
      <c r="B75" s="230">
        <v>1</v>
      </c>
      <c r="C75" s="237" t="s">
        <v>309</v>
      </c>
      <c r="D75" s="79">
        <v>1</v>
      </c>
      <c r="E75" s="230">
        <v>3</v>
      </c>
      <c r="F75" s="237" t="s">
        <v>309</v>
      </c>
      <c r="G75" s="40">
        <v>3</v>
      </c>
    </row>
    <row r="76" spans="1:7" ht="15.75" x14ac:dyDescent="0.25">
      <c r="A76" s="64" t="s">
        <v>379</v>
      </c>
      <c r="B76" s="230">
        <v>7</v>
      </c>
      <c r="C76" s="237">
        <v>8</v>
      </c>
      <c r="D76" s="79">
        <v>-1</v>
      </c>
      <c r="E76" s="230">
        <v>5</v>
      </c>
      <c r="F76" s="237">
        <v>5</v>
      </c>
      <c r="G76" s="40">
        <v>0</v>
      </c>
    </row>
    <row r="77" spans="1:7" ht="15.75" x14ac:dyDescent="0.25">
      <c r="A77" s="64" t="s">
        <v>380</v>
      </c>
      <c r="B77" s="230">
        <v>3</v>
      </c>
      <c r="C77" s="237">
        <v>1</v>
      </c>
      <c r="D77" s="79">
        <v>2</v>
      </c>
      <c r="E77" s="230">
        <v>1</v>
      </c>
      <c r="F77" s="237" t="s">
        <v>309</v>
      </c>
      <c r="G77" s="40">
        <v>1</v>
      </c>
    </row>
    <row r="78" spans="1:7" ht="15.75" x14ac:dyDescent="0.25">
      <c r="A78" s="64" t="s">
        <v>381</v>
      </c>
      <c r="B78" s="230">
        <v>3</v>
      </c>
      <c r="C78" s="237">
        <v>7</v>
      </c>
      <c r="D78" s="79">
        <v>-4</v>
      </c>
      <c r="E78" s="230">
        <v>4</v>
      </c>
      <c r="F78" s="237">
        <v>3</v>
      </c>
      <c r="G78" s="40">
        <v>1</v>
      </c>
    </row>
    <row r="79" spans="1:7" ht="15.75" x14ac:dyDescent="0.25">
      <c r="A79" s="64" t="s">
        <v>382</v>
      </c>
      <c r="B79" s="230">
        <v>7</v>
      </c>
      <c r="C79" s="237">
        <v>9</v>
      </c>
      <c r="D79" s="79">
        <v>-2</v>
      </c>
      <c r="E79" s="230">
        <v>3</v>
      </c>
      <c r="F79" s="237">
        <v>4</v>
      </c>
      <c r="G79" s="40">
        <v>-1</v>
      </c>
    </row>
    <row r="80" spans="1:7" ht="15.75" x14ac:dyDescent="0.25">
      <c r="A80" s="64" t="s">
        <v>383</v>
      </c>
      <c r="B80" s="230">
        <v>4</v>
      </c>
      <c r="C80" s="237">
        <v>4</v>
      </c>
      <c r="D80" s="79">
        <v>0</v>
      </c>
      <c r="E80" s="230">
        <v>2</v>
      </c>
      <c r="F80" s="237">
        <v>3</v>
      </c>
      <c r="G80" s="40">
        <v>-1</v>
      </c>
    </row>
    <row r="81" spans="1:7" ht="15.75" x14ac:dyDescent="0.25">
      <c r="A81" s="64" t="s">
        <v>384</v>
      </c>
      <c r="B81" s="230">
        <v>1</v>
      </c>
      <c r="C81" s="237">
        <v>1</v>
      </c>
      <c r="D81" s="79">
        <v>0</v>
      </c>
      <c r="E81" s="230" t="s">
        <v>309</v>
      </c>
      <c r="F81" s="237" t="s">
        <v>309</v>
      </c>
      <c r="G81" s="40">
        <v>0</v>
      </c>
    </row>
    <row r="82" spans="1:7" ht="15.75" x14ac:dyDescent="0.25">
      <c r="A82" s="64" t="s">
        <v>385</v>
      </c>
      <c r="B82" s="230">
        <v>6</v>
      </c>
      <c r="C82" s="237">
        <v>7</v>
      </c>
      <c r="D82" s="79">
        <v>-1</v>
      </c>
      <c r="E82" s="230">
        <v>8</v>
      </c>
      <c r="F82" s="237">
        <v>4</v>
      </c>
      <c r="G82" s="40">
        <v>4</v>
      </c>
    </row>
    <row r="83" spans="1:7" ht="15.75" x14ac:dyDescent="0.25">
      <c r="A83" s="64" t="s">
        <v>387</v>
      </c>
      <c r="B83" s="230">
        <v>7</v>
      </c>
      <c r="C83" s="237">
        <v>6</v>
      </c>
      <c r="D83" s="79">
        <v>1</v>
      </c>
      <c r="E83" s="230">
        <v>5</v>
      </c>
      <c r="F83" s="237">
        <v>2</v>
      </c>
      <c r="G83" s="40">
        <v>3</v>
      </c>
    </row>
    <row r="84" spans="1:7" ht="15.75" x14ac:dyDescent="0.25">
      <c r="A84" s="64" t="s">
        <v>388</v>
      </c>
      <c r="B84" s="230">
        <v>78</v>
      </c>
      <c r="C84" s="237">
        <v>103</v>
      </c>
      <c r="D84" s="79">
        <v>-25</v>
      </c>
      <c r="E84" s="230">
        <v>62</v>
      </c>
      <c r="F84" s="237">
        <v>41</v>
      </c>
      <c r="G84" s="40">
        <v>21</v>
      </c>
    </row>
    <row r="85" spans="1:7" ht="15.75" x14ac:dyDescent="0.25">
      <c r="A85" s="64" t="s">
        <v>389</v>
      </c>
      <c r="B85" s="230">
        <v>3</v>
      </c>
      <c r="C85" s="237">
        <v>3</v>
      </c>
      <c r="D85" s="79">
        <v>0</v>
      </c>
      <c r="E85" s="230">
        <v>2</v>
      </c>
      <c r="F85" s="237" t="s">
        <v>309</v>
      </c>
      <c r="G85" s="40">
        <v>2</v>
      </c>
    </row>
    <row r="86" spans="1:7" ht="31.5" x14ac:dyDescent="0.25">
      <c r="A86" s="64" t="s">
        <v>390</v>
      </c>
      <c r="B86" s="230">
        <v>4</v>
      </c>
      <c r="C86" s="237">
        <v>3</v>
      </c>
      <c r="D86" s="79">
        <v>1</v>
      </c>
      <c r="E86" s="230">
        <v>3</v>
      </c>
      <c r="F86" s="237">
        <v>2</v>
      </c>
      <c r="G86" s="40">
        <v>1</v>
      </c>
    </row>
    <row r="87" spans="1:7" ht="15.75" x14ac:dyDescent="0.25">
      <c r="A87" s="64" t="s">
        <v>391</v>
      </c>
      <c r="B87" s="230">
        <v>4</v>
      </c>
      <c r="C87" s="237">
        <v>17</v>
      </c>
      <c r="D87" s="79">
        <v>-13</v>
      </c>
      <c r="E87" s="230">
        <v>1</v>
      </c>
      <c r="F87" s="237">
        <v>9</v>
      </c>
      <c r="G87" s="40">
        <v>-8</v>
      </c>
    </row>
    <row r="88" spans="1:7" ht="15.75" x14ac:dyDescent="0.25">
      <c r="A88" s="64" t="s">
        <v>392</v>
      </c>
      <c r="B88" s="230">
        <v>17</v>
      </c>
      <c r="C88" s="237">
        <v>23</v>
      </c>
      <c r="D88" s="79">
        <v>-6</v>
      </c>
      <c r="E88" s="230">
        <v>4</v>
      </c>
      <c r="F88" s="237">
        <v>8</v>
      </c>
      <c r="G88" s="40">
        <v>-4</v>
      </c>
    </row>
    <row r="89" spans="1:7" ht="15.75" x14ac:dyDescent="0.25">
      <c r="A89" s="64" t="s">
        <v>393</v>
      </c>
      <c r="B89" s="230">
        <v>67</v>
      </c>
      <c r="C89" s="237">
        <v>48</v>
      </c>
      <c r="D89" s="79">
        <v>19</v>
      </c>
      <c r="E89" s="230">
        <v>18</v>
      </c>
      <c r="F89" s="237">
        <v>13</v>
      </c>
      <c r="G89" s="40">
        <v>5</v>
      </c>
    </row>
    <row r="90" spans="1:7" ht="15.75" x14ac:dyDescent="0.25">
      <c r="A90" s="64" t="s">
        <v>394</v>
      </c>
      <c r="B90" s="230">
        <v>31</v>
      </c>
      <c r="C90" s="237">
        <v>18</v>
      </c>
      <c r="D90" s="79">
        <v>13</v>
      </c>
      <c r="E90" s="230">
        <v>18</v>
      </c>
      <c r="F90" s="237">
        <v>1</v>
      </c>
      <c r="G90" s="40">
        <v>17</v>
      </c>
    </row>
    <row r="91" spans="1:7" ht="15.75" x14ac:dyDescent="0.25">
      <c r="A91" s="64" t="s">
        <v>395</v>
      </c>
      <c r="B91" s="230" t="s">
        <v>309</v>
      </c>
      <c r="C91" s="237">
        <v>2</v>
      </c>
      <c r="D91" s="79">
        <v>-2</v>
      </c>
      <c r="E91" s="230" t="s">
        <v>309</v>
      </c>
      <c r="F91" s="237" t="s">
        <v>309</v>
      </c>
      <c r="G91" s="40">
        <v>0</v>
      </c>
    </row>
    <row r="92" spans="1:7" ht="15.75" x14ac:dyDescent="0.25">
      <c r="A92" s="64" t="s">
        <v>397</v>
      </c>
      <c r="B92" s="230">
        <v>30</v>
      </c>
      <c r="C92" s="237">
        <v>127</v>
      </c>
      <c r="D92" s="79">
        <v>-97</v>
      </c>
      <c r="E92" s="230">
        <v>18</v>
      </c>
      <c r="F92" s="237">
        <v>49</v>
      </c>
      <c r="G92" s="40">
        <v>-31</v>
      </c>
    </row>
    <row r="93" spans="1:7" ht="15.75" x14ac:dyDescent="0.25">
      <c r="A93" s="64" t="s">
        <v>398</v>
      </c>
      <c r="B93" s="230" t="s">
        <v>309</v>
      </c>
      <c r="C93" s="237">
        <v>2</v>
      </c>
      <c r="D93" s="79">
        <v>-2</v>
      </c>
      <c r="E93" s="230">
        <v>1</v>
      </c>
      <c r="F93" s="237" t="s">
        <v>309</v>
      </c>
      <c r="G93" s="40">
        <v>1</v>
      </c>
    </row>
    <row r="94" spans="1:7" ht="15.75" x14ac:dyDescent="0.25">
      <c r="A94" s="70" t="s">
        <v>399</v>
      </c>
      <c r="B94" s="230">
        <v>4</v>
      </c>
      <c r="C94" s="237">
        <v>3</v>
      </c>
      <c r="D94" s="79">
        <v>1</v>
      </c>
      <c r="E94" s="230">
        <v>3</v>
      </c>
      <c r="F94" s="237">
        <v>1</v>
      </c>
      <c r="G94" s="40">
        <v>2</v>
      </c>
    </row>
    <row r="95" spans="1:7" ht="31.5" x14ac:dyDescent="0.25">
      <c r="A95" s="64" t="s">
        <v>400</v>
      </c>
      <c r="B95" s="230">
        <v>1</v>
      </c>
      <c r="C95" s="237" t="s">
        <v>309</v>
      </c>
      <c r="D95" s="79">
        <v>1</v>
      </c>
      <c r="E95" s="230">
        <v>10</v>
      </c>
      <c r="F95" s="237" t="s">
        <v>309</v>
      </c>
      <c r="G95" s="40">
        <v>10</v>
      </c>
    </row>
    <row r="96" spans="1:7" ht="15.75" x14ac:dyDescent="0.25">
      <c r="A96" s="64" t="s">
        <v>402</v>
      </c>
      <c r="B96" s="230">
        <v>87</v>
      </c>
      <c r="C96" s="237">
        <v>80</v>
      </c>
      <c r="D96" s="79">
        <v>7</v>
      </c>
      <c r="E96" s="230">
        <v>22</v>
      </c>
      <c r="F96" s="237">
        <v>33</v>
      </c>
      <c r="G96" s="40">
        <v>-11</v>
      </c>
    </row>
    <row r="97" spans="1:7" ht="15.75" x14ac:dyDescent="0.25">
      <c r="A97" s="64" t="s">
        <v>403</v>
      </c>
      <c r="B97" s="230">
        <v>13</v>
      </c>
      <c r="C97" s="237">
        <v>36</v>
      </c>
      <c r="D97" s="79">
        <v>-23</v>
      </c>
      <c r="E97" s="230">
        <v>54</v>
      </c>
      <c r="F97" s="237">
        <v>13</v>
      </c>
      <c r="G97" s="40">
        <v>41</v>
      </c>
    </row>
    <row r="98" spans="1:7" ht="15.75" x14ac:dyDescent="0.25">
      <c r="A98" s="64" t="s">
        <v>404</v>
      </c>
      <c r="B98" s="230">
        <v>40</v>
      </c>
      <c r="C98" s="237">
        <v>27</v>
      </c>
      <c r="D98" s="79">
        <v>13</v>
      </c>
      <c r="E98" s="230">
        <v>11</v>
      </c>
      <c r="F98" s="237">
        <v>13</v>
      </c>
      <c r="G98" s="40">
        <v>-2</v>
      </c>
    </row>
    <row r="99" spans="1:7" ht="15.75" x14ac:dyDescent="0.25">
      <c r="A99" s="64" t="s">
        <v>405</v>
      </c>
      <c r="B99" s="230">
        <v>19</v>
      </c>
      <c r="C99" s="237">
        <v>16</v>
      </c>
      <c r="D99" s="79">
        <v>3</v>
      </c>
      <c r="E99" s="230">
        <v>10</v>
      </c>
      <c r="F99" s="237">
        <v>8</v>
      </c>
      <c r="G99" s="40">
        <v>2</v>
      </c>
    </row>
    <row r="100" spans="1:7" ht="15.75" x14ac:dyDescent="0.25">
      <c r="A100" s="64" t="s">
        <v>406</v>
      </c>
      <c r="B100" s="230">
        <v>158</v>
      </c>
      <c r="C100" s="237">
        <v>57</v>
      </c>
      <c r="D100" s="79">
        <v>101</v>
      </c>
      <c r="E100" s="230">
        <v>10</v>
      </c>
      <c r="F100" s="237">
        <v>32</v>
      </c>
      <c r="G100" s="40">
        <v>-22</v>
      </c>
    </row>
    <row r="101" spans="1:7" ht="15.75" x14ac:dyDescent="0.25">
      <c r="A101" s="64" t="s">
        <v>407</v>
      </c>
      <c r="B101" s="230">
        <v>1</v>
      </c>
      <c r="C101" s="237">
        <v>1</v>
      </c>
      <c r="D101" s="79">
        <v>0</v>
      </c>
      <c r="E101" s="230">
        <v>1</v>
      </c>
      <c r="F101" s="237">
        <v>1</v>
      </c>
      <c r="G101" s="40">
        <v>0</v>
      </c>
    </row>
    <row r="102" spans="1:7" ht="15.75" x14ac:dyDescent="0.25">
      <c r="A102" s="64" t="s">
        <v>408</v>
      </c>
      <c r="B102" s="230">
        <v>5</v>
      </c>
      <c r="C102" s="237">
        <v>5</v>
      </c>
      <c r="D102" s="79">
        <v>0</v>
      </c>
      <c r="E102" s="230">
        <v>6</v>
      </c>
      <c r="F102" s="237">
        <v>3</v>
      </c>
      <c r="G102" s="40">
        <v>3</v>
      </c>
    </row>
    <row r="103" spans="1:7" ht="15.75" x14ac:dyDescent="0.25">
      <c r="A103" s="64" t="s">
        <v>409</v>
      </c>
      <c r="B103" s="230">
        <v>37</v>
      </c>
      <c r="C103" s="237">
        <v>54</v>
      </c>
      <c r="D103" s="79">
        <v>-17</v>
      </c>
      <c r="E103" s="230">
        <v>11</v>
      </c>
      <c r="F103" s="237">
        <v>13</v>
      </c>
      <c r="G103" s="40">
        <v>-2</v>
      </c>
    </row>
    <row r="104" spans="1:7" ht="16.5" thickBot="1" x14ac:dyDescent="0.3">
      <c r="A104" s="161" t="s">
        <v>410</v>
      </c>
      <c r="B104" s="270">
        <v>4</v>
      </c>
      <c r="C104" s="271">
        <v>7</v>
      </c>
      <c r="D104" s="367">
        <v>-3</v>
      </c>
      <c r="E104" s="270">
        <v>6</v>
      </c>
      <c r="F104" s="271">
        <v>3</v>
      </c>
      <c r="G104" s="368">
        <v>3</v>
      </c>
    </row>
    <row r="105" spans="1:7" ht="16.5" thickBot="1" x14ac:dyDescent="0.3">
      <c r="A105" s="83" t="s">
        <v>88</v>
      </c>
      <c r="B105" s="369">
        <v>3013</v>
      </c>
      <c r="C105" s="371">
        <v>3013</v>
      </c>
      <c r="D105" s="370">
        <v>0</v>
      </c>
      <c r="E105" s="369">
        <v>952</v>
      </c>
      <c r="F105" s="371">
        <v>952</v>
      </c>
      <c r="G105" s="372">
        <v>0</v>
      </c>
    </row>
    <row r="107" spans="1:7" x14ac:dyDescent="0.25">
      <c r="A107" s="51" t="s">
        <v>89</v>
      </c>
    </row>
    <row r="108" spans="1:7" x14ac:dyDescent="0.25">
      <c r="A108" s="73" t="s">
        <v>898</v>
      </c>
      <c r="E108" s="21" t="s">
        <v>527</v>
      </c>
    </row>
    <row r="110" spans="1:7" x14ac:dyDescent="0.25">
      <c r="A110" s="21"/>
    </row>
  </sheetData>
  <mergeCells count="3">
    <mergeCell ref="B3:D3"/>
    <mergeCell ref="E3:G3"/>
    <mergeCell ref="A3:A4"/>
  </mergeCells>
  <hyperlinks>
    <hyperlink ref="E1" location="'Table of Contents'!C2" display="Back to Table of Contents" xr:uid="{00000000-0004-0000-3F00-000000000000}"/>
    <hyperlink ref="E108" r:id="rId1" xr:uid="{00000000-0004-0000-3F00-000001000000}"/>
  </hyperlinks>
  <pageMargins left="0.75" right="0.75" top="1" bottom="1" header="0.5" footer="0.5"/>
  <pageSetup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K49"/>
  <sheetViews>
    <sheetView showGridLines="0" workbookViewId="0"/>
  </sheetViews>
  <sheetFormatPr defaultRowHeight="15" x14ac:dyDescent="0.25"/>
  <cols>
    <col min="1" max="1" width="25.85546875" customWidth="1"/>
    <col min="2" max="11" width="9.85546875" customWidth="1"/>
  </cols>
  <sheetData>
    <row r="1" spans="1:11" x14ac:dyDescent="0.25">
      <c r="A1" s="22" t="s">
        <v>973</v>
      </c>
      <c r="C1" s="21"/>
      <c r="H1" s="21" t="s">
        <v>78</v>
      </c>
    </row>
    <row r="2" spans="1:11" x14ac:dyDescent="0.25">
      <c r="A2" s="1"/>
    </row>
    <row r="3" spans="1:11" ht="15.75" thickBot="1" x14ac:dyDescent="0.3">
      <c r="A3" s="406" t="s">
        <v>82</v>
      </c>
      <c r="B3" s="407"/>
      <c r="C3" s="407"/>
      <c r="D3" s="407"/>
      <c r="E3" s="407"/>
      <c r="F3" s="407"/>
      <c r="G3" s="407"/>
      <c r="H3" s="407"/>
      <c r="I3" s="407"/>
      <c r="J3" s="407"/>
      <c r="K3" s="407"/>
    </row>
    <row r="4" spans="1:11" ht="14.85" customHeight="1" x14ac:dyDescent="0.25">
      <c r="A4" s="379" t="s">
        <v>235</v>
      </c>
      <c r="B4" s="375" t="s">
        <v>236</v>
      </c>
      <c r="C4" s="376"/>
      <c r="D4" s="376"/>
      <c r="E4" s="376"/>
      <c r="F4" s="376"/>
      <c r="G4" s="376"/>
      <c r="H4" s="376"/>
      <c r="I4" s="376"/>
      <c r="J4" s="377"/>
      <c r="K4" s="399" t="s">
        <v>88</v>
      </c>
    </row>
    <row r="5" spans="1:11" ht="15.75" thickBot="1" x14ac:dyDescent="0.3">
      <c r="A5" s="453"/>
      <c r="B5" s="80" t="s">
        <v>108</v>
      </c>
      <c r="C5" s="81" t="s">
        <v>109</v>
      </c>
      <c r="D5" s="81" t="s">
        <v>110</v>
      </c>
      <c r="E5" s="81" t="s">
        <v>111</v>
      </c>
      <c r="F5" s="81" t="s">
        <v>112</v>
      </c>
      <c r="G5" s="81" t="s">
        <v>113</v>
      </c>
      <c r="H5" s="81" t="s">
        <v>114</v>
      </c>
      <c r="I5" s="81" t="s">
        <v>115</v>
      </c>
      <c r="J5" s="82" t="s">
        <v>116</v>
      </c>
      <c r="K5" s="414"/>
    </row>
    <row r="6" spans="1:11" ht="15.75" x14ac:dyDescent="0.25">
      <c r="A6" s="107" t="s">
        <v>108</v>
      </c>
      <c r="B6" s="295" t="s">
        <v>309</v>
      </c>
      <c r="C6" s="249">
        <v>795</v>
      </c>
      <c r="D6" s="249">
        <v>533</v>
      </c>
      <c r="E6" s="249">
        <v>480</v>
      </c>
      <c r="F6" s="249">
        <v>215</v>
      </c>
      <c r="G6" s="249">
        <v>118</v>
      </c>
      <c r="H6" s="249">
        <v>65</v>
      </c>
      <c r="I6" s="249">
        <v>28</v>
      </c>
      <c r="J6" s="250">
        <v>221</v>
      </c>
      <c r="K6" s="258">
        <v>2455</v>
      </c>
    </row>
    <row r="7" spans="1:11" ht="15.75" x14ac:dyDescent="0.25">
      <c r="A7" s="70" t="s">
        <v>109</v>
      </c>
      <c r="B7" s="285">
        <v>651</v>
      </c>
      <c r="C7" s="237" t="s">
        <v>309</v>
      </c>
      <c r="D7" s="237">
        <v>169</v>
      </c>
      <c r="E7" s="237">
        <v>133</v>
      </c>
      <c r="F7" s="237">
        <v>99</v>
      </c>
      <c r="G7" s="237">
        <v>74</v>
      </c>
      <c r="H7" s="237">
        <v>34</v>
      </c>
      <c r="I7" s="237">
        <v>15</v>
      </c>
      <c r="J7" s="231">
        <v>17</v>
      </c>
      <c r="K7" s="247">
        <v>1192</v>
      </c>
    </row>
    <row r="8" spans="1:11" ht="15.75" x14ac:dyDescent="0.25">
      <c r="A8" s="64" t="s">
        <v>110</v>
      </c>
      <c r="B8" s="285">
        <v>400</v>
      </c>
      <c r="C8" s="237">
        <v>198</v>
      </c>
      <c r="D8" s="237" t="s">
        <v>309</v>
      </c>
      <c r="E8" s="237">
        <v>106</v>
      </c>
      <c r="F8" s="237">
        <v>64</v>
      </c>
      <c r="G8" s="237">
        <v>34</v>
      </c>
      <c r="H8" s="237">
        <v>11</v>
      </c>
      <c r="I8" s="237">
        <v>10</v>
      </c>
      <c r="J8" s="231">
        <v>10</v>
      </c>
      <c r="K8" s="247">
        <v>833</v>
      </c>
    </row>
    <row r="9" spans="1:11" ht="15.75" x14ac:dyDescent="0.25">
      <c r="A9" s="64" t="s">
        <v>111</v>
      </c>
      <c r="B9" s="285">
        <v>374</v>
      </c>
      <c r="C9" s="237">
        <v>158</v>
      </c>
      <c r="D9" s="237">
        <v>113</v>
      </c>
      <c r="E9" s="237" t="s">
        <v>309</v>
      </c>
      <c r="F9" s="237">
        <v>66</v>
      </c>
      <c r="G9" s="237">
        <v>32</v>
      </c>
      <c r="H9" s="237">
        <v>29</v>
      </c>
      <c r="I9" s="237">
        <v>11</v>
      </c>
      <c r="J9" s="231">
        <v>9</v>
      </c>
      <c r="K9" s="247">
        <v>792</v>
      </c>
    </row>
    <row r="10" spans="1:11" ht="15.75" x14ac:dyDescent="0.25">
      <c r="A10" s="64" t="s">
        <v>112</v>
      </c>
      <c r="B10" s="285">
        <v>178</v>
      </c>
      <c r="C10" s="237">
        <v>128</v>
      </c>
      <c r="D10" s="237">
        <v>56</v>
      </c>
      <c r="E10" s="237">
        <v>59</v>
      </c>
      <c r="F10" s="237" t="s">
        <v>309</v>
      </c>
      <c r="G10" s="237">
        <v>29</v>
      </c>
      <c r="H10" s="237">
        <v>6</v>
      </c>
      <c r="I10" s="237">
        <v>13</v>
      </c>
      <c r="J10" s="231">
        <v>6</v>
      </c>
      <c r="K10" s="247">
        <v>475</v>
      </c>
    </row>
    <row r="11" spans="1:11" ht="15.75" x14ac:dyDescent="0.25">
      <c r="A11" s="64" t="s">
        <v>113</v>
      </c>
      <c r="B11" s="285">
        <v>104</v>
      </c>
      <c r="C11" s="237">
        <v>79</v>
      </c>
      <c r="D11" s="237">
        <v>26</v>
      </c>
      <c r="E11" s="237">
        <v>23</v>
      </c>
      <c r="F11" s="237">
        <v>25</v>
      </c>
      <c r="G11" s="237" t="s">
        <v>309</v>
      </c>
      <c r="H11" s="237">
        <v>6</v>
      </c>
      <c r="I11" s="237">
        <v>20</v>
      </c>
      <c r="J11" s="231">
        <v>3</v>
      </c>
      <c r="K11" s="247">
        <v>286</v>
      </c>
    </row>
    <row r="12" spans="1:11" ht="15.75" x14ac:dyDescent="0.25">
      <c r="A12" s="64" t="s">
        <v>114</v>
      </c>
      <c r="B12" s="285">
        <v>52</v>
      </c>
      <c r="C12" s="237">
        <v>41</v>
      </c>
      <c r="D12" s="237">
        <v>12</v>
      </c>
      <c r="E12" s="237">
        <v>22</v>
      </c>
      <c r="F12" s="237">
        <v>3</v>
      </c>
      <c r="G12" s="237">
        <v>5</v>
      </c>
      <c r="H12" s="237" t="s">
        <v>309</v>
      </c>
      <c r="I12" s="237">
        <v>4</v>
      </c>
      <c r="J12" s="231" t="s">
        <v>309</v>
      </c>
      <c r="K12" s="247">
        <v>139</v>
      </c>
    </row>
    <row r="13" spans="1:11" ht="15.75" x14ac:dyDescent="0.25">
      <c r="A13" s="64" t="s">
        <v>115</v>
      </c>
      <c r="B13" s="285">
        <v>38</v>
      </c>
      <c r="C13" s="237">
        <v>22</v>
      </c>
      <c r="D13" s="237">
        <v>7</v>
      </c>
      <c r="E13" s="237">
        <v>26</v>
      </c>
      <c r="F13" s="237">
        <v>10</v>
      </c>
      <c r="G13" s="237">
        <v>21</v>
      </c>
      <c r="H13" s="237">
        <v>4</v>
      </c>
      <c r="I13" s="237" t="s">
        <v>309</v>
      </c>
      <c r="J13" s="231" t="s">
        <v>309</v>
      </c>
      <c r="K13" s="247">
        <v>128</v>
      </c>
    </row>
    <row r="14" spans="1:11" ht="15.75" x14ac:dyDescent="0.25">
      <c r="A14" s="64" t="s">
        <v>116</v>
      </c>
      <c r="B14" s="285">
        <v>240</v>
      </c>
      <c r="C14" s="237">
        <v>18</v>
      </c>
      <c r="D14" s="237">
        <v>8</v>
      </c>
      <c r="E14" s="237">
        <v>14</v>
      </c>
      <c r="F14" s="237">
        <v>7</v>
      </c>
      <c r="G14" s="237">
        <v>3</v>
      </c>
      <c r="H14" s="237" t="s">
        <v>309</v>
      </c>
      <c r="I14" s="237" t="s">
        <v>309</v>
      </c>
      <c r="J14" s="231" t="s">
        <v>309</v>
      </c>
      <c r="K14" s="247">
        <v>290</v>
      </c>
    </row>
    <row r="15" spans="1:11" ht="16.5" thickBot="1" x14ac:dyDescent="0.3">
      <c r="A15" s="68" t="s">
        <v>134</v>
      </c>
      <c r="B15" s="286">
        <v>2037</v>
      </c>
      <c r="C15" s="245">
        <v>1439</v>
      </c>
      <c r="D15" s="245">
        <v>924</v>
      </c>
      <c r="E15" s="245">
        <v>863</v>
      </c>
      <c r="F15" s="245">
        <v>489</v>
      </c>
      <c r="G15" s="245">
        <v>316</v>
      </c>
      <c r="H15" s="245">
        <v>155</v>
      </c>
      <c r="I15" s="245">
        <v>101</v>
      </c>
      <c r="J15" s="235">
        <v>266</v>
      </c>
      <c r="K15" s="236">
        <v>6590</v>
      </c>
    </row>
    <row r="17" spans="1:11" ht="15.75" thickBot="1" x14ac:dyDescent="0.3">
      <c r="A17" s="406" t="s">
        <v>83</v>
      </c>
      <c r="B17" s="407"/>
      <c r="C17" s="407"/>
      <c r="D17" s="407"/>
      <c r="E17" s="407"/>
      <c r="F17" s="407"/>
      <c r="G17" s="407"/>
      <c r="H17" s="407"/>
      <c r="I17" s="407"/>
      <c r="J17" s="407"/>
      <c r="K17" s="407"/>
    </row>
    <row r="18" spans="1:11" ht="14.85" customHeight="1" x14ac:dyDescent="0.25">
      <c r="A18" s="379" t="s">
        <v>235</v>
      </c>
      <c r="B18" s="375" t="s">
        <v>236</v>
      </c>
      <c r="C18" s="376"/>
      <c r="D18" s="376"/>
      <c r="E18" s="376"/>
      <c r="F18" s="376"/>
      <c r="G18" s="376"/>
      <c r="H18" s="376"/>
      <c r="I18" s="376"/>
      <c r="J18" s="377"/>
      <c r="K18" s="399" t="s">
        <v>88</v>
      </c>
    </row>
    <row r="19" spans="1:11" ht="15.75" thickBot="1" x14ac:dyDescent="0.3">
      <c r="A19" s="380"/>
      <c r="B19" s="80" t="s">
        <v>108</v>
      </c>
      <c r="C19" s="81" t="s">
        <v>109</v>
      </c>
      <c r="D19" s="81" t="s">
        <v>110</v>
      </c>
      <c r="E19" s="81" t="s">
        <v>111</v>
      </c>
      <c r="F19" s="81" t="s">
        <v>112</v>
      </c>
      <c r="G19" s="81" t="s">
        <v>113</v>
      </c>
      <c r="H19" s="81" t="s">
        <v>114</v>
      </c>
      <c r="I19" s="81" t="s">
        <v>115</v>
      </c>
      <c r="J19" s="82" t="s">
        <v>116</v>
      </c>
      <c r="K19" s="414"/>
    </row>
    <row r="20" spans="1:11" ht="15.75" x14ac:dyDescent="0.25">
      <c r="A20" s="107" t="s">
        <v>108</v>
      </c>
      <c r="B20" s="248" t="s">
        <v>309</v>
      </c>
      <c r="C20" s="249">
        <v>1100</v>
      </c>
      <c r="D20" s="249">
        <v>952</v>
      </c>
      <c r="E20" s="249">
        <v>854</v>
      </c>
      <c r="F20" s="249">
        <v>437</v>
      </c>
      <c r="G20" s="249">
        <v>173</v>
      </c>
      <c r="H20" s="249">
        <v>116</v>
      </c>
      <c r="I20" s="249">
        <v>45</v>
      </c>
      <c r="J20" s="250">
        <v>278</v>
      </c>
      <c r="K20" s="258">
        <v>3955</v>
      </c>
    </row>
    <row r="21" spans="1:11" ht="15.75" x14ac:dyDescent="0.25">
      <c r="A21" s="64" t="s">
        <v>109</v>
      </c>
      <c r="B21" s="230">
        <v>838</v>
      </c>
      <c r="C21" s="237" t="s">
        <v>309</v>
      </c>
      <c r="D21" s="237">
        <v>262</v>
      </c>
      <c r="E21" s="237">
        <v>176</v>
      </c>
      <c r="F21" s="237">
        <v>115</v>
      </c>
      <c r="G21" s="237">
        <v>81</v>
      </c>
      <c r="H21" s="237">
        <v>37</v>
      </c>
      <c r="I21" s="237">
        <v>13</v>
      </c>
      <c r="J21" s="231">
        <v>13</v>
      </c>
      <c r="K21" s="247">
        <v>1535</v>
      </c>
    </row>
    <row r="22" spans="1:11" ht="15.75" x14ac:dyDescent="0.25">
      <c r="A22" s="64" t="s">
        <v>110</v>
      </c>
      <c r="B22" s="230">
        <v>721</v>
      </c>
      <c r="C22" s="237">
        <v>263</v>
      </c>
      <c r="D22" s="237" t="s">
        <v>309</v>
      </c>
      <c r="E22" s="237">
        <v>230</v>
      </c>
      <c r="F22" s="237">
        <v>69</v>
      </c>
      <c r="G22" s="237">
        <v>68</v>
      </c>
      <c r="H22" s="237">
        <v>31</v>
      </c>
      <c r="I22" s="237">
        <v>9</v>
      </c>
      <c r="J22" s="231">
        <v>4</v>
      </c>
      <c r="K22" s="247">
        <v>1395</v>
      </c>
    </row>
    <row r="23" spans="1:11" ht="15.75" x14ac:dyDescent="0.25">
      <c r="A23" s="64" t="s">
        <v>111</v>
      </c>
      <c r="B23" s="230">
        <v>736</v>
      </c>
      <c r="C23" s="237">
        <v>209</v>
      </c>
      <c r="D23" s="237">
        <v>247</v>
      </c>
      <c r="E23" s="237" t="s">
        <v>309</v>
      </c>
      <c r="F23" s="237">
        <v>104</v>
      </c>
      <c r="G23" s="237">
        <v>85</v>
      </c>
      <c r="H23" s="237">
        <v>45</v>
      </c>
      <c r="I23" s="237">
        <v>46</v>
      </c>
      <c r="J23" s="231">
        <v>5</v>
      </c>
      <c r="K23" s="247">
        <v>1477</v>
      </c>
    </row>
    <row r="24" spans="1:11" ht="15.75" x14ac:dyDescent="0.25">
      <c r="A24" s="64" t="s">
        <v>112</v>
      </c>
      <c r="B24" s="230">
        <v>361</v>
      </c>
      <c r="C24" s="237">
        <v>122</v>
      </c>
      <c r="D24" s="237">
        <v>93</v>
      </c>
      <c r="E24" s="237">
        <v>131</v>
      </c>
      <c r="F24" s="237" t="s">
        <v>309</v>
      </c>
      <c r="G24" s="237">
        <v>40</v>
      </c>
      <c r="H24" s="237">
        <v>19</v>
      </c>
      <c r="I24" s="237">
        <v>9</v>
      </c>
      <c r="J24" s="231">
        <v>6</v>
      </c>
      <c r="K24" s="247">
        <v>781</v>
      </c>
    </row>
    <row r="25" spans="1:11" ht="15.75" x14ac:dyDescent="0.25">
      <c r="A25" s="64" t="s">
        <v>113</v>
      </c>
      <c r="B25" s="230">
        <v>156</v>
      </c>
      <c r="C25" s="237">
        <v>81</v>
      </c>
      <c r="D25" s="237">
        <v>60</v>
      </c>
      <c r="E25" s="237">
        <v>74</v>
      </c>
      <c r="F25" s="237">
        <v>32</v>
      </c>
      <c r="G25" s="237" t="s">
        <v>309</v>
      </c>
      <c r="H25" s="237">
        <v>9</v>
      </c>
      <c r="I25" s="237">
        <v>8</v>
      </c>
      <c r="J25" s="231">
        <v>2</v>
      </c>
      <c r="K25" s="247">
        <v>422</v>
      </c>
    </row>
    <row r="26" spans="1:11" ht="15.75" x14ac:dyDescent="0.25">
      <c r="A26" s="64" t="s">
        <v>114</v>
      </c>
      <c r="B26" s="230">
        <v>107</v>
      </c>
      <c r="C26" s="237">
        <v>61</v>
      </c>
      <c r="D26" s="237">
        <v>24</v>
      </c>
      <c r="E26" s="237">
        <v>33</v>
      </c>
      <c r="F26" s="237">
        <v>18</v>
      </c>
      <c r="G26" s="237">
        <v>9</v>
      </c>
      <c r="H26" s="237" t="s">
        <v>309</v>
      </c>
      <c r="I26" s="237">
        <v>1</v>
      </c>
      <c r="J26" s="231">
        <v>1</v>
      </c>
      <c r="K26" s="247">
        <v>254</v>
      </c>
    </row>
    <row r="27" spans="1:11" ht="15.75" x14ac:dyDescent="0.25">
      <c r="A27" s="64" t="s">
        <v>115</v>
      </c>
      <c r="B27" s="230">
        <v>58</v>
      </c>
      <c r="C27" s="237">
        <v>15</v>
      </c>
      <c r="D27" s="237">
        <v>23</v>
      </c>
      <c r="E27" s="237">
        <v>46</v>
      </c>
      <c r="F27" s="237">
        <v>25</v>
      </c>
      <c r="G27" s="237">
        <v>13</v>
      </c>
      <c r="H27" s="237">
        <v>5</v>
      </c>
      <c r="I27" s="237" t="s">
        <v>309</v>
      </c>
      <c r="J27" s="231" t="s">
        <v>309</v>
      </c>
      <c r="K27" s="247">
        <v>185</v>
      </c>
    </row>
    <row r="28" spans="1:11" ht="15.75" x14ac:dyDescent="0.25">
      <c r="A28" s="64" t="s">
        <v>116</v>
      </c>
      <c r="B28" s="230">
        <v>272</v>
      </c>
      <c r="C28" s="237">
        <v>9</v>
      </c>
      <c r="D28" s="237">
        <v>9</v>
      </c>
      <c r="E28" s="237">
        <v>6</v>
      </c>
      <c r="F28" s="237">
        <v>6</v>
      </c>
      <c r="G28" s="237">
        <v>4</v>
      </c>
      <c r="H28" s="237" t="s">
        <v>309</v>
      </c>
      <c r="I28" s="237" t="s">
        <v>309</v>
      </c>
      <c r="J28" s="231" t="s">
        <v>309</v>
      </c>
      <c r="K28" s="247">
        <v>306</v>
      </c>
    </row>
    <row r="29" spans="1:11" ht="16.5" thickBot="1" x14ac:dyDescent="0.3">
      <c r="A29" s="68" t="s">
        <v>135</v>
      </c>
      <c r="B29" s="234">
        <v>3249</v>
      </c>
      <c r="C29" s="245">
        <v>1860</v>
      </c>
      <c r="D29" s="245">
        <v>1670</v>
      </c>
      <c r="E29" s="245">
        <v>1550</v>
      </c>
      <c r="F29" s="245">
        <v>806</v>
      </c>
      <c r="G29" s="245">
        <v>473</v>
      </c>
      <c r="H29" s="245">
        <v>262</v>
      </c>
      <c r="I29" s="245">
        <v>131</v>
      </c>
      <c r="J29" s="235">
        <v>309</v>
      </c>
      <c r="K29" s="236">
        <v>10310</v>
      </c>
    </row>
    <row r="31" spans="1:11" ht="15.75" thickBot="1" x14ac:dyDescent="0.3">
      <c r="A31" s="406" t="s">
        <v>88</v>
      </c>
      <c r="B31" s="407"/>
      <c r="C31" s="407"/>
      <c r="D31" s="407"/>
      <c r="E31" s="407"/>
      <c r="F31" s="407"/>
      <c r="G31" s="407"/>
      <c r="H31" s="407"/>
      <c r="I31" s="407"/>
      <c r="J31" s="407"/>
      <c r="K31" s="407"/>
    </row>
    <row r="32" spans="1:11" ht="14.85" customHeight="1" x14ac:dyDescent="0.25">
      <c r="A32" s="379" t="s">
        <v>235</v>
      </c>
      <c r="B32" s="375" t="s">
        <v>236</v>
      </c>
      <c r="C32" s="376"/>
      <c r="D32" s="376"/>
      <c r="E32" s="376"/>
      <c r="F32" s="376"/>
      <c r="G32" s="376"/>
      <c r="H32" s="376"/>
      <c r="I32" s="376"/>
      <c r="J32" s="377"/>
      <c r="K32" s="399" t="s">
        <v>88</v>
      </c>
    </row>
    <row r="33" spans="1:11" ht="15.75" thickBot="1" x14ac:dyDescent="0.3">
      <c r="A33" s="380"/>
      <c r="B33" s="80" t="s">
        <v>108</v>
      </c>
      <c r="C33" s="81" t="s">
        <v>109</v>
      </c>
      <c r="D33" s="81" t="s">
        <v>110</v>
      </c>
      <c r="E33" s="81" t="s">
        <v>111</v>
      </c>
      <c r="F33" s="81" t="s">
        <v>112</v>
      </c>
      <c r="G33" s="81" t="s">
        <v>113</v>
      </c>
      <c r="H33" s="81" t="s">
        <v>114</v>
      </c>
      <c r="I33" s="81" t="s">
        <v>115</v>
      </c>
      <c r="J33" s="82" t="s">
        <v>116</v>
      </c>
      <c r="K33" s="414"/>
    </row>
    <row r="34" spans="1:11" ht="15.75" x14ac:dyDescent="0.25">
      <c r="A34" s="107" t="s">
        <v>108</v>
      </c>
      <c r="B34" s="248" t="s">
        <v>309</v>
      </c>
      <c r="C34" s="249">
        <v>1906</v>
      </c>
      <c r="D34" s="249">
        <v>1491</v>
      </c>
      <c r="E34" s="249">
        <v>1337</v>
      </c>
      <c r="F34" s="249">
        <v>655</v>
      </c>
      <c r="G34" s="249">
        <v>292</v>
      </c>
      <c r="H34" s="249">
        <v>181</v>
      </c>
      <c r="I34" s="249">
        <v>73</v>
      </c>
      <c r="J34" s="250">
        <v>503</v>
      </c>
      <c r="K34" s="258">
        <v>6438</v>
      </c>
    </row>
    <row r="35" spans="1:11" ht="15.75" x14ac:dyDescent="0.25">
      <c r="A35" s="64" t="s">
        <v>109</v>
      </c>
      <c r="B35" s="230">
        <v>1494</v>
      </c>
      <c r="C35" s="237" t="s">
        <v>309</v>
      </c>
      <c r="D35" s="237">
        <v>433</v>
      </c>
      <c r="E35" s="237">
        <v>310</v>
      </c>
      <c r="F35" s="237">
        <v>219</v>
      </c>
      <c r="G35" s="237">
        <v>155</v>
      </c>
      <c r="H35" s="237">
        <v>71</v>
      </c>
      <c r="I35" s="237">
        <v>28</v>
      </c>
      <c r="J35" s="231">
        <v>30</v>
      </c>
      <c r="K35" s="247">
        <v>2740</v>
      </c>
    </row>
    <row r="36" spans="1:11" ht="15.75" x14ac:dyDescent="0.25">
      <c r="A36" s="64" t="s">
        <v>110</v>
      </c>
      <c r="B36" s="230">
        <v>1126</v>
      </c>
      <c r="C36" s="237">
        <v>463</v>
      </c>
      <c r="D36" s="237" t="s">
        <v>309</v>
      </c>
      <c r="E36" s="237">
        <v>336</v>
      </c>
      <c r="F36" s="237">
        <v>134</v>
      </c>
      <c r="G36" s="237">
        <v>103</v>
      </c>
      <c r="H36" s="237">
        <v>42</v>
      </c>
      <c r="I36" s="237">
        <v>19</v>
      </c>
      <c r="J36" s="231">
        <v>14</v>
      </c>
      <c r="K36" s="247">
        <v>2237</v>
      </c>
    </row>
    <row r="37" spans="1:11" ht="15.75" x14ac:dyDescent="0.25">
      <c r="A37" s="64" t="s">
        <v>111</v>
      </c>
      <c r="B37" s="230">
        <v>1115</v>
      </c>
      <c r="C37" s="237">
        <v>369</v>
      </c>
      <c r="D37" s="237">
        <v>360</v>
      </c>
      <c r="E37" s="237" t="s">
        <v>309</v>
      </c>
      <c r="F37" s="237">
        <v>170</v>
      </c>
      <c r="G37" s="237">
        <v>117</v>
      </c>
      <c r="H37" s="237">
        <v>75</v>
      </c>
      <c r="I37" s="237">
        <v>58</v>
      </c>
      <c r="J37" s="231">
        <v>14</v>
      </c>
      <c r="K37" s="247">
        <v>2278</v>
      </c>
    </row>
    <row r="38" spans="1:11" ht="15.75" x14ac:dyDescent="0.25">
      <c r="A38" s="64" t="s">
        <v>112</v>
      </c>
      <c r="B38" s="230">
        <v>542</v>
      </c>
      <c r="C38" s="237">
        <v>254</v>
      </c>
      <c r="D38" s="237">
        <v>150</v>
      </c>
      <c r="E38" s="237">
        <v>190</v>
      </c>
      <c r="F38" s="237" t="s">
        <v>309</v>
      </c>
      <c r="G38" s="237">
        <v>70</v>
      </c>
      <c r="H38" s="237">
        <v>25</v>
      </c>
      <c r="I38" s="237">
        <v>22</v>
      </c>
      <c r="J38" s="231">
        <v>12</v>
      </c>
      <c r="K38" s="247">
        <v>1265</v>
      </c>
    </row>
    <row r="39" spans="1:11" ht="15.75" x14ac:dyDescent="0.25">
      <c r="A39" s="64" t="s">
        <v>113</v>
      </c>
      <c r="B39" s="230">
        <v>260</v>
      </c>
      <c r="C39" s="237">
        <v>160</v>
      </c>
      <c r="D39" s="237">
        <v>87</v>
      </c>
      <c r="E39" s="237">
        <v>97</v>
      </c>
      <c r="F39" s="237">
        <v>57</v>
      </c>
      <c r="G39" s="237" t="s">
        <v>309</v>
      </c>
      <c r="H39" s="237">
        <v>15</v>
      </c>
      <c r="I39" s="237">
        <v>28</v>
      </c>
      <c r="J39" s="231">
        <v>5</v>
      </c>
      <c r="K39" s="247">
        <v>709</v>
      </c>
    </row>
    <row r="40" spans="1:11" ht="15.75" x14ac:dyDescent="0.25">
      <c r="A40" s="64" t="s">
        <v>114</v>
      </c>
      <c r="B40" s="230">
        <v>159</v>
      </c>
      <c r="C40" s="237">
        <v>102</v>
      </c>
      <c r="D40" s="237">
        <v>36</v>
      </c>
      <c r="E40" s="237">
        <v>55</v>
      </c>
      <c r="F40" s="237">
        <v>21</v>
      </c>
      <c r="G40" s="237">
        <v>14</v>
      </c>
      <c r="H40" s="237" t="s">
        <v>309</v>
      </c>
      <c r="I40" s="237">
        <v>5</v>
      </c>
      <c r="J40" s="231">
        <v>1</v>
      </c>
      <c r="K40" s="247">
        <v>393</v>
      </c>
    </row>
    <row r="41" spans="1:11" ht="15.75" x14ac:dyDescent="0.25">
      <c r="A41" s="64" t="s">
        <v>115</v>
      </c>
      <c r="B41" s="230">
        <v>96</v>
      </c>
      <c r="C41" s="237">
        <v>37</v>
      </c>
      <c r="D41" s="237">
        <v>30</v>
      </c>
      <c r="E41" s="237">
        <v>72</v>
      </c>
      <c r="F41" s="237">
        <v>35</v>
      </c>
      <c r="G41" s="237">
        <v>34</v>
      </c>
      <c r="H41" s="237">
        <v>9</v>
      </c>
      <c r="I41" s="237" t="s">
        <v>309</v>
      </c>
      <c r="J41" s="231" t="s">
        <v>309</v>
      </c>
      <c r="K41" s="247">
        <v>313</v>
      </c>
    </row>
    <row r="42" spans="1:11" ht="15.75" x14ac:dyDescent="0.25">
      <c r="A42" s="64" t="s">
        <v>116</v>
      </c>
      <c r="B42" s="230">
        <v>513</v>
      </c>
      <c r="C42" s="237">
        <v>27</v>
      </c>
      <c r="D42" s="237">
        <v>17</v>
      </c>
      <c r="E42" s="237">
        <v>20</v>
      </c>
      <c r="F42" s="237">
        <v>13</v>
      </c>
      <c r="G42" s="237">
        <v>7</v>
      </c>
      <c r="H42" s="237" t="s">
        <v>309</v>
      </c>
      <c r="I42" s="237" t="s">
        <v>309</v>
      </c>
      <c r="J42" s="231" t="s">
        <v>309</v>
      </c>
      <c r="K42" s="247">
        <v>597</v>
      </c>
    </row>
    <row r="43" spans="1:11" ht="16.5" thickBot="1" x14ac:dyDescent="0.3">
      <c r="A43" s="68" t="s">
        <v>88</v>
      </c>
      <c r="B43" s="234">
        <v>5305</v>
      </c>
      <c r="C43" s="245">
        <v>3318</v>
      </c>
      <c r="D43" s="245">
        <v>2604</v>
      </c>
      <c r="E43" s="245">
        <v>2417</v>
      </c>
      <c r="F43" s="245">
        <v>1304</v>
      </c>
      <c r="G43" s="245">
        <v>792</v>
      </c>
      <c r="H43" s="245">
        <v>418</v>
      </c>
      <c r="I43" s="245">
        <v>233</v>
      </c>
      <c r="J43" s="235">
        <v>579</v>
      </c>
      <c r="K43" s="236">
        <v>16970</v>
      </c>
    </row>
    <row r="45" spans="1:11" x14ac:dyDescent="0.25">
      <c r="A45" s="100" t="s">
        <v>89</v>
      </c>
    </row>
    <row r="46" spans="1:11" x14ac:dyDescent="0.25">
      <c r="A46" s="2"/>
    </row>
    <row r="47" spans="1:11" x14ac:dyDescent="0.25">
      <c r="A47" s="100" t="s">
        <v>142</v>
      </c>
    </row>
    <row r="48" spans="1:11" x14ac:dyDescent="0.25">
      <c r="A48" t="s">
        <v>237</v>
      </c>
    </row>
    <row r="49" spans="1:1" x14ac:dyDescent="0.25">
      <c r="A49" s="73" t="s">
        <v>412</v>
      </c>
    </row>
  </sheetData>
  <mergeCells count="12">
    <mergeCell ref="A3:K3"/>
    <mergeCell ref="A18:A19"/>
    <mergeCell ref="B18:J18"/>
    <mergeCell ref="K18:K19"/>
    <mergeCell ref="A17:K17"/>
    <mergeCell ref="A32:A33"/>
    <mergeCell ref="B32:J32"/>
    <mergeCell ref="K32:K33"/>
    <mergeCell ref="A31:K31"/>
    <mergeCell ref="A4:A5"/>
    <mergeCell ref="B4:J4"/>
    <mergeCell ref="K4:K5"/>
  </mergeCells>
  <hyperlinks>
    <hyperlink ref="H1" location="'Table of Contents'!C2" display="Back to Table of Contents" xr:uid="{00000000-0004-0000-4000-000000000000}"/>
  </hyperlinks>
  <pageMargins left="0.75" right="0.75" top="1" bottom="1" header="0.5" footer="0.5"/>
  <pageSetup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U43"/>
  <sheetViews>
    <sheetView showGridLines="0" workbookViewId="0">
      <pane xSplit="1" topLeftCell="B1" activePane="topRight" state="frozen"/>
      <selection pane="topRight"/>
    </sheetView>
  </sheetViews>
  <sheetFormatPr defaultRowHeight="15" x14ac:dyDescent="0.25"/>
  <cols>
    <col min="1" max="1" width="40.85546875" customWidth="1"/>
    <col min="2" max="21" width="9.85546875" customWidth="1"/>
  </cols>
  <sheetData>
    <row r="1" spans="1:21" x14ac:dyDescent="0.25">
      <c r="A1" s="22" t="s">
        <v>985</v>
      </c>
      <c r="C1" s="21"/>
      <c r="I1" s="21" t="s">
        <v>78</v>
      </c>
    </row>
    <row r="2" spans="1:21" x14ac:dyDescent="0.25">
      <c r="A2" s="1"/>
    </row>
    <row r="3" spans="1:21" ht="16.5" thickBot="1" x14ac:dyDescent="0.3">
      <c r="A3" s="406" t="s">
        <v>82</v>
      </c>
      <c r="B3" s="406"/>
      <c r="C3" s="407"/>
      <c r="D3" s="407"/>
      <c r="E3" s="407"/>
      <c r="F3" s="407"/>
      <c r="G3" s="407"/>
      <c r="H3" s="407"/>
      <c r="I3" s="407"/>
      <c r="J3" s="407"/>
      <c r="K3" s="407"/>
      <c r="L3" s="407"/>
      <c r="M3" s="407"/>
      <c r="N3" s="407"/>
      <c r="O3" s="407"/>
      <c r="P3" s="407"/>
      <c r="Q3" s="407"/>
      <c r="R3" s="406"/>
      <c r="S3" s="406"/>
      <c r="T3" s="406"/>
      <c r="U3" s="406"/>
    </row>
    <row r="4" spans="1:21" x14ac:dyDescent="0.25">
      <c r="A4" s="379" t="s">
        <v>6</v>
      </c>
      <c r="B4" s="376" t="s">
        <v>1002</v>
      </c>
      <c r="C4" s="376"/>
      <c r="D4" s="376"/>
      <c r="E4" s="376"/>
      <c r="F4" s="376"/>
      <c r="G4" s="376"/>
      <c r="H4" s="376"/>
      <c r="I4" s="376"/>
      <c r="J4" s="376"/>
      <c r="K4" s="376"/>
      <c r="L4" s="376"/>
      <c r="M4" s="376"/>
      <c r="N4" s="376"/>
      <c r="O4" s="376"/>
      <c r="P4" s="376"/>
      <c r="Q4" s="376"/>
      <c r="R4" s="376"/>
      <c r="S4" s="376"/>
      <c r="T4" s="376"/>
      <c r="U4" s="377"/>
    </row>
    <row r="5" spans="1:21" ht="15.75" thickBot="1" x14ac:dyDescent="0.3">
      <c r="A5" s="380"/>
      <c r="B5" s="145">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81">
        <v>2025</v>
      </c>
      <c r="U5" s="82">
        <v>2026</v>
      </c>
    </row>
    <row r="6" spans="1:21" ht="15.75" x14ac:dyDescent="0.25">
      <c r="A6" s="107" t="s">
        <v>238</v>
      </c>
      <c r="B6" s="248">
        <v>3364</v>
      </c>
      <c r="C6" s="249">
        <v>3768</v>
      </c>
      <c r="D6" s="249">
        <v>2650</v>
      </c>
      <c r="E6" s="249">
        <v>2310</v>
      </c>
      <c r="F6" s="249">
        <v>2630</v>
      </c>
      <c r="G6" s="249">
        <v>2339</v>
      </c>
      <c r="H6" s="249">
        <v>1942</v>
      </c>
      <c r="I6" s="249">
        <v>1726</v>
      </c>
      <c r="J6" s="249">
        <v>1618</v>
      </c>
      <c r="K6" s="249">
        <v>1803</v>
      </c>
      <c r="L6" s="249">
        <v>1808</v>
      </c>
      <c r="M6" s="249">
        <v>2054</v>
      </c>
      <c r="N6" s="249">
        <v>1968</v>
      </c>
      <c r="O6" s="249">
        <v>1732</v>
      </c>
      <c r="P6" s="249">
        <v>1846</v>
      </c>
      <c r="Q6" s="249">
        <v>2894</v>
      </c>
      <c r="R6" s="249">
        <v>2933</v>
      </c>
      <c r="S6" s="249">
        <v>2816</v>
      </c>
      <c r="T6" s="249">
        <v>2762</v>
      </c>
      <c r="U6" s="250">
        <v>2501</v>
      </c>
    </row>
    <row r="7" spans="1:21" ht="15.75" x14ac:dyDescent="0.25">
      <c r="A7" s="64" t="s">
        <v>239</v>
      </c>
      <c r="B7" s="230">
        <v>385</v>
      </c>
      <c r="C7" s="237">
        <v>398</v>
      </c>
      <c r="D7" s="237">
        <v>877</v>
      </c>
      <c r="E7" s="237">
        <v>724</v>
      </c>
      <c r="F7" s="237">
        <v>795</v>
      </c>
      <c r="G7" s="237">
        <v>990</v>
      </c>
      <c r="H7" s="237">
        <v>1304</v>
      </c>
      <c r="I7" s="237">
        <v>2171</v>
      </c>
      <c r="J7" s="237">
        <v>2098</v>
      </c>
      <c r="K7" s="237">
        <v>1473</v>
      </c>
      <c r="L7" s="237">
        <v>1148</v>
      </c>
      <c r="M7" s="237">
        <v>1163</v>
      </c>
      <c r="N7" s="237">
        <v>1066</v>
      </c>
      <c r="O7" s="237">
        <v>570</v>
      </c>
      <c r="P7" s="237">
        <v>609</v>
      </c>
      <c r="Q7" s="237">
        <v>327</v>
      </c>
      <c r="R7" s="237">
        <v>232</v>
      </c>
      <c r="S7" s="237">
        <v>170</v>
      </c>
      <c r="T7" s="237">
        <v>160</v>
      </c>
      <c r="U7" s="231">
        <v>493</v>
      </c>
    </row>
    <row r="8" spans="1:21" ht="15.75" x14ac:dyDescent="0.25">
      <c r="A8" s="64" t="s">
        <v>240</v>
      </c>
      <c r="B8" s="230">
        <v>714</v>
      </c>
      <c r="C8" s="237">
        <v>976</v>
      </c>
      <c r="D8" s="237">
        <v>859</v>
      </c>
      <c r="E8" s="237">
        <v>795</v>
      </c>
      <c r="F8" s="237">
        <v>1018</v>
      </c>
      <c r="G8" s="237">
        <v>974</v>
      </c>
      <c r="H8" s="237">
        <v>949</v>
      </c>
      <c r="I8" s="237">
        <v>952</v>
      </c>
      <c r="J8" s="237">
        <v>868</v>
      </c>
      <c r="K8" s="237">
        <v>975</v>
      </c>
      <c r="L8" s="237">
        <v>1006</v>
      </c>
      <c r="M8" s="237">
        <v>1059</v>
      </c>
      <c r="N8" s="237">
        <v>1186</v>
      </c>
      <c r="O8" s="237">
        <v>1041</v>
      </c>
      <c r="P8" s="237">
        <v>1101</v>
      </c>
      <c r="Q8" s="237">
        <v>1449</v>
      </c>
      <c r="R8" s="237">
        <v>1630</v>
      </c>
      <c r="S8" s="237">
        <v>1509</v>
      </c>
      <c r="T8" s="237">
        <v>1584</v>
      </c>
      <c r="U8" s="231">
        <v>1632</v>
      </c>
    </row>
    <row r="9" spans="1:21" ht="15.75" x14ac:dyDescent="0.25">
      <c r="A9" s="64" t="s">
        <v>241</v>
      </c>
      <c r="B9" s="230">
        <v>101</v>
      </c>
      <c r="C9" s="237">
        <v>116</v>
      </c>
      <c r="D9" s="237">
        <v>119</v>
      </c>
      <c r="E9" s="237">
        <v>127</v>
      </c>
      <c r="F9" s="237">
        <v>126</v>
      </c>
      <c r="G9" s="237">
        <v>129</v>
      </c>
      <c r="H9" s="237">
        <v>112</v>
      </c>
      <c r="I9" s="237">
        <v>130</v>
      </c>
      <c r="J9" s="237">
        <v>109</v>
      </c>
      <c r="K9" s="237">
        <v>107</v>
      </c>
      <c r="L9" s="237">
        <v>88</v>
      </c>
      <c r="M9" s="237">
        <v>69</v>
      </c>
      <c r="N9" s="237">
        <v>88</v>
      </c>
      <c r="O9" s="237">
        <v>75</v>
      </c>
      <c r="P9" s="237">
        <v>80</v>
      </c>
      <c r="Q9" s="237">
        <v>66</v>
      </c>
      <c r="R9" s="237">
        <v>92</v>
      </c>
      <c r="S9" s="237">
        <v>65</v>
      </c>
      <c r="T9" s="237">
        <v>68</v>
      </c>
      <c r="U9" s="231">
        <v>75</v>
      </c>
    </row>
    <row r="10" spans="1:21" ht="15.75" x14ac:dyDescent="0.25">
      <c r="A10" s="64" t="s">
        <v>242</v>
      </c>
      <c r="B10" s="230">
        <v>67</v>
      </c>
      <c r="C10" s="237">
        <v>55</v>
      </c>
      <c r="D10" s="237">
        <v>52</v>
      </c>
      <c r="E10" s="237">
        <v>59</v>
      </c>
      <c r="F10" s="237">
        <v>75</v>
      </c>
      <c r="G10" s="237">
        <v>52</v>
      </c>
      <c r="H10" s="237">
        <v>66</v>
      </c>
      <c r="I10" s="237">
        <v>46</v>
      </c>
      <c r="J10" s="237">
        <v>49</v>
      </c>
      <c r="K10" s="237">
        <v>44</v>
      </c>
      <c r="L10" s="237">
        <v>55</v>
      </c>
      <c r="M10" s="237">
        <v>41</v>
      </c>
      <c r="N10" s="237">
        <v>50</v>
      </c>
      <c r="O10" s="237">
        <v>50</v>
      </c>
      <c r="P10" s="237">
        <v>54</v>
      </c>
      <c r="Q10" s="237">
        <v>49</v>
      </c>
      <c r="R10" s="237">
        <v>49</v>
      </c>
      <c r="S10" s="237">
        <v>56</v>
      </c>
      <c r="T10" s="237">
        <v>47</v>
      </c>
      <c r="U10" s="231">
        <v>57</v>
      </c>
    </row>
    <row r="11" spans="1:21" ht="15.75" x14ac:dyDescent="0.25">
      <c r="A11" s="64" t="s">
        <v>243</v>
      </c>
      <c r="B11" s="230">
        <v>2</v>
      </c>
      <c r="C11" s="237" t="s">
        <v>309</v>
      </c>
      <c r="D11" s="237" t="s">
        <v>309</v>
      </c>
      <c r="E11" s="237" t="s">
        <v>309</v>
      </c>
      <c r="F11" s="237" t="s">
        <v>309</v>
      </c>
      <c r="G11" s="237">
        <v>4</v>
      </c>
      <c r="H11" s="237" t="s">
        <v>309</v>
      </c>
      <c r="I11" s="237">
        <v>2</v>
      </c>
      <c r="J11" s="237" t="s">
        <v>309</v>
      </c>
      <c r="K11" s="237">
        <v>132</v>
      </c>
      <c r="L11" s="237" t="s">
        <v>309</v>
      </c>
      <c r="M11" s="237">
        <v>1</v>
      </c>
      <c r="N11" s="237">
        <v>1208</v>
      </c>
      <c r="O11" s="237">
        <v>711</v>
      </c>
      <c r="P11" s="237" t="s">
        <v>309</v>
      </c>
      <c r="Q11" s="237" t="s">
        <v>309</v>
      </c>
      <c r="R11" s="237" t="s">
        <v>309</v>
      </c>
      <c r="S11" s="237" t="s">
        <v>309</v>
      </c>
      <c r="T11" s="237">
        <v>53</v>
      </c>
      <c r="U11" s="231" t="s">
        <v>309</v>
      </c>
    </row>
    <row r="12" spans="1:21" ht="15.75" x14ac:dyDescent="0.25">
      <c r="A12" s="64" t="s">
        <v>244</v>
      </c>
      <c r="B12" s="230">
        <v>146</v>
      </c>
      <c r="C12" s="237">
        <v>146</v>
      </c>
      <c r="D12" s="237">
        <v>109</v>
      </c>
      <c r="E12" s="237">
        <v>119</v>
      </c>
      <c r="F12" s="237">
        <v>95</v>
      </c>
      <c r="G12" s="237">
        <v>93</v>
      </c>
      <c r="H12" s="237">
        <v>94</v>
      </c>
      <c r="I12" s="237">
        <v>80</v>
      </c>
      <c r="J12" s="237">
        <v>73</v>
      </c>
      <c r="K12" s="237">
        <v>78</v>
      </c>
      <c r="L12" s="237">
        <v>95</v>
      </c>
      <c r="M12" s="237">
        <v>78</v>
      </c>
      <c r="N12" s="237">
        <v>91</v>
      </c>
      <c r="O12" s="237">
        <v>78</v>
      </c>
      <c r="P12" s="237">
        <v>64</v>
      </c>
      <c r="Q12" s="237">
        <v>63</v>
      </c>
      <c r="R12" s="237">
        <v>69</v>
      </c>
      <c r="S12" s="237">
        <v>117</v>
      </c>
      <c r="T12" s="237">
        <v>157</v>
      </c>
      <c r="U12" s="231">
        <v>156</v>
      </c>
    </row>
    <row r="13" spans="1:21" ht="16.5" thickBot="1" x14ac:dyDescent="0.3">
      <c r="A13" s="64" t="s">
        <v>134</v>
      </c>
      <c r="B13" s="234">
        <v>4779</v>
      </c>
      <c r="C13" s="245">
        <v>5459</v>
      </c>
      <c r="D13" s="245">
        <v>4666</v>
      </c>
      <c r="E13" s="245">
        <v>4134</v>
      </c>
      <c r="F13" s="245">
        <v>4739</v>
      </c>
      <c r="G13" s="245">
        <v>4581</v>
      </c>
      <c r="H13" s="245">
        <v>4467</v>
      </c>
      <c r="I13" s="245">
        <v>5107</v>
      </c>
      <c r="J13" s="245">
        <v>4815</v>
      </c>
      <c r="K13" s="245">
        <v>4612</v>
      </c>
      <c r="L13" s="245">
        <v>4200</v>
      </c>
      <c r="M13" s="245">
        <v>4465</v>
      </c>
      <c r="N13" s="245">
        <v>5657</v>
      </c>
      <c r="O13" s="245">
        <v>4257</v>
      </c>
      <c r="P13" s="245">
        <v>3754</v>
      </c>
      <c r="Q13" s="245">
        <v>4848</v>
      </c>
      <c r="R13" s="245">
        <v>5005</v>
      </c>
      <c r="S13" s="245">
        <v>4733</v>
      </c>
      <c r="T13" s="245">
        <v>4831</v>
      </c>
      <c r="U13" s="235">
        <v>4914</v>
      </c>
    </row>
    <row r="15" spans="1:21" ht="16.5" thickBot="1" x14ac:dyDescent="0.3">
      <c r="A15" s="406" t="s">
        <v>83</v>
      </c>
      <c r="B15" s="406"/>
      <c r="C15" s="407"/>
      <c r="D15" s="407"/>
      <c r="E15" s="407"/>
      <c r="F15" s="407"/>
      <c r="G15" s="407"/>
      <c r="H15" s="407"/>
      <c r="I15" s="407"/>
      <c r="J15" s="407"/>
      <c r="K15" s="407"/>
      <c r="L15" s="407"/>
      <c r="M15" s="407"/>
      <c r="N15" s="407"/>
      <c r="O15" s="407"/>
      <c r="P15" s="407"/>
      <c r="Q15" s="407"/>
      <c r="R15" s="406"/>
      <c r="S15" s="406"/>
      <c r="T15" s="406"/>
      <c r="U15" s="406"/>
    </row>
    <row r="16" spans="1:21" x14ac:dyDescent="0.25">
      <c r="A16" s="379" t="s">
        <v>6</v>
      </c>
      <c r="B16" s="376" t="s">
        <v>1002</v>
      </c>
      <c r="C16" s="376"/>
      <c r="D16" s="376"/>
      <c r="E16" s="376"/>
      <c r="F16" s="376"/>
      <c r="G16" s="376"/>
      <c r="H16" s="376"/>
      <c r="I16" s="376"/>
      <c r="J16" s="376"/>
      <c r="K16" s="376"/>
      <c r="L16" s="376"/>
      <c r="M16" s="376"/>
      <c r="N16" s="376"/>
      <c r="O16" s="376"/>
      <c r="P16" s="376"/>
      <c r="Q16" s="376"/>
      <c r="R16" s="376"/>
      <c r="S16" s="376"/>
      <c r="T16" s="376"/>
      <c r="U16" s="377"/>
    </row>
    <row r="17" spans="1:21" ht="15.75" thickBot="1" x14ac:dyDescent="0.3">
      <c r="A17" s="380"/>
      <c r="B17" s="145">
        <v>2007</v>
      </c>
      <c r="C17" s="30">
        <v>2008</v>
      </c>
      <c r="D17" s="30">
        <v>2009</v>
      </c>
      <c r="E17" s="30">
        <v>2010</v>
      </c>
      <c r="F17" s="30">
        <v>2011</v>
      </c>
      <c r="G17" s="30">
        <v>2012</v>
      </c>
      <c r="H17" s="30">
        <v>2013</v>
      </c>
      <c r="I17" s="30">
        <v>2014</v>
      </c>
      <c r="J17" s="30">
        <v>2015</v>
      </c>
      <c r="K17" s="30">
        <v>2016</v>
      </c>
      <c r="L17" s="30">
        <v>2017</v>
      </c>
      <c r="M17" s="30">
        <v>2018</v>
      </c>
      <c r="N17" s="30">
        <v>2019</v>
      </c>
      <c r="O17" s="30">
        <v>2020</v>
      </c>
      <c r="P17" s="30">
        <v>2021</v>
      </c>
      <c r="Q17" s="30">
        <v>2022</v>
      </c>
      <c r="R17" s="30">
        <v>2023</v>
      </c>
      <c r="S17" s="30">
        <v>2024</v>
      </c>
      <c r="T17" s="81">
        <v>2025</v>
      </c>
      <c r="U17" s="82">
        <v>2026</v>
      </c>
    </row>
    <row r="18" spans="1:21" ht="15.75" x14ac:dyDescent="0.25">
      <c r="A18" s="107" t="s">
        <v>238</v>
      </c>
      <c r="B18" s="248">
        <v>4415</v>
      </c>
      <c r="C18" s="249">
        <v>5116</v>
      </c>
      <c r="D18" s="249">
        <v>3951</v>
      </c>
      <c r="E18" s="249">
        <v>3460</v>
      </c>
      <c r="F18" s="249">
        <v>3457</v>
      </c>
      <c r="G18" s="249">
        <v>3262</v>
      </c>
      <c r="H18" s="249">
        <v>2555</v>
      </c>
      <c r="I18" s="249">
        <v>2460</v>
      </c>
      <c r="J18" s="249">
        <v>2094</v>
      </c>
      <c r="K18" s="249">
        <v>2303</v>
      </c>
      <c r="L18" s="249">
        <v>2655</v>
      </c>
      <c r="M18" s="249">
        <v>2834</v>
      </c>
      <c r="N18" s="249">
        <v>2712</v>
      </c>
      <c r="O18" s="249">
        <v>2446</v>
      </c>
      <c r="P18" s="249">
        <v>2462</v>
      </c>
      <c r="Q18" s="249">
        <v>3797</v>
      </c>
      <c r="R18" s="249">
        <v>4193</v>
      </c>
      <c r="S18" s="249">
        <v>4124</v>
      </c>
      <c r="T18" s="249">
        <v>4098</v>
      </c>
      <c r="U18" s="250">
        <v>3462</v>
      </c>
    </row>
    <row r="19" spans="1:21" ht="15.75" x14ac:dyDescent="0.25">
      <c r="A19" s="64" t="s">
        <v>239</v>
      </c>
      <c r="B19" s="230">
        <v>277</v>
      </c>
      <c r="C19" s="237">
        <v>414</v>
      </c>
      <c r="D19" s="237">
        <v>866</v>
      </c>
      <c r="E19" s="237">
        <v>955</v>
      </c>
      <c r="F19" s="237">
        <v>1007</v>
      </c>
      <c r="G19" s="237">
        <v>1268</v>
      </c>
      <c r="H19" s="237">
        <v>1377</v>
      </c>
      <c r="I19" s="237">
        <v>2471</v>
      </c>
      <c r="J19" s="237">
        <v>2459</v>
      </c>
      <c r="K19" s="237">
        <v>1381</v>
      </c>
      <c r="L19" s="237">
        <v>1372</v>
      </c>
      <c r="M19" s="237">
        <v>1550</v>
      </c>
      <c r="N19" s="237">
        <v>1555</v>
      </c>
      <c r="O19" s="237">
        <v>638</v>
      </c>
      <c r="P19" s="237">
        <v>576</v>
      </c>
      <c r="Q19" s="237">
        <v>350</v>
      </c>
      <c r="R19" s="237">
        <v>241</v>
      </c>
      <c r="S19" s="237">
        <v>202</v>
      </c>
      <c r="T19" s="237">
        <v>191</v>
      </c>
      <c r="U19" s="231">
        <v>833</v>
      </c>
    </row>
    <row r="20" spans="1:21" ht="15.75" x14ac:dyDescent="0.25">
      <c r="A20" s="64" t="s">
        <v>240</v>
      </c>
      <c r="B20" s="230">
        <v>749</v>
      </c>
      <c r="C20" s="237">
        <v>967</v>
      </c>
      <c r="D20" s="237">
        <v>854</v>
      </c>
      <c r="E20" s="237">
        <v>900</v>
      </c>
      <c r="F20" s="237">
        <v>1000</v>
      </c>
      <c r="G20" s="237">
        <v>1015</v>
      </c>
      <c r="H20" s="237">
        <v>961</v>
      </c>
      <c r="I20" s="237">
        <v>972</v>
      </c>
      <c r="J20" s="237">
        <v>985</v>
      </c>
      <c r="K20" s="237">
        <v>1029</v>
      </c>
      <c r="L20" s="237">
        <v>1249</v>
      </c>
      <c r="M20" s="237">
        <v>1209</v>
      </c>
      <c r="N20" s="237">
        <v>1292</v>
      </c>
      <c r="O20" s="237">
        <v>1236</v>
      </c>
      <c r="P20" s="237">
        <v>1458</v>
      </c>
      <c r="Q20" s="237">
        <v>1886</v>
      </c>
      <c r="R20" s="237">
        <v>2079</v>
      </c>
      <c r="S20" s="237">
        <v>2097</v>
      </c>
      <c r="T20" s="237">
        <v>2131</v>
      </c>
      <c r="U20" s="231">
        <v>2001</v>
      </c>
    </row>
    <row r="21" spans="1:21" ht="15.75" x14ac:dyDescent="0.25">
      <c r="A21" s="64" t="s">
        <v>241</v>
      </c>
      <c r="B21" s="230">
        <v>122</v>
      </c>
      <c r="C21" s="237">
        <v>141</v>
      </c>
      <c r="D21" s="237">
        <v>137</v>
      </c>
      <c r="E21" s="237">
        <v>160</v>
      </c>
      <c r="F21" s="237">
        <v>191</v>
      </c>
      <c r="G21" s="237">
        <v>178</v>
      </c>
      <c r="H21" s="237">
        <v>165</v>
      </c>
      <c r="I21" s="237">
        <v>178</v>
      </c>
      <c r="J21" s="237">
        <v>196</v>
      </c>
      <c r="K21" s="237">
        <v>168</v>
      </c>
      <c r="L21" s="237">
        <v>141</v>
      </c>
      <c r="M21" s="237">
        <v>130</v>
      </c>
      <c r="N21" s="237">
        <v>158</v>
      </c>
      <c r="O21" s="237">
        <v>138</v>
      </c>
      <c r="P21" s="237">
        <v>146</v>
      </c>
      <c r="Q21" s="237">
        <v>125</v>
      </c>
      <c r="R21" s="237">
        <v>157</v>
      </c>
      <c r="S21" s="237">
        <v>130</v>
      </c>
      <c r="T21" s="237">
        <v>156</v>
      </c>
      <c r="U21" s="231">
        <v>106</v>
      </c>
    </row>
    <row r="22" spans="1:21" ht="15.75" x14ac:dyDescent="0.25">
      <c r="A22" s="64" t="s">
        <v>242</v>
      </c>
      <c r="B22" s="230">
        <v>46</v>
      </c>
      <c r="C22" s="237">
        <v>42</v>
      </c>
      <c r="D22" s="237">
        <v>44</v>
      </c>
      <c r="E22" s="237">
        <v>47</v>
      </c>
      <c r="F22" s="237">
        <v>40</v>
      </c>
      <c r="G22" s="237">
        <v>40</v>
      </c>
      <c r="H22" s="237">
        <v>60</v>
      </c>
      <c r="I22" s="237">
        <v>50</v>
      </c>
      <c r="J22" s="237">
        <v>49</v>
      </c>
      <c r="K22" s="237">
        <v>51</v>
      </c>
      <c r="L22" s="237">
        <v>42</v>
      </c>
      <c r="M22" s="237">
        <v>38</v>
      </c>
      <c r="N22" s="237">
        <v>37</v>
      </c>
      <c r="O22" s="237">
        <v>48</v>
      </c>
      <c r="P22" s="237">
        <v>47</v>
      </c>
      <c r="Q22" s="237">
        <v>44</v>
      </c>
      <c r="R22" s="237">
        <v>61</v>
      </c>
      <c r="S22" s="237">
        <v>42</v>
      </c>
      <c r="T22" s="237">
        <v>52</v>
      </c>
      <c r="U22" s="231">
        <v>45</v>
      </c>
    </row>
    <row r="23" spans="1:21" ht="15.75" x14ac:dyDescent="0.25">
      <c r="A23" s="64" t="s">
        <v>243</v>
      </c>
      <c r="B23" s="230">
        <v>1</v>
      </c>
      <c r="C23" s="237" t="s">
        <v>309</v>
      </c>
      <c r="D23" s="237" t="s">
        <v>309</v>
      </c>
      <c r="E23" s="237" t="s">
        <v>309</v>
      </c>
      <c r="F23" s="237" t="s">
        <v>309</v>
      </c>
      <c r="G23" s="237" t="s">
        <v>309</v>
      </c>
      <c r="H23" s="237" t="s">
        <v>309</v>
      </c>
      <c r="I23" s="237" t="s">
        <v>309</v>
      </c>
      <c r="J23" s="237" t="s">
        <v>309</v>
      </c>
      <c r="K23" s="237">
        <v>167</v>
      </c>
      <c r="L23" s="237" t="s">
        <v>309</v>
      </c>
      <c r="M23" s="237" t="s">
        <v>309</v>
      </c>
      <c r="N23" s="237">
        <v>598</v>
      </c>
      <c r="O23" s="237">
        <v>973</v>
      </c>
      <c r="P23" s="237" t="s">
        <v>309</v>
      </c>
      <c r="Q23" s="237">
        <v>1</v>
      </c>
      <c r="R23" s="237" t="s">
        <v>309</v>
      </c>
      <c r="S23" s="237" t="s">
        <v>309</v>
      </c>
      <c r="T23" s="237">
        <v>134</v>
      </c>
      <c r="U23" s="231" t="s">
        <v>309</v>
      </c>
    </row>
    <row r="24" spans="1:21" ht="15.75" x14ac:dyDescent="0.25">
      <c r="A24" s="64" t="s">
        <v>244</v>
      </c>
      <c r="B24" s="230">
        <v>163</v>
      </c>
      <c r="C24" s="237">
        <v>142</v>
      </c>
      <c r="D24" s="237">
        <v>117</v>
      </c>
      <c r="E24" s="237">
        <v>119</v>
      </c>
      <c r="F24" s="237">
        <v>92</v>
      </c>
      <c r="G24" s="237">
        <v>92</v>
      </c>
      <c r="H24" s="237">
        <v>88</v>
      </c>
      <c r="I24" s="237">
        <v>79</v>
      </c>
      <c r="J24" s="237">
        <v>68</v>
      </c>
      <c r="K24" s="237">
        <v>84</v>
      </c>
      <c r="L24" s="237">
        <v>94</v>
      </c>
      <c r="M24" s="237">
        <v>78</v>
      </c>
      <c r="N24" s="237">
        <v>96</v>
      </c>
      <c r="O24" s="237">
        <v>99</v>
      </c>
      <c r="P24" s="237">
        <v>62</v>
      </c>
      <c r="Q24" s="237">
        <v>65</v>
      </c>
      <c r="R24" s="237">
        <v>86</v>
      </c>
      <c r="S24" s="237">
        <v>88</v>
      </c>
      <c r="T24" s="237">
        <v>145</v>
      </c>
      <c r="U24" s="231">
        <v>167</v>
      </c>
    </row>
    <row r="25" spans="1:21" ht="16.5" thickBot="1" x14ac:dyDescent="0.3">
      <c r="A25" s="64" t="s">
        <v>135</v>
      </c>
      <c r="B25" s="234">
        <v>5773</v>
      </c>
      <c r="C25" s="245">
        <v>6822</v>
      </c>
      <c r="D25" s="245">
        <v>5969</v>
      </c>
      <c r="E25" s="245">
        <v>5641</v>
      </c>
      <c r="F25" s="245">
        <v>5787</v>
      </c>
      <c r="G25" s="245">
        <v>5855</v>
      </c>
      <c r="H25" s="245">
        <v>5206</v>
      </c>
      <c r="I25" s="245">
        <v>6210</v>
      </c>
      <c r="J25" s="245">
        <v>5851</v>
      </c>
      <c r="K25" s="245">
        <v>5183</v>
      </c>
      <c r="L25" s="245">
        <v>5553</v>
      </c>
      <c r="M25" s="245">
        <v>5839</v>
      </c>
      <c r="N25" s="245">
        <v>6448</v>
      </c>
      <c r="O25" s="245">
        <v>5578</v>
      </c>
      <c r="P25" s="245">
        <v>4751</v>
      </c>
      <c r="Q25" s="245">
        <v>6268</v>
      </c>
      <c r="R25" s="245">
        <v>6817</v>
      </c>
      <c r="S25" s="245">
        <v>6683</v>
      </c>
      <c r="T25" s="245">
        <v>6907</v>
      </c>
      <c r="U25" s="235">
        <v>6614</v>
      </c>
    </row>
    <row r="27" spans="1:21" ht="16.5" thickBot="1" x14ac:dyDescent="0.3">
      <c r="A27" s="406" t="s">
        <v>88</v>
      </c>
      <c r="B27" s="406"/>
      <c r="C27" s="407"/>
      <c r="D27" s="407"/>
      <c r="E27" s="407"/>
      <c r="F27" s="407"/>
      <c r="G27" s="407"/>
      <c r="H27" s="407"/>
      <c r="I27" s="407"/>
      <c r="J27" s="407"/>
      <c r="K27" s="407"/>
      <c r="L27" s="407"/>
      <c r="M27" s="407"/>
      <c r="N27" s="407"/>
      <c r="O27" s="407"/>
      <c r="P27" s="407"/>
      <c r="Q27" s="407"/>
      <c r="R27" s="406"/>
      <c r="S27" s="406"/>
      <c r="T27" s="406"/>
      <c r="U27" s="406"/>
    </row>
    <row r="28" spans="1:21" x14ac:dyDescent="0.25">
      <c r="A28" s="379" t="s">
        <v>6</v>
      </c>
      <c r="B28" s="376" t="s">
        <v>1002</v>
      </c>
      <c r="C28" s="376"/>
      <c r="D28" s="376"/>
      <c r="E28" s="376"/>
      <c r="F28" s="376"/>
      <c r="G28" s="376"/>
      <c r="H28" s="376"/>
      <c r="I28" s="376"/>
      <c r="J28" s="376"/>
      <c r="K28" s="376"/>
      <c r="L28" s="376"/>
      <c r="M28" s="376"/>
      <c r="N28" s="376"/>
      <c r="O28" s="376"/>
      <c r="P28" s="376"/>
      <c r="Q28" s="376"/>
      <c r="R28" s="376"/>
      <c r="S28" s="376"/>
      <c r="T28" s="376"/>
      <c r="U28" s="377"/>
    </row>
    <row r="29" spans="1:21" ht="15.75" thickBot="1" x14ac:dyDescent="0.3">
      <c r="A29" s="380"/>
      <c r="B29" s="145">
        <v>2007</v>
      </c>
      <c r="C29" s="30">
        <v>2008</v>
      </c>
      <c r="D29" s="30">
        <v>2009</v>
      </c>
      <c r="E29" s="30">
        <v>2010</v>
      </c>
      <c r="F29" s="30">
        <v>2011</v>
      </c>
      <c r="G29" s="30">
        <v>2012</v>
      </c>
      <c r="H29" s="30">
        <v>2013</v>
      </c>
      <c r="I29" s="30">
        <v>2014</v>
      </c>
      <c r="J29" s="30">
        <v>2015</v>
      </c>
      <c r="K29" s="30">
        <v>2016</v>
      </c>
      <c r="L29" s="30">
        <v>2017</v>
      </c>
      <c r="M29" s="30">
        <v>2018</v>
      </c>
      <c r="N29" s="30">
        <v>2019</v>
      </c>
      <c r="O29" s="30">
        <v>2020</v>
      </c>
      <c r="P29" s="30">
        <v>2021</v>
      </c>
      <c r="Q29" s="30">
        <v>2022</v>
      </c>
      <c r="R29" s="30">
        <v>2023</v>
      </c>
      <c r="S29" s="30">
        <v>2024</v>
      </c>
      <c r="T29" s="81">
        <v>2025</v>
      </c>
      <c r="U29" s="82">
        <v>2026</v>
      </c>
    </row>
    <row r="30" spans="1:21" ht="15.75" x14ac:dyDescent="0.25">
      <c r="A30" s="107" t="s">
        <v>238</v>
      </c>
      <c r="B30" s="248">
        <v>7779</v>
      </c>
      <c r="C30" s="249">
        <v>8884</v>
      </c>
      <c r="D30" s="249">
        <v>6601</v>
      </c>
      <c r="E30" s="249">
        <v>5771</v>
      </c>
      <c r="F30" s="249">
        <v>6088</v>
      </c>
      <c r="G30" s="249">
        <v>5601</v>
      </c>
      <c r="H30" s="249">
        <v>4497</v>
      </c>
      <c r="I30" s="249">
        <v>4186</v>
      </c>
      <c r="J30" s="249">
        <v>3712</v>
      </c>
      <c r="K30" s="249">
        <v>4108</v>
      </c>
      <c r="L30" s="249">
        <v>4464</v>
      </c>
      <c r="M30" s="249">
        <v>4889</v>
      </c>
      <c r="N30" s="249">
        <v>4681</v>
      </c>
      <c r="O30" s="249">
        <v>4186</v>
      </c>
      <c r="P30" s="249">
        <v>4313</v>
      </c>
      <c r="Q30" s="249">
        <v>6716</v>
      </c>
      <c r="R30" s="249">
        <v>7156</v>
      </c>
      <c r="S30" s="249">
        <v>7017</v>
      </c>
      <c r="T30" s="249">
        <v>6927</v>
      </c>
      <c r="U30" s="250">
        <v>6023</v>
      </c>
    </row>
    <row r="31" spans="1:21" ht="15.75" x14ac:dyDescent="0.25">
      <c r="A31" s="64" t="s">
        <v>239</v>
      </c>
      <c r="B31" s="230">
        <v>662</v>
      </c>
      <c r="C31" s="237">
        <v>812</v>
      </c>
      <c r="D31" s="237">
        <v>1743</v>
      </c>
      <c r="E31" s="237">
        <v>1679</v>
      </c>
      <c r="F31" s="237">
        <v>1802</v>
      </c>
      <c r="G31" s="237">
        <v>2258</v>
      </c>
      <c r="H31" s="237">
        <v>2681</v>
      </c>
      <c r="I31" s="237">
        <v>4642</v>
      </c>
      <c r="J31" s="237">
        <v>4557</v>
      </c>
      <c r="K31" s="237">
        <v>2854</v>
      </c>
      <c r="L31" s="237">
        <v>2520</v>
      </c>
      <c r="M31" s="237">
        <v>2714</v>
      </c>
      <c r="N31" s="237">
        <v>2622</v>
      </c>
      <c r="O31" s="237">
        <v>1208</v>
      </c>
      <c r="P31" s="237">
        <v>1185</v>
      </c>
      <c r="Q31" s="237">
        <v>677</v>
      </c>
      <c r="R31" s="237">
        <v>474</v>
      </c>
      <c r="S31" s="237">
        <v>372</v>
      </c>
      <c r="T31" s="237">
        <v>352</v>
      </c>
      <c r="U31" s="231">
        <v>1328</v>
      </c>
    </row>
    <row r="32" spans="1:21" ht="15.75" x14ac:dyDescent="0.25">
      <c r="A32" s="64" t="s">
        <v>240</v>
      </c>
      <c r="B32" s="230">
        <v>1463</v>
      </c>
      <c r="C32" s="237">
        <v>1943</v>
      </c>
      <c r="D32" s="237">
        <v>1713</v>
      </c>
      <c r="E32" s="237">
        <v>1695</v>
      </c>
      <c r="F32" s="237">
        <v>2018</v>
      </c>
      <c r="G32" s="237">
        <v>1989</v>
      </c>
      <c r="H32" s="237">
        <v>1910</v>
      </c>
      <c r="I32" s="237">
        <v>1924</v>
      </c>
      <c r="J32" s="237">
        <v>1853</v>
      </c>
      <c r="K32" s="237">
        <v>2004</v>
      </c>
      <c r="L32" s="237">
        <v>2256</v>
      </c>
      <c r="M32" s="237">
        <v>2269</v>
      </c>
      <c r="N32" s="237">
        <v>2479</v>
      </c>
      <c r="O32" s="237">
        <v>2279</v>
      </c>
      <c r="P32" s="237">
        <v>2559</v>
      </c>
      <c r="Q32" s="237">
        <v>3337</v>
      </c>
      <c r="R32" s="237">
        <v>3713</v>
      </c>
      <c r="S32" s="237">
        <v>3615</v>
      </c>
      <c r="T32" s="237">
        <v>3723</v>
      </c>
      <c r="U32" s="231">
        <v>3639</v>
      </c>
    </row>
    <row r="33" spans="1:21" ht="15.75" x14ac:dyDescent="0.25">
      <c r="A33" s="64" t="s">
        <v>241</v>
      </c>
      <c r="B33" s="230">
        <v>223</v>
      </c>
      <c r="C33" s="237">
        <v>257</v>
      </c>
      <c r="D33" s="237">
        <v>256</v>
      </c>
      <c r="E33" s="237">
        <v>287</v>
      </c>
      <c r="F33" s="237">
        <v>317</v>
      </c>
      <c r="G33" s="237">
        <v>307</v>
      </c>
      <c r="H33" s="237">
        <v>277</v>
      </c>
      <c r="I33" s="237">
        <v>308</v>
      </c>
      <c r="J33" s="237">
        <v>305</v>
      </c>
      <c r="K33" s="237">
        <v>275</v>
      </c>
      <c r="L33" s="237">
        <v>229</v>
      </c>
      <c r="M33" s="237">
        <v>199</v>
      </c>
      <c r="N33" s="237">
        <v>246</v>
      </c>
      <c r="O33" s="237">
        <v>213</v>
      </c>
      <c r="P33" s="237">
        <v>226</v>
      </c>
      <c r="Q33" s="237">
        <v>191</v>
      </c>
      <c r="R33" s="237">
        <v>250</v>
      </c>
      <c r="S33" s="237">
        <v>196</v>
      </c>
      <c r="T33" s="237">
        <v>225</v>
      </c>
      <c r="U33" s="231">
        <v>183</v>
      </c>
    </row>
    <row r="34" spans="1:21" ht="15.75" x14ac:dyDescent="0.25">
      <c r="A34" s="64" t="s">
        <v>242</v>
      </c>
      <c r="B34" s="230">
        <v>113</v>
      </c>
      <c r="C34" s="237">
        <v>97</v>
      </c>
      <c r="D34" s="237">
        <v>96</v>
      </c>
      <c r="E34" s="237">
        <v>106</v>
      </c>
      <c r="F34" s="237">
        <v>115</v>
      </c>
      <c r="G34" s="237">
        <v>92</v>
      </c>
      <c r="H34" s="237">
        <v>126</v>
      </c>
      <c r="I34" s="237">
        <v>96</v>
      </c>
      <c r="J34" s="237">
        <v>98</v>
      </c>
      <c r="K34" s="237">
        <v>95</v>
      </c>
      <c r="L34" s="237">
        <v>97</v>
      </c>
      <c r="M34" s="237">
        <v>79</v>
      </c>
      <c r="N34" s="237">
        <v>87</v>
      </c>
      <c r="O34" s="237">
        <v>98</v>
      </c>
      <c r="P34" s="237">
        <v>101</v>
      </c>
      <c r="Q34" s="237">
        <v>93</v>
      </c>
      <c r="R34" s="237">
        <v>110</v>
      </c>
      <c r="S34" s="237">
        <v>98</v>
      </c>
      <c r="T34" s="237">
        <v>99</v>
      </c>
      <c r="U34" s="231">
        <v>102</v>
      </c>
    </row>
    <row r="35" spans="1:21" ht="15.75" x14ac:dyDescent="0.25">
      <c r="A35" s="64" t="s">
        <v>243</v>
      </c>
      <c r="B35" s="230">
        <v>3</v>
      </c>
      <c r="C35" s="237" t="s">
        <v>309</v>
      </c>
      <c r="D35" s="237" t="s">
        <v>309</v>
      </c>
      <c r="E35" s="237" t="s">
        <v>309</v>
      </c>
      <c r="F35" s="237" t="s">
        <v>309</v>
      </c>
      <c r="G35" s="237">
        <v>4</v>
      </c>
      <c r="H35" s="237" t="s">
        <v>309</v>
      </c>
      <c r="I35" s="237">
        <v>2</v>
      </c>
      <c r="J35" s="237" t="s">
        <v>309</v>
      </c>
      <c r="K35" s="237">
        <v>299</v>
      </c>
      <c r="L35" s="237" t="s">
        <v>309</v>
      </c>
      <c r="M35" s="237">
        <v>1</v>
      </c>
      <c r="N35" s="237">
        <v>1807</v>
      </c>
      <c r="O35" s="237">
        <v>1685</v>
      </c>
      <c r="P35" s="237" t="s">
        <v>309</v>
      </c>
      <c r="Q35" s="237">
        <v>1</v>
      </c>
      <c r="R35" s="237" t="s">
        <v>309</v>
      </c>
      <c r="S35" s="237" t="s">
        <v>309</v>
      </c>
      <c r="T35" s="237">
        <v>187</v>
      </c>
      <c r="U35" s="231" t="s">
        <v>309</v>
      </c>
    </row>
    <row r="36" spans="1:21" ht="15.75" x14ac:dyDescent="0.25">
      <c r="A36" s="64" t="s">
        <v>244</v>
      </c>
      <c r="B36" s="230">
        <v>309</v>
      </c>
      <c r="C36" s="237">
        <v>288</v>
      </c>
      <c r="D36" s="237">
        <v>226</v>
      </c>
      <c r="E36" s="237">
        <v>238</v>
      </c>
      <c r="F36" s="237">
        <v>187</v>
      </c>
      <c r="G36" s="237">
        <v>185</v>
      </c>
      <c r="H36" s="237">
        <v>182</v>
      </c>
      <c r="I36" s="237">
        <v>159</v>
      </c>
      <c r="J36" s="237">
        <v>141</v>
      </c>
      <c r="K36" s="237">
        <v>162</v>
      </c>
      <c r="L36" s="237">
        <v>189</v>
      </c>
      <c r="M36" s="237">
        <v>156</v>
      </c>
      <c r="N36" s="237">
        <v>188</v>
      </c>
      <c r="O36" s="237">
        <v>177</v>
      </c>
      <c r="P36" s="237">
        <v>126</v>
      </c>
      <c r="Q36" s="237">
        <v>128</v>
      </c>
      <c r="R36" s="237">
        <v>156</v>
      </c>
      <c r="S36" s="237">
        <v>208</v>
      </c>
      <c r="T36" s="237">
        <v>308</v>
      </c>
      <c r="U36" s="231">
        <v>327</v>
      </c>
    </row>
    <row r="37" spans="1:21" ht="16.5" thickBot="1" x14ac:dyDescent="0.3">
      <c r="A37" s="68" t="s">
        <v>88</v>
      </c>
      <c r="B37" s="234">
        <v>10552</v>
      </c>
      <c r="C37" s="245">
        <v>12281</v>
      </c>
      <c r="D37" s="245">
        <v>10635</v>
      </c>
      <c r="E37" s="245">
        <v>9776</v>
      </c>
      <c r="F37" s="245">
        <v>10527</v>
      </c>
      <c r="G37" s="245">
        <v>10436</v>
      </c>
      <c r="H37" s="245">
        <v>9673</v>
      </c>
      <c r="I37" s="245">
        <v>11317</v>
      </c>
      <c r="J37" s="245">
        <v>10666</v>
      </c>
      <c r="K37" s="245">
        <v>9797</v>
      </c>
      <c r="L37" s="245">
        <v>9755</v>
      </c>
      <c r="M37" s="245">
        <v>10307</v>
      </c>
      <c r="N37" s="245">
        <v>12110</v>
      </c>
      <c r="O37" s="245">
        <v>9846</v>
      </c>
      <c r="P37" s="245">
        <v>8510</v>
      </c>
      <c r="Q37" s="245">
        <v>11143</v>
      </c>
      <c r="R37" s="245">
        <v>11859</v>
      </c>
      <c r="S37" s="245">
        <v>11506</v>
      </c>
      <c r="T37" s="245">
        <v>11821</v>
      </c>
      <c r="U37" s="235">
        <v>11602</v>
      </c>
    </row>
    <row r="39" spans="1:21" x14ac:dyDescent="0.25">
      <c r="A39" s="100" t="s">
        <v>89</v>
      </c>
    </row>
    <row r="40" spans="1:21" x14ac:dyDescent="0.25">
      <c r="A40" s="2"/>
    </row>
    <row r="41" spans="1:21" x14ac:dyDescent="0.25">
      <c r="A41" s="100" t="s">
        <v>142</v>
      </c>
    </row>
    <row r="42" spans="1:21" x14ac:dyDescent="0.25">
      <c r="A42" t="s">
        <v>245</v>
      </c>
    </row>
    <row r="43" spans="1:21" x14ac:dyDescent="0.25">
      <c r="A43" s="73" t="s">
        <v>412</v>
      </c>
    </row>
  </sheetData>
  <mergeCells count="9">
    <mergeCell ref="A3:U3"/>
    <mergeCell ref="A16:A17"/>
    <mergeCell ref="B16:U16"/>
    <mergeCell ref="A15:U15"/>
    <mergeCell ref="A28:A29"/>
    <mergeCell ref="B28:U28"/>
    <mergeCell ref="A27:U27"/>
    <mergeCell ref="A4:A5"/>
    <mergeCell ref="B4:U4"/>
  </mergeCells>
  <conditionalFormatting sqref="A43">
    <cfRule type="cellIs" dxfId="12" priority="1" operator="equal">
      <formula>1</formula>
    </cfRule>
  </conditionalFormatting>
  <hyperlinks>
    <hyperlink ref="I1" location="'Table of Contents'!C2" display="Back to Table of Contents" xr:uid="{00000000-0004-0000-4100-000000000000}"/>
  </hyperlinks>
  <pageMargins left="0.75" right="0.75" top="1" bottom="1" header="0.5" footer="0.5"/>
  <pageSetup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U58"/>
  <sheetViews>
    <sheetView showGridLines="0" workbookViewId="0">
      <pane xSplit="1" topLeftCell="B1" activePane="topRight" state="frozen"/>
      <selection pane="topRight"/>
    </sheetView>
  </sheetViews>
  <sheetFormatPr defaultRowHeight="15" x14ac:dyDescent="0.25"/>
  <cols>
    <col min="1" max="1" width="20.85546875" customWidth="1"/>
    <col min="2" max="21" width="9.85546875" customWidth="1"/>
  </cols>
  <sheetData>
    <row r="1" spans="1:21" x14ac:dyDescent="0.25">
      <c r="A1" s="22" t="s">
        <v>986</v>
      </c>
      <c r="J1" s="21" t="s">
        <v>78</v>
      </c>
    </row>
    <row r="2" spans="1:21" x14ac:dyDescent="0.25">
      <c r="A2" s="1"/>
    </row>
    <row r="3" spans="1:21" ht="16.5" thickBot="1" x14ac:dyDescent="0.3">
      <c r="A3" s="406" t="s">
        <v>82</v>
      </c>
      <c r="B3" s="406"/>
      <c r="C3" s="407"/>
      <c r="D3" s="407"/>
      <c r="E3" s="407"/>
      <c r="F3" s="407"/>
      <c r="G3" s="407"/>
      <c r="H3" s="407"/>
      <c r="I3" s="407"/>
      <c r="J3" s="407"/>
      <c r="K3" s="407"/>
      <c r="L3" s="407"/>
      <c r="M3" s="407"/>
      <c r="N3" s="407"/>
      <c r="O3" s="407"/>
      <c r="P3" s="407"/>
      <c r="Q3" s="407"/>
      <c r="R3" s="406"/>
      <c r="S3" s="406"/>
      <c r="T3" s="406"/>
      <c r="U3" s="406"/>
    </row>
    <row r="4" spans="1:21" ht="14.85" customHeight="1" x14ac:dyDescent="0.25">
      <c r="A4" s="379" t="s">
        <v>0</v>
      </c>
      <c r="B4" s="376" t="s">
        <v>1002</v>
      </c>
      <c r="C4" s="376"/>
      <c r="D4" s="376"/>
      <c r="E4" s="376"/>
      <c r="F4" s="376"/>
      <c r="G4" s="376"/>
      <c r="H4" s="376"/>
      <c r="I4" s="376"/>
      <c r="J4" s="376"/>
      <c r="K4" s="376"/>
      <c r="L4" s="376"/>
      <c r="M4" s="376"/>
      <c r="N4" s="376"/>
      <c r="O4" s="376"/>
      <c r="P4" s="376"/>
      <c r="Q4" s="376"/>
      <c r="R4" s="376"/>
      <c r="S4" s="376"/>
      <c r="T4" s="376"/>
      <c r="U4" s="377"/>
    </row>
    <row r="5" spans="1:21" ht="15.75" thickBot="1" x14ac:dyDescent="0.3">
      <c r="A5" s="380"/>
      <c r="B5" s="30">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0" t="s">
        <v>93</v>
      </c>
      <c r="B6" s="287">
        <v>28</v>
      </c>
      <c r="C6" s="239">
        <v>47</v>
      </c>
      <c r="D6" s="239">
        <v>22</v>
      </c>
      <c r="E6" s="239">
        <v>13</v>
      </c>
      <c r="F6" s="239">
        <v>22</v>
      </c>
      <c r="G6" s="239">
        <v>27</v>
      </c>
      <c r="H6" s="239">
        <v>21</v>
      </c>
      <c r="I6" s="239">
        <v>13</v>
      </c>
      <c r="J6" s="239">
        <v>11</v>
      </c>
      <c r="K6" s="239">
        <v>28</v>
      </c>
      <c r="L6" s="239">
        <v>25</v>
      </c>
      <c r="M6" s="239">
        <v>26</v>
      </c>
      <c r="N6" s="239">
        <v>68</v>
      </c>
      <c r="O6" s="239">
        <v>29</v>
      </c>
      <c r="P6" s="239">
        <v>25</v>
      </c>
      <c r="Q6" s="239">
        <v>44</v>
      </c>
      <c r="R6" s="239">
        <v>67</v>
      </c>
      <c r="S6" s="239">
        <v>89</v>
      </c>
      <c r="T6" s="239">
        <v>76</v>
      </c>
      <c r="U6" s="227">
        <v>57</v>
      </c>
    </row>
    <row r="7" spans="1:21" ht="15.75" x14ac:dyDescent="0.25">
      <c r="A7" s="64" t="s">
        <v>94</v>
      </c>
      <c r="B7" s="285">
        <v>31</v>
      </c>
      <c r="C7" s="237">
        <v>44</v>
      </c>
      <c r="D7" s="237">
        <v>35</v>
      </c>
      <c r="E7" s="237">
        <v>31</v>
      </c>
      <c r="F7" s="237">
        <v>44</v>
      </c>
      <c r="G7" s="237">
        <v>41</v>
      </c>
      <c r="H7" s="237">
        <v>32</v>
      </c>
      <c r="I7" s="237">
        <v>20</v>
      </c>
      <c r="J7" s="237">
        <v>20</v>
      </c>
      <c r="K7" s="237">
        <v>24</v>
      </c>
      <c r="L7" s="237">
        <v>28</v>
      </c>
      <c r="M7" s="237">
        <v>31</v>
      </c>
      <c r="N7" s="237">
        <v>46</v>
      </c>
      <c r="O7" s="237">
        <v>61</v>
      </c>
      <c r="P7" s="237">
        <v>37</v>
      </c>
      <c r="Q7" s="237">
        <v>55</v>
      </c>
      <c r="R7" s="237">
        <v>57</v>
      </c>
      <c r="S7" s="237">
        <v>74</v>
      </c>
      <c r="T7" s="237">
        <v>32</v>
      </c>
      <c r="U7" s="231">
        <v>33</v>
      </c>
    </row>
    <row r="8" spans="1:21" ht="15.75" x14ac:dyDescent="0.25">
      <c r="A8" s="64" t="s">
        <v>95</v>
      </c>
      <c r="B8" s="285">
        <v>112</v>
      </c>
      <c r="C8" s="237">
        <v>98</v>
      </c>
      <c r="D8" s="237">
        <v>60</v>
      </c>
      <c r="E8" s="237">
        <v>48</v>
      </c>
      <c r="F8" s="237">
        <v>61</v>
      </c>
      <c r="G8" s="237">
        <v>61</v>
      </c>
      <c r="H8" s="237">
        <v>55</v>
      </c>
      <c r="I8" s="237">
        <v>32</v>
      </c>
      <c r="J8" s="237">
        <v>49</v>
      </c>
      <c r="K8" s="237">
        <v>16</v>
      </c>
      <c r="L8" s="237">
        <v>26</v>
      </c>
      <c r="M8" s="237">
        <v>40</v>
      </c>
      <c r="N8" s="237">
        <v>19</v>
      </c>
      <c r="O8" s="237">
        <v>15</v>
      </c>
      <c r="P8" s="237">
        <v>14</v>
      </c>
      <c r="Q8" s="237">
        <v>14</v>
      </c>
      <c r="R8" s="237">
        <v>12</v>
      </c>
      <c r="S8" s="237">
        <v>21</v>
      </c>
      <c r="T8" s="237">
        <v>10</v>
      </c>
      <c r="U8" s="231">
        <v>13</v>
      </c>
    </row>
    <row r="9" spans="1:21" ht="15.75" x14ac:dyDescent="0.25">
      <c r="A9" s="64" t="s">
        <v>96</v>
      </c>
      <c r="B9" s="285">
        <v>167</v>
      </c>
      <c r="C9" s="237">
        <v>200</v>
      </c>
      <c r="D9" s="237">
        <v>172</v>
      </c>
      <c r="E9" s="237">
        <v>127</v>
      </c>
      <c r="F9" s="237">
        <v>143</v>
      </c>
      <c r="G9" s="237">
        <v>107</v>
      </c>
      <c r="H9" s="237">
        <v>96</v>
      </c>
      <c r="I9" s="237">
        <v>111</v>
      </c>
      <c r="J9" s="237">
        <v>98</v>
      </c>
      <c r="K9" s="237">
        <v>96</v>
      </c>
      <c r="L9" s="237">
        <v>85</v>
      </c>
      <c r="M9" s="237">
        <v>129</v>
      </c>
      <c r="N9" s="237">
        <v>104</v>
      </c>
      <c r="O9" s="237">
        <v>88</v>
      </c>
      <c r="P9" s="237">
        <v>74</v>
      </c>
      <c r="Q9" s="237">
        <v>76</v>
      </c>
      <c r="R9" s="237">
        <v>69</v>
      </c>
      <c r="S9" s="237">
        <v>71</v>
      </c>
      <c r="T9" s="237">
        <v>97</v>
      </c>
      <c r="U9" s="231">
        <v>84</v>
      </c>
    </row>
    <row r="10" spans="1:21" ht="15.75" x14ac:dyDescent="0.25">
      <c r="A10" s="64" t="s">
        <v>97</v>
      </c>
      <c r="B10" s="285">
        <v>775</v>
      </c>
      <c r="C10" s="237">
        <v>821</v>
      </c>
      <c r="D10" s="237">
        <v>687</v>
      </c>
      <c r="E10" s="237">
        <v>566</v>
      </c>
      <c r="F10" s="237">
        <v>540</v>
      </c>
      <c r="G10" s="237">
        <v>529</v>
      </c>
      <c r="H10" s="237">
        <v>442</v>
      </c>
      <c r="I10" s="237">
        <v>442</v>
      </c>
      <c r="J10" s="237">
        <v>356</v>
      </c>
      <c r="K10" s="237">
        <v>337</v>
      </c>
      <c r="L10" s="237">
        <v>377</v>
      </c>
      <c r="M10" s="237">
        <v>406</v>
      </c>
      <c r="N10" s="237">
        <v>353</v>
      </c>
      <c r="O10" s="237">
        <v>300</v>
      </c>
      <c r="P10" s="237">
        <v>271</v>
      </c>
      <c r="Q10" s="237">
        <v>364</v>
      </c>
      <c r="R10" s="237">
        <v>485</v>
      </c>
      <c r="S10" s="237">
        <v>575</v>
      </c>
      <c r="T10" s="237">
        <v>565</v>
      </c>
      <c r="U10" s="231">
        <v>473</v>
      </c>
    </row>
    <row r="11" spans="1:21" ht="15.75" x14ac:dyDescent="0.25">
      <c r="A11" s="64" t="s">
        <v>98</v>
      </c>
      <c r="B11" s="285">
        <v>643</v>
      </c>
      <c r="C11" s="237">
        <v>704</v>
      </c>
      <c r="D11" s="237">
        <v>594</v>
      </c>
      <c r="E11" s="237">
        <v>608</v>
      </c>
      <c r="F11" s="237">
        <v>691</v>
      </c>
      <c r="G11" s="237">
        <v>577</v>
      </c>
      <c r="H11" s="237">
        <v>525</v>
      </c>
      <c r="I11" s="237">
        <v>631</v>
      </c>
      <c r="J11" s="237">
        <v>592</v>
      </c>
      <c r="K11" s="237">
        <v>511</v>
      </c>
      <c r="L11" s="237">
        <v>519</v>
      </c>
      <c r="M11" s="237">
        <v>573</v>
      </c>
      <c r="N11" s="237">
        <v>764</v>
      </c>
      <c r="O11" s="237">
        <v>511</v>
      </c>
      <c r="P11" s="237">
        <v>484</v>
      </c>
      <c r="Q11" s="237">
        <v>648</v>
      </c>
      <c r="R11" s="237">
        <v>697</v>
      </c>
      <c r="S11" s="237">
        <v>824</v>
      </c>
      <c r="T11" s="237">
        <v>930</v>
      </c>
      <c r="U11" s="231">
        <v>797</v>
      </c>
    </row>
    <row r="12" spans="1:21" ht="15.75" x14ac:dyDescent="0.25">
      <c r="A12" s="64" t="s">
        <v>99</v>
      </c>
      <c r="B12" s="285">
        <v>627</v>
      </c>
      <c r="C12" s="237">
        <v>666</v>
      </c>
      <c r="D12" s="237">
        <v>698</v>
      </c>
      <c r="E12" s="237">
        <v>543</v>
      </c>
      <c r="F12" s="237">
        <v>668</v>
      </c>
      <c r="G12" s="237">
        <v>592</v>
      </c>
      <c r="H12" s="237">
        <v>584</v>
      </c>
      <c r="I12" s="237">
        <v>594</v>
      </c>
      <c r="J12" s="237">
        <v>608</v>
      </c>
      <c r="K12" s="237">
        <v>608</v>
      </c>
      <c r="L12" s="237">
        <v>608</v>
      </c>
      <c r="M12" s="237">
        <v>622</v>
      </c>
      <c r="N12" s="237">
        <v>805</v>
      </c>
      <c r="O12" s="237">
        <v>537</v>
      </c>
      <c r="P12" s="237">
        <v>514</v>
      </c>
      <c r="Q12" s="237">
        <v>758</v>
      </c>
      <c r="R12" s="237">
        <v>734</v>
      </c>
      <c r="S12" s="237">
        <v>603</v>
      </c>
      <c r="T12" s="237">
        <v>671</v>
      </c>
      <c r="U12" s="231">
        <v>681</v>
      </c>
    </row>
    <row r="13" spans="1:21" ht="15.75" x14ac:dyDescent="0.25">
      <c r="A13" s="64" t="s">
        <v>100</v>
      </c>
      <c r="B13" s="285">
        <v>1038</v>
      </c>
      <c r="C13" s="237">
        <v>1167</v>
      </c>
      <c r="D13" s="237">
        <v>993</v>
      </c>
      <c r="E13" s="237">
        <v>780</v>
      </c>
      <c r="F13" s="237">
        <v>1028</v>
      </c>
      <c r="G13" s="237">
        <v>956</v>
      </c>
      <c r="H13" s="237">
        <v>969</v>
      </c>
      <c r="I13" s="237">
        <v>1063</v>
      </c>
      <c r="J13" s="237">
        <v>1073</v>
      </c>
      <c r="K13" s="237">
        <v>881</v>
      </c>
      <c r="L13" s="237">
        <v>952</v>
      </c>
      <c r="M13" s="237">
        <v>1065</v>
      </c>
      <c r="N13" s="237">
        <v>1451</v>
      </c>
      <c r="O13" s="237">
        <v>942</v>
      </c>
      <c r="P13" s="237">
        <v>967</v>
      </c>
      <c r="Q13" s="237">
        <v>1204</v>
      </c>
      <c r="R13" s="237">
        <v>1159</v>
      </c>
      <c r="S13" s="237">
        <v>1020</v>
      </c>
      <c r="T13" s="237">
        <v>1051</v>
      </c>
      <c r="U13" s="231">
        <v>1116</v>
      </c>
    </row>
    <row r="14" spans="1:21" ht="15.75" x14ac:dyDescent="0.25">
      <c r="A14" s="64" t="s">
        <v>101</v>
      </c>
      <c r="B14" s="285">
        <v>798</v>
      </c>
      <c r="C14" s="237">
        <v>970</v>
      </c>
      <c r="D14" s="237">
        <v>822</v>
      </c>
      <c r="E14" s="237">
        <v>810</v>
      </c>
      <c r="F14" s="237">
        <v>866</v>
      </c>
      <c r="G14" s="237">
        <v>960</v>
      </c>
      <c r="H14" s="237">
        <v>1020</v>
      </c>
      <c r="I14" s="237">
        <v>1213</v>
      </c>
      <c r="J14" s="237">
        <v>1149</v>
      </c>
      <c r="K14" s="237">
        <v>1297</v>
      </c>
      <c r="L14" s="237">
        <v>920</v>
      </c>
      <c r="M14" s="237">
        <v>900</v>
      </c>
      <c r="N14" s="237">
        <v>1208</v>
      </c>
      <c r="O14" s="237">
        <v>957</v>
      </c>
      <c r="P14" s="237">
        <v>742</v>
      </c>
      <c r="Q14" s="237">
        <v>1037</v>
      </c>
      <c r="R14" s="237">
        <v>1060</v>
      </c>
      <c r="S14" s="237">
        <v>901</v>
      </c>
      <c r="T14" s="237">
        <v>864</v>
      </c>
      <c r="U14" s="231">
        <v>991</v>
      </c>
    </row>
    <row r="15" spans="1:21" ht="15.75" x14ac:dyDescent="0.25">
      <c r="A15" s="64" t="s">
        <v>102</v>
      </c>
      <c r="B15" s="285">
        <v>469</v>
      </c>
      <c r="C15" s="237">
        <v>606</v>
      </c>
      <c r="D15" s="237">
        <v>464</v>
      </c>
      <c r="E15" s="237">
        <v>501</v>
      </c>
      <c r="F15" s="237">
        <v>556</v>
      </c>
      <c r="G15" s="237">
        <v>588</v>
      </c>
      <c r="H15" s="237">
        <v>585</v>
      </c>
      <c r="I15" s="237">
        <v>821</v>
      </c>
      <c r="J15" s="237">
        <v>703</v>
      </c>
      <c r="K15" s="237">
        <v>655</v>
      </c>
      <c r="L15" s="237">
        <v>511</v>
      </c>
      <c r="M15" s="237">
        <v>519</v>
      </c>
      <c r="N15" s="237">
        <v>693</v>
      </c>
      <c r="O15" s="237">
        <v>684</v>
      </c>
      <c r="P15" s="237">
        <v>474</v>
      </c>
      <c r="Q15" s="237">
        <v>505</v>
      </c>
      <c r="R15" s="237">
        <v>534</v>
      </c>
      <c r="S15" s="237">
        <v>435</v>
      </c>
      <c r="T15" s="237">
        <v>419</v>
      </c>
      <c r="U15" s="231">
        <v>540</v>
      </c>
    </row>
    <row r="16" spans="1:21" ht="15.75" x14ac:dyDescent="0.25">
      <c r="A16" s="64" t="s">
        <v>103</v>
      </c>
      <c r="B16" s="285">
        <v>60</v>
      </c>
      <c r="C16" s="237">
        <v>93</v>
      </c>
      <c r="D16" s="237">
        <v>78</v>
      </c>
      <c r="E16" s="237">
        <v>82</v>
      </c>
      <c r="F16" s="237">
        <v>77</v>
      </c>
      <c r="G16" s="237">
        <v>92</v>
      </c>
      <c r="H16" s="237">
        <v>97</v>
      </c>
      <c r="I16" s="237">
        <v>108</v>
      </c>
      <c r="J16" s="237">
        <v>102</v>
      </c>
      <c r="K16" s="237">
        <v>100</v>
      </c>
      <c r="L16" s="237">
        <v>93</v>
      </c>
      <c r="M16" s="237">
        <v>101</v>
      </c>
      <c r="N16" s="237">
        <v>99</v>
      </c>
      <c r="O16" s="237">
        <v>85</v>
      </c>
      <c r="P16" s="237">
        <v>107</v>
      </c>
      <c r="Q16" s="237">
        <v>98</v>
      </c>
      <c r="R16" s="237">
        <v>83</v>
      </c>
      <c r="S16" s="237">
        <v>74</v>
      </c>
      <c r="T16" s="237">
        <v>78</v>
      </c>
      <c r="U16" s="231">
        <v>86</v>
      </c>
    </row>
    <row r="17" spans="1:21" ht="15.75" x14ac:dyDescent="0.25">
      <c r="A17" s="64" t="s">
        <v>104</v>
      </c>
      <c r="B17" s="285">
        <v>21</v>
      </c>
      <c r="C17" s="237">
        <v>36</v>
      </c>
      <c r="D17" s="237">
        <v>31</v>
      </c>
      <c r="E17" s="237">
        <v>16</v>
      </c>
      <c r="F17" s="237">
        <v>31</v>
      </c>
      <c r="G17" s="237">
        <v>38</v>
      </c>
      <c r="H17" s="237">
        <v>30</v>
      </c>
      <c r="I17" s="237">
        <v>49</v>
      </c>
      <c r="J17" s="237">
        <v>43</v>
      </c>
      <c r="K17" s="237">
        <v>51</v>
      </c>
      <c r="L17" s="237">
        <v>39</v>
      </c>
      <c r="M17" s="237">
        <v>39</v>
      </c>
      <c r="N17" s="237">
        <v>38</v>
      </c>
      <c r="O17" s="237">
        <v>42</v>
      </c>
      <c r="P17" s="237">
        <v>37</v>
      </c>
      <c r="Q17" s="237">
        <v>31</v>
      </c>
      <c r="R17" s="237">
        <v>38</v>
      </c>
      <c r="S17" s="237">
        <v>42</v>
      </c>
      <c r="T17" s="237">
        <v>28</v>
      </c>
      <c r="U17" s="231">
        <v>36</v>
      </c>
    </row>
    <row r="18" spans="1:21" ht="15.75" x14ac:dyDescent="0.25">
      <c r="A18" s="64" t="s">
        <v>105</v>
      </c>
      <c r="B18" s="285">
        <v>10</v>
      </c>
      <c r="C18" s="237">
        <v>7</v>
      </c>
      <c r="D18" s="237">
        <v>10</v>
      </c>
      <c r="E18" s="237">
        <v>9</v>
      </c>
      <c r="F18" s="237">
        <v>12</v>
      </c>
      <c r="G18" s="237">
        <v>13</v>
      </c>
      <c r="H18" s="237">
        <v>11</v>
      </c>
      <c r="I18" s="237">
        <v>10</v>
      </c>
      <c r="J18" s="237">
        <v>11</v>
      </c>
      <c r="K18" s="237">
        <v>8</v>
      </c>
      <c r="L18" s="237">
        <v>17</v>
      </c>
      <c r="M18" s="237">
        <v>14</v>
      </c>
      <c r="N18" s="237">
        <v>9</v>
      </c>
      <c r="O18" s="237">
        <v>6</v>
      </c>
      <c r="P18" s="237">
        <v>8</v>
      </c>
      <c r="Q18" s="237">
        <v>14</v>
      </c>
      <c r="R18" s="237">
        <v>10</v>
      </c>
      <c r="S18" s="237">
        <v>4</v>
      </c>
      <c r="T18" s="237">
        <v>10</v>
      </c>
      <c r="U18" s="231">
        <v>7</v>
      </c>
    </row>
    <row r="19" spans="1:21" ht="16.5" thickBot="1" x14ac:dyDescent="0.3">
      <c r="A19" s="68" t="s">
        <v>134</v>
      </c>
      <c r="B19" s="286">
        <v>4779</v>
      </c>
      <c r="C19" s="245">
        <v>5459</v>
      </c>
      <c r="D19" s="245">
        <v>4666</v>
      </c>
      <c r="E19" s="245">
        <v>4134</v>
      </c>
      <c r="F19" s="245">
        <v>4739</v>
      </c>
      <c r="G19" s="245">
        <v>4581</v>
      </c>
      <c r="H19" s="245">
        <v>4467</v>
      </c>
      <c r="I19" s="245">
        <v>5107</v>
      </c>
      <c r="J19" s="245">
        <v>4815</v>
      </c>
      <c r="K19" s="245">
        <v>4612</v>
      </c>
      <c r="L19" s="245">
        <v>4200</v>
      </c>
      <c r="M19" s="245">
        <v>4465</v>
      </c>
      <c r="N19" s="245">
        <v>5657</v>
      </c>
      <c r="O19" s="245">
        <v>4257</v>
      </c>
      <c r="P19" s="245">
        <v>3754</v>
      </c>
      <c r="Q19" s="245">
        <v>4848</v>
      </c>
      <c r="R19" s="245">
        <v>5005</v>
      </c>
      <c r="S19" s="245">
        <v>4733</v>
      </c>
      <c r="T19" s="245">
        <v>4831</v>
      </c>
      <c r="U19" s="235">
        <v>4914</v>
      </c>
    </row>
    <row r="21" spans="1:21" ht="16.5" thickBot="1" x14ac:dyDescent="0.3">
      <c r="A21" s="406" t="s">
        <v>83</v>
      </c>
      <c r="B21" s="406"/>
      <c r="C21" s="407"/>
      <c r="D21" s="407"/>
      <c r="E21" s="407"/>
      <c r="F21" s="407"/>
      <c r="G21" s="407"/>
      <c r="H21" s="407"/>
      <c r="I21" s="407"/>
      <c r="J21" s="407"/>
      <c r="K21" s="407"/>
      <c r="L21" s="407"/>
      <c r="M21" s="407"/>
      <c r="N21" s="407"/>
      <c r="O21" s="407"/>
      <c r="P21" s="407"/>
      <c r="Q21" s="407"/>
      <c r="R21" s="406"/>
      <c r="S21" s="406"/>
      <c r="T21" s="406"/>
      <c r="U21" s="406"/>
    </row>
    <row r="22" spans="1:21" ht="14.85" customHeight="1" x14ac:dyDescent="0.25">
      <c r="A22" s="379" t="s">
        <v>0</v>
      </c>
      <c r="B22" s="376" t="s">
        <v>1002</v>
      </c>
      <c r="C22" s="376"/>
      <c r="D22" s="376"/>
      <c r="E22" s="376"/>
      <c r="F22" s="376"/>
      <c r="G22" s="376"/>
      <c r="H22" s="376"/>
      <c r="I22" s="376"/>
      <c r="J22" s="376"/>
      <c r="K22" s="376"/>
      <c r="L22" s="376"/>
      <c r="M22" s="376"/>
      <c r="N22" s="376"/>
      <c r="O22" s="376"/>
      <c r="P22" s="376"/>
      <c r="Q22" s="376"/>
      <c r="R22" s="376"/>
      <c r="S22" s="376"/>
      <c r="T22" s="376"/>
      <c r="U22" s="377"/>
    </row>
    <row r="23" spans="1:21" ht="15.75" thickBot="1" x14ac:dyDescent="0.3">
      <c r="A23" s="380"/>
      <c r="B23" s="30">
        <v>2007</v>
      </c>
      <c r="C23" s="30">
        <v>2008</v>
      </c>
      <c r="D23" s="30">
        <v>2009</v>
      </c>
      <c r="E23" s="30">
        <v>2010</v>
      </c>
      <c r="F23" s="30">
        <v>2011</v>
      </c>
      <c r="G23" s="30">
        <v>2012</v>
      </c>
      <c r="H23" s="30">
        <v>2013</v>
      </c>
      <c r="I23" s="30">
        <v>2014</v>
      </c>
      <c r="J23" s="30">
        <v>2015</v>
      </c>
      <c r="K23" s="30">
        <v>2016</v>
      </c>
      <c r="L23" s="30">
        <v>2017</v>
      </c>
      <c r="M23" s="30">
        <v>2018</v>
      </c>
      <c r="N23" s="30">
        <v>2019</v>
      </c>
      <c r="O23" s="30">
        <v>2020</v>
      </c>
      <c r="P23" s="30">
        <v>2021</v>
      </c>
      <c r="Q23" s="30">
        <v>2022</v>
      </c>
      <c r="R23" s="30">
        <v>2023</v>
      </c>
      <c r="S23" s="30">
        <v>2024</v>
      </c>
      <c r="T23" s="30">
        <v>2025</v>
      </c>
      <c r="U23" s="31">
        <v>2026</v>
      </c>
    </row>
    <row r="24" spans="1:21" ht="15.75" x14ac:dyDescent="0.25">
      <c r="A24" s="70" t="s">
        <v>93</v>
      </c>
      <c r="B24" s="287">
        <v>17</v>
      </c>
      <c r="C24" s="239">
        <v>19</v>
      </c>
      <c r="D24" s="239">
        <v>22</v>
      </c>
      <c r="E24" s="239">
        <v>13</v>
      </c>
      <c r="F24" s="239">
        <v>14</v>
      </c>
      <c r="G24" s="239">
        <v>25</v>
      </c>
      <c r="H24" s="239">
        <v>19</v>
      </c>
      <c r="I24" s="239">
        <v>31</v>
      </c>
      <c r="J24" s="239">
        <v>27</v>
      </c>
      <c r="K24" s="239">
        <v>31</v>
      </c>
      <c r="L24" s="239">
        <v>36</v>
      </c>
      <c r="M24" s="239">
        <v>50</v>
      </c>
      <c r="N24" s="239">
        <v>51</v>
      </c>
      <c r="O24" s="239">
        <v>51</v>
      </c>
      <c r="P24" s="239">
        <v>45</v>
      </c>
      <c r="Q24" s="239">
        <v>48</v>
      </c>
      <c r="R24" s="239">
        <v>96</v>
      </c>
      <c r="S24" s="239">
        <v>71</v>
      </c>
      <c r="T24" s="239">
        <v>52</v>
      </c>
      <c r="U24" s="227">
        <v>63</v>
      </c>
    </row>
    <row r="25" spans="1:21" ht="15.75" x14ac:dyDescent="0.25">
      <c r="A25" s="64" t="s">
        <v>94</v>
      </c>
      <c r="B25" s="285">
        <v>35</v>
      </c>
      <c r="C25" s="237">
        <v>55</v>
      </c>
      <c r="D25" s="237">
        <v>48</v>
      </c>
      <c r="E25" s="237">
        <v>35</v>
      </c>
      <c r="F25" s="237">
        <v>41</v>
      </c>
      <c r="G25" s="237">
        <v>35</v>
      </c>
      <c r="H25" s="237">
        <v>23</v>
      </c>
      <c r="I25" s="237">
        <v>40</v>
      </c>
      <c r="J25" s="237">
        <v>18</v>
      </c>
      <c r="K25" s="237">
        <v>18</v>
      </c>
      <c r="L25" s="237">
        <v>32</v>
      </c>
      <c r="M25" s="237">
        <v>27</v>
      </c>
      <c r="N25" s="237">
        <v>45</v>
      </c>
      <c r="O25" s="237">
        <v>52</v>
      </c>
      <c r="P25" s="237">
        <v>23</v>
      </c>
      <c r="Q25" s="237">
        <v>41</v>
      </c>
      <c r="R25" s="237">
        <v>57</v>
      </c>
      <c r="S25" s="237">
        <v>36</v>
      </c>
      <c r="T25" s="237">
        <v>14</v>
      </c>
      <c r="U25" s="231">
        <v>24</v>
      </c>
    </row>
    <row r="26" spans="1:21" ht="15.75" x14ac:dyDescent="0.25">
      <c r="A26" s="64" t="s">
        <v>95</v>
      </c>
      <c r="B26" s="285">
        <v>243</v>
      </c>
      <c r="C26" s="237">
        <v>213</v>
      </c>
      <c r="D26" s="237">
        <v>143</v>
      </c>
      <c r="E26" s="237">
        <v>89</v>
      </c>
      <c r="F26" s="237">
        <v>82</v>
      </c>
      <c r="G26" s="237">
        <v>74</v>
      </c>
      <c r="H26" s="237">
        <v>68</v>
      </c>
      <c r="I26" s="237">
        <v>68</v>
      </c>
      <c r="J26" s="237">
        <v>36</v>
      </c>
      <c r="K26" s="237">
        <v>43</v>
      </c>
      <c r="L26" s="237">
        <v>35</v>
      </c>
      <c r="M26" s="237">
        <v>29</v>
      </c>
      <c r="N26" s="237">
        <v>32</v>
      </c>
      <c r="O26" s="237">
        <v>34</v>
      </c>
      <c r="P26" s="237">
        <v>10</v>
      </c>
      <c r="Q26" s="237">
        <v>11</v>
      </c>
      <c r="R26" s="237">
        <v>14</v>
      </c>
      <c r="S26" s="237">
        <v>12</v>
      </c>
      <c r="T26" s="237">
        <v>26</v>
      </c>
      <c r="U26" s="231">
        <v>10</v>
      </c>
    </row>
    <row r="27" spans="1:21" ht="15.75" x14ac:dyDescent="0.25">
      <c r="A27" s="64" t="s">
        <v>96</v>
      </c>
      <c r="B27" s="285">
        <v>365</v>
      </c>
      <c r="C27" s="237">
        <v>418</v>
      </c>
      <c r="D27" s="237">
        <v>336</v>
      </c>
      <c r="E27" s="237">
        <v>239</v>
      </c>
      <c r="F27" s="237">
        <v>232</v>
      </c>
      <c r="G27" s="237">
        <v>256</v>
      </c>
      <c r="H27" s="237">
        <v>219</v>
      </c>
      <c r="I27" s="237">
        <v>217</v>
      </c>
      <c r="J27" s="237">
        <v>233</v>
      </c>
      <c r="K27" s="237">
        <v>183</v>
      </c>
      <c r="L27" s="237">
        <v>155</v>
      </c>
      <c r="M27" s="237">
        <v>177</v>
      </c>
      <c r="N27" s="237">
        <v>142</v>
      </c>
      <c r="O27" s="237">
        <v>161</v>
      </c>
      <c r="P27" s="237">
        <v>139</v>
      </c>
      <c r="Q27" s="237">
        <v>164</v>
      </c>
      <c r="R27" s="237">
        <v>143</v>
      </c>
      <c r="S27" s="237">
        <v>124</v>
      </c>
      <c r="T27" s="237">
        <v>186</v>
      </c>
      <c r="U27" s="231">
        <v>129</v>
      </c>
    </row>
    <row r="28" spans="1:21" ht="15.75" x14ac:dyDescent="0.25">
      <c r="A28" s="64" t="s">
        <v>97</v>
      </c>
      <c r="B28" s="285">
        <v>1629</v>
      </c>
      <c r="C28" s="237">
        <v>1718</v>
      </c>
      <c r="D28" s="237">
        <v>1292</v>
      </c>
      <c r="E28" s="237">
        <v>1271</v>
      </c>
      <c r="F28" s="237">
        <v>1035</v>
      </c>
      <c r="G28" s="237">
        <v>923</v>
      </c>
      <c r="H28" s="237">
        <v>793</v>
      </c>
      <c r="I28" s="237">
        <v>831</v>
      </c>
      <c r="J28" s="237">
        <v>783</v>
      </c>
      <c r="K28" s="237">
        <v>654</v>
      </c>
      <c r="L28" s="237">
        <v>812</v>
      </c>
      <c r="M28" s="237">
        <v>812</v>
      </c>
      <c r="N28" s="237">
        <v>694</v>
      </c>
      <c r="O28" s="237">
        <v>605</v>
      </c>
      <c r="P28" s="237">
        <v>550</v>
      </c>
      <c r="Q28" s="237">
        <v>709</v>
      </c>
      <c r="R28" s="237">
        <v>877</v>
      </c>
      <c r="S28" s="237">
        <v>1049</v>
      </c>
      <c r="T28" s="237">
        <v>1063</v>
      </c>
      <c r="U28" s="231">
        <v>747</v>
      </c>
    </row>
    <row r="29" spans="1:21" ht="15.75" x14ac:dyDescent="0.25">
      <c r="A29" s="64" t="s">
        <v>98</v>
      </c>
      <c r="B29" s="285">
        <v>1182</v>
      </c>
      <c r="C29" s="237">
        <v>1422</v>
      </c>
      <c r="D29" s="237">
        <v>1308</v>
      </c>
      <c r="E29" s="237">
        <v>1200</v>
      </c>
      <c r="F29" s="237">
        <v>1383</v>
      </c>
      <c r="G29" s="237">
        <v>1191</v>
      </c>
      <c r="H29" s="237">
        <v>1102</v>
      </c>
      <c r="I29" s="237">
        <v>1169</v>
      </c>
      <c r="J29" s="237">
        <v>1156</v>
      </c>
      <c r="K29" s="237">
        <v>1043</v>
      </c>
      <c r="L29" s="237">
        <v>1170</v>
      </c>
      <c r="M29" s="237">
        <v>1313</v>
      </c>
      <c r="N29" s="237">
        <v>1461</v>
      </c>
      <c r="O29" s="237">
        <v>1060</v>
      </c>
      <c r="P29" s="237">
        <v>1025</v>
      </c>
      <c r="Q29" s="237">
        <v>1287</v>
      </c>
      <c r="R29" s="237">
        <v>1520</v>
      </c>
      <c r="S29" s="237">
        <v>1656</v>
      </c>
      <c r="T29" s="237">
        <v>1706</v>
      </c>
      <c r="U29" s="231">
        <v>1508</v>
      </c>
    </row>
    <row r="30" spans="1:21" ht="15.75" x14ac:dyDescent="0.25">
      <c r="A30" s="64" t="s">
        <v>99</v>
      </c>
      <c r="B30" s="285">
        <v>599</v>
      </c>
      <c r="C30" s="237">
        <v>794</v>
      </c>
      <c r="D30" s="237">
        <v>781</v>
      </c>
      <c r="E30" s="237">
        <v>713</v>
      </c>
      <c r="F30" s="237">
        <v>797</v>
      </c>
      <c r="G30" s="237">
        <v>843</v>
      </c>
      <c r="H30" s="237">
        <v>772</v>
      </c>
      <c r="I30" s="237">
        <v>828</v>
      </c>
      <c r="J30" s="237">
        <v>783</v>
      </c>
      <c r="K30" s="237">
        <v>676</v>
      </c>
      <c r="L30" s="237">
        <v>825</v>
      </c>
      <c r="M30" s="237">
        <v>856</v>
      </c>
      <c r="N30" s="237">
        <v>979</v>
      </c>
      <c r="O30" s="237">
        <v>754</v>
      </c>
      <c r="P30" s="237">
        <v>719</v>
      </c>
      <c r="Q30" s="237">
        <v>987</v>
      </c>
      <c r="R30" s="237">
        <v>1052</v>
      </c>
      <c r="S30" s="237">
        <v>876</v>
      </c>
      <c r="T30" s="237">
        <v>991</v>
      </c>
      <c r="U30" s="231">
        <v>963</v>
      </c>
    </row>
    <row r="31" spans="1:21" ht="15.75" x14ac:dyDescent="0.25">
      <c r="A31" s="64" t="s">
        <v>100</v>
      </c>
      <c r="B31" s="285">
        <v>960</v>
      </c>
      <c r="C31" s="237">
        <v>1184</v>
      </c>
      <c r="D31" s="237">
        <v>1088</v>
      </c>
      <c r="E31" s="237">
        <v>1038</v>
      </c>
      <c r="F31" s="237">
        <v>1139</v>
      </c>
      <c r="G31" s="237">
        <v>1205</v>
      </c>
      <c r="H31" s="237">
        <v>1082</v>
      </c>
      <c r="I31" s="237">
        <v>1209</v>
      </c>
      <c r="J31" s="237">
        <v>1229</v>
      </c>
      <c r="K31" s="237">
        <v>1028</v>
      </c>
      <c r="L31" s="237">
        <v>1170</v>
      </c>
      <c r="M31" s="237">
        <v>1253</v>
      </c>
      <c r="N31" s="237">
        <v>1434</v>
      </c>
      <c r="O31" s="237">
        <v>1306</v>
      </c>
      <c r="P31" s="237">
        <v>1090</v>
      </c>
      <c r="Q31" s="237">
        <v>1433</v>
      </c>
      <c r="R31" s="237">
        <v>1458</v>
      </c>
      <c r="S31" s="237">
        <v>1341</v>
      </c>
      <c r="T31" s="237">
        <v>1374</v>
      </c>
      <c r="U31" s="231">
        <v>1355</v>
      </c>
    </row>
    <row r="32" spans="1:21" ht="15.75" x14ac:dyDescent="0.25">
      <c r="A32" s="64" t="s">
        <v>101</v>
      </c>
      <c r="B32" s="285">
        <v>501</v>
      </c>
      <c r="C32" s="237">
        <v>662</v>
      </c>
      <c r="D32" s="237">
        <v>628</v>
      </c>
      <c r="E32" s="237">
        <v>657</v>
      </c>
      <c r="F32" s="237">
        <v>721</v>
      </c>
      <c r="G32" s="237">
        <v>881</v>
      </c>
      <c r="H32" s="237">
        <v>716</v>
      </c>
      <c r="I32" s="237">
        <v>1162</v>
      </c>
      <c r="J32" s="237">
        <v>1042</v>
      </c>
      <c r="K32" s="237">
        <v>978</v>
      </c>
      <c r="L32" s="237">
        <v>837</v>
      </c>
      <c r="M32" s="237">
        <v>832</v>
      </c>
      <c r="N32" s="237">
        <v>1017</v>
      </c>
      <c r="O32" s="237">
        <v>893</v>
      </c>
      <c r="P32" s="237">
        <v>746</v>
      </c>
      <c r="Q32" s="237">
        <v>1045</v>
      </c>
      <c r="R32" s="237">
        <v>1054</v>
      </c>
      <c r="S32" s="237">
        <v>959</v>
      </c>
      <c r="T32" s="237">
        <v>971</v>
      </c>
      <c r="U32" s="231">
        <v>1133</v>
      </c>
    </row>
    <row r="33" spans="1:21" ht="15.75" x14ac:dyDescent="0.25">
      <c r="A33" s="64" t="s">
        <v>102</v>
      </c>
      <c r="B33" s="285">
        <v>202</v>
      </c>
      <c r="C33" s="237">
        <v>277</v>
      </c>
      <c r="D33" s="237">
        <v>262</v>
      </c>
      <c r="E33" s="237">
        <v>321</v>
      </c>
      <c r="F33" s="237">
        <v>286</v>
      </c>
      <c r="G33" s="237">
        <v>363</v>
      </c>
      <c r="H33" s="237">
        <v>346</v>
      </c>
      <c r="I33" s="237">
        <v>542</v>
      </c>
      <c r="J33" s="237">
        <v>445</v>
      </c>
      <c r="K33" s="237">
        <v>427</v>
      </c>
      <c r="L33" s="237">
        <v>371</v>
      </c>
      <c r="M33" s="237">
        <v>401</v>
      </c>
      <c r="N33" s="237">
        <v>482</v>
      </c>
      <c r="O33" s="237">
        <v>563</v>
      </c>
      <c r="P33" s="237">
        <v>306</v>
      </c>
      <c r="Q33" s="237">
        <v>444</v>
      </c>
      <c r="R33" s="237">
        <v>431</v>
      </c>
      <c r="S33" s="237">
        <v>432</v>
      </c>
      <c r="T33" s="237">
        <v>399</v>
      </c>
      <c r="U33" s="231">
        <v>527</v>
      </c>
    </row>
    <row r="34" spans="1:21" ht="15.75" x14ac:dyDescent="0.25">
      <c r="A34" s="64" t="s">
        <v>103</v>
      </c>
      <c r="B34" s="285">
        <v>31</v>
      </c>
      <c r="C34" s="237">
        <v>52</v>
      </c>
      <c r="D34" s="237">
        <v>46</v>
      </c>
      <c r="E34" s="237">
        <v>46</v>
      </c>
      <c r="F34" s="237">
        <v>42</v>
      </c>
      <c r="G34" s="237">
        <v>38</v>
      </c>
      <c r="H34" s="237">
        <v>45</v>
      </c>
      <c r="I34" s="237">
        <v>81</v>
      </c>
      <c r="J34" s="237">
        <v>68</v>
      </c>
      <c r="K34" s="237">
        <v>77</v>
      </c>
      <c r="L34" s="237">
        <v>81</v>
      </c>
      <c r="M34" s="237">
        <v>59</v>
      </c>
      <c r="N34" s="237">
        <v>79</v>
      </c>
      <c r="O34" s="237">
        <v>63</v>
      </c>
      <c r="P34" s="237">
        <v>70</v>
      </c>
      <c r="Q34" s="237">
        <v>74</v>
      </c>
      <c r="R34" s="237">
        <v>82</v>
      </c>
      <c r="S34" s="237">
        <v>83</v>
      </c>
      <c r="T34" s="237">
        <v>80</v>
      </c>
      <c r="U34" s="231">
        <v>104</v>
      </c>
    </row>
    <row r="35" spans="1:21" ht="15.75" x14ac:dyDescent="0.25">
      <c r="A35" s="64" t="s">
        <v>104</v>
      </c>
      <c r="B35" s="285">
        <v>8</v>
      </c>
      <c r="C35" s="237">
        <v>7</v>
      </c>
      <c r="D35" s="237">
        <v>8</v>
      </c>
      <c r="E35" s="237">
        <v>17</v>
      </c>
      <c r="F35" s="237">
        <v>13</v>
      </c>
      <c r="G35" s="237">
        <v>19</v>
      </c>
      <c r="H35" s="237">
        <v>17</v>
      </c>
      <c r="I35" s="237">
        <v>29</v>
      </c>
      <c r="J35" s="237">
        <v>29</v>
      </c>
      <c r="K35" s="237">
        <v>19</v>
      </c>
      <c r="L35" s="237">
        <v>26</v>
      </c>
      <c r="M35" s="237">
        <v>26</v>
      </c>
      <c r="N35" s="237">
        <v>26</v>
      </c>
      <c r="O35" s="237">
        <v>29</v>
      </c>
      <c r="P35" s="237">
        <v>22</v>
      </c>
      <c r="Q35" s="237">
        <v>18</v>
      </c>
      <c r="R35" s="237">
        <v>25</v>
      </c>
      <c r="S35" s="237">
        <v>32</v>
      </c>
      <c r="T35" s="237">
        <v>33</v>
      </c>
      <c r="U35" s="231">
        <v>40</v>
      </c>
    </row>
    <row r="36" spans="1:21" ht="15.75" x14ac:dyDescent="0.25">
      <c r="A36" s="64" t="s">
        <v>105</v>
      </c>
      <c r="B36" s="285">
        <v>1</v>
      </c>
      <c r="C36" s="237">
        <v>1</v>
      </c>
      <c r="D36" s="237">
        <v>7</v>
      </c>
      <c r="E36" s="237">
        <v>2</v>
      </c>
      <c r="F36" s="237">
        <v>2</v>
      </c>
      <c r="G36" s="237">
        <v>2</v>
      </c>
      <c r="H36" s="237">
        <v>4</v>
      </c>
      <c r="I36" s="237">
        <v>3</v>
      </c>
      <c r="J36" s="237">
        <v>2</v>
      </c>
      <c r="K36" s="237">
        <v>6</v>
      </c>
      <c r="L36" s="237">
        <v>3</v>
      </c>
      <c r="M36" s="237">
        <v>4</v>
      </c>
      <c r="N36" s="237">
        <v>6</v>
      </c>
      <c r="O36" s="237">
        <v>7</v>
      </c>
      <c r="P36" s="237">
        <v>6</v>
      </c>
      <c r="Q36" s="237">
        <v>7</v>
      </c>
      <c r="R36" s="237">
        <v>8</v>
      </c>
      <c r="S36" s="237">
        <v>12</v>
      </c>
      <c r="T36" s="237">
        <v>12</v>
      </c>
      <c r="U36" s="231">
        <v>11</v>
      </c>
    </row>
    <row r="37" spans="1:21" ht="16.5" thickBot="1" x14ac:dyDescent="0.3">
      <c r="A37" s="68" t="s">
        <v>135</v>
      </c>
      <c r="B37" s="286">
        <v>5773</v>
      </c>
      <c r="C37" s="245">
        <v>6822</v>
      </c>
      <c r="D37" s="245">
        <v>5969</v>
      </c>
      <c r="E37" s="245">
        <v>5641</v>
      </c>
      <c r="F37" s="245">
        <v>5787</v>
      </c>
      <c r="G37" s="245">
        <v>5855</v>
      </c>
      <c r="H37" s="245">
        <v>5206</v>
      </c>
      <c r="I37" s="245">
        <v>6210</v>
      </c>
      <c r="J37" s="245">
        <v>5851</v>
      </c>
      <c r="K37" s="245">
        <v>5183</v>
      </c>
      <c r="L37" s="245">
        <v>5553</v>
      </c>
      <c r="M37" s="245">
        <v>5839</v>
      </c>
      <c r="N37" s="245">
        <v>6448</v>
      </c>
      <c r="O37" s="245">
        <v>5578</v>
      </c>
      <c r="P37" s="245">
        <v>4751</v>
      </c>
      <c r="Q37" s="245">
        <v>6268</v>
      </c>
      <c r="R37" s="245">
        <v>6817</v>
      </c>
      <c r="S37" s="245">
        <v>6683</v>
      </c>
      <c r="T37" s="245">
        <v>6907</v>
      </c>
      <c r="U37" s="235">
        <v>6614</v>
      </c>
    </row>
    <row r="39" spans="1:21" ht="16.5" thickBot="1" x14ac:dyDescent="0.3">
      <c r="A39" s="406" t="s">
        <v>88</v>
      </c>
      <c r="B39" s="406"/>
      <c r="C39" s="407"/>
      <c r="D39" s="407"/>
      <c r="E39" s="407"/>
      <c r="F39" s="407"/>
      <c r="G39" s="407"/>
      <c r="H39" s="407"/>
      <c r="I39" s="407"/>
      <c r="J39" s="407"/>
      <c r="K39" s="407"/>
      <c r="L39" s="407"/>
      <c r="M39" s="407"/>
      <c r="N39" s="407"/>
      <c r="O39" s="407"/>
      <c r="P39" s="407"/>
      <c r="Q39" s="407"/>
      <c r="R39" s="406"/>
      <c r="S39" s="406"/>
      <c r="T39" s="406"/>
      <c r="U39" s="406"/>
    </row>
    <row r="40" spans="1:21" ht="14.85" customHeight="1" x14ac:dyDescent="0.25">
      <c r="A40" s="379" t="s">
        <v>0</v>
      </c>
      <c r="B40" s="376" t="s">
        <v>1002</v>
      </c>
      <c r="C40" s="376"/>
      <c r="D40" s="376"/>
      <c r="E40" s="376"/>
      <c r="F40" s="376"/>
      <c r="G40" s="376"/>
      <c r="H40" s="376"/>
      <c r="I40" s="376"/>
      <c r="J40" s="376"/>
      <c r="K40" s="376"/>
      <c r="L40" s="376"/>
      <c r="M40" s="376"/>
      <c r="N40" s="376"/>
      <c r="O40" s="376"/>
      <c r="P40" s="376"/>
      <c r="Q40" s="376"/>
      <c r="R40" s="376"/>
      <c r="S40" s="376"/>
      <c r="T40" s="376"/>
      <c r="U40" s="377"/>
    </row>
    <row r="41" spans="1:21" ht="15.75" thickBot="1" x14ac:dyDescent="0.3">
      <c r="A41" s="380"/>
      <c r="B41" s="30">
        <v>2007</v>
      </c>
      <c r="C41" s="30">
        <v>2008</v>
      </c>
      <c r="D41" s="30">
        <v>2009</v>
      </c>
      <c r="E41" s="30">
        <v>2010</v>
      </c>
      <c r="F41" s="30">
        <v>2011</v>
      </c>
      <c r="G41" s="30">
        <v>2012</v>
      </c>
      <c r="H41" s="30">
        <v>2013</v>
      </c>
      <c r="I41" s="30">
        <v>2014</v>
      </c>
      <c r="J41" s="30">
        <v>2015</v>
      </c>
      <c r="K41" s="30">
        <v>2016</v>
      </c>
      <c r="L41" s="30">
        <v>2017</v>
      </c>
      <c r="M41" s="30">
        <v>2018</v>
      </c>
      <c r="N41" s="30">
        <v>2019</v>
      </c>
      <c r="O41" s="30">
        <v>2020</v>
      </c>
      <c r="P41" s="30">
        <v>2021</v>
      </c>
      <c r="Q41" s="30">
        <v>2022</v>
      </c>
      <c r="R41" s="30">
        <v>2023</v>
      </c>
      <c r="S41" s="30">
        <v>2024</v>
      </c>
      <c r="T41" s="30">
        <v>2025</v>
      </c>
      <c r="U41" s="31">
        <v>2026</v>
      </c>
    </row>
    <row r="42" spans="1:21" ht="15.75" x14ac:dyDescent="0.25">
      <c r="A42" s="70" t="s">
        <v>93</v>
      </c>
      <c r="B42" s="287">
        <v>45</v>
      </c>
      <c r="C42" s="239">
        <v>66</v>
      </c>
      <c r="D42" s="239">
        <v>44</v>
      </c>
      <c r="E42" s="239">
        <v>26</v>
      </c>
      <c r="F42" s="239">
        <v>36</v>
      </c>
      <c r="G42" s="239">
        <v>52</v>
      </c>
      <c r="H42" s="239">
        <v>40</v>
      </c>
      <c r="I42" s="239">
        <v>44</v>
      </c>
      <c r="J42" s="239">
        <v>38</v>
      </c>
      <c r="K42" s="239">
        <v>59</v>
      </c>
      <c r="L42" s="239">
        <v>61</v>
      </c>
      <c r="M42" s="239">
        <v>76</v>
      </c>
      <c r="N42" s="239">
        <v>120</v>
      </c>
      <c r="O42" s="239">
        <v>80</v>
      </c>
      <c r="P42" s="239">
        <v>70</v>
      </c>
      <c r="Q42" s="239">
        <v>93</v>
      </c>
      <c r="R42" s="239">
        <v>167</v>
      </c>
      <c r="S42" s="239">
        <v>160</v>
      </c>
      <c r="T42" s="239">
        <v>131</v>
      </c>
      <c r="U42" s="227">
        <v>121</v>
      </c>
    </row>
    <row r="43" spans="1:21" ht="15.75" x14ac:dyDescent="0.25">
      <c r="A43" s="64" t="s">
        <v>94</v>
      </c>
      <c r="B43" s="285">
        <v>66</v>
      </c>
      <c r="C43" s="237">
        <v>99</v>
      </c>
      <c r="D43" s="237">
        <v>83</v>
      </c>
      <c r="E43" s="237">
        <v>67</v>
      </c>
      <c r="F43" s="237">
        <v>85</v>
      </c>
      <c r="G43" s="237">
        <v>76</v>
      </c>
      <c r="H43" s="237">
        <v>55</v>
      </c>
      <c r="I43" s="237">
        <v>60</v>
      </c>
      <c r="J43" s="237">
        <v>38</v>
      </c>
      <c r="K43" s="237">
        <v>42</v>
      </c>
      <c r="L43" s="237">
        <v>60</v>
      </c>
      <c r="M43" s="237">
        <v>58</v>
      </c>
      <c r="N43" s="237">
        <v>91</v>
      </c>
      <c r="O43" s="237">
        <v>114</v>
      </c>
      <c r="P43" s="237">
        <v>60</v>
      </c>
      <c r="Q43" s="237">
        <v>97</v>
      </c>
      <c r="R43" s="237">
        <v>116</v>
      </c>
      <c r="S43" s="237">
        <v>113</v>
      </c>
      <c r="T43" s="237">
        <v>51</v>
      </c>
      <c r="U43" s="231">
        <v>58</v>
      </c>
    </row>
    <row r="44" spans="1:21" ht="15.75" x14ac:dyDescent="0.25">
      <c r="A44" s="64" t="s">
        <v>95</v>
      </c>
      <c r="B44" s="285">
        <v>355</v>
      </c>
      <c r="C44" s="237">
        <v>311</v>
      </c>
      <c r="D44" s="237">
        <v>203</v>
      </c>
      <c r="E44" s="237">
        <v>137</v>
      </c>
      <c r="F44" s="237">
        <v>143</v>
      </c>
      <c r="G44" s="237">
        <v>135</v>
      </c>
      <c r="H44" s="237">
        <v>123</v>
      </c>
      <c r="I44" s="237">
        <v>100</v>
      </c>
      <c r="J44" s="237">
        <v>85</v>
      </c>
      <c r="K44" s="237">
        <v>59</v>
      </c>
      <c r="L44" s="237">
        <v>61</v>
      </c>
      <c r="M44" s="237">
        <v>69</v>
      </c>
      <c r="N44" s="237">
        <v>51</v>
      </c>
      <c r="O44" s="237">
        <v>49</v>
      </c>
      <c r="P44" s="237">
        <v>24</v>
      </c>
      <c r="Q44" s="237">
        <v>26</v>
      </c>
      <c r="R44" s="237">
        <v>26</v>
      </c>
      <c r="S44" s="237">
        <v>34</v>
      </c>
      <c r="T44" s="237">
        <v>36</v>
      </c>
      <c r="U44" s="231">
        <v>23</v>
      </c>
    </row>
    <row r="45" spans="1:21" ht="15.75" x14ac:dyDescent="0.25">
      <c r="A45" s="64" t="s">
        <v>96</v>
      </c>
      <c r="B45" s="285">
        <v>532</v>
      </c>
      <c r="C45" s="237">
        <v>618</v>
      </c>
      <c r="D45" s="237">
        <v>508</v>
      </c>
      <c r="E45" s="237">
        <v>366</v>
      </c>
      <c r="F45" s="237">
        <v>375</v>
      </c>
      <c r="G45" s="237">
        <v>363</v>
      </c>
      <c r="H45" s="237">
        <v>315</v>
      </c>
      <c r="I45" s="237">
        <v>328</v>
      </c>
      <c r="J45" s="237">
        <v>331</v>
      </c>
      <c r="K45" s="237">
        <v>279</v>
      </c>
      <c r="L45" s="237">
        <v>241</v>
      </c>
      <c r="M45" s="237">
        <v>306</v>
      </c>
      <c r="N45" s="237">
        <v>246</v>
      </c>
      <c r="O45" s="237">
        <v>249</v>
      </c>
      <c r="P45" s="237">
        <v>213</v>
      </c>
      <c r="Q45" s="237">
        <v>240</v>
      </c>
      <c r="R45" s="237">
        <v>213</v>
      </c>
      <c r="S45" s="237">
        <v>195</v>
      </c>
      <c r="T45" s="237">
        <v>284</v>
      </c>
      <c r="U45" s="231">
        <v>213</v>
      </c>
    </row>
    <row r="46" spans="1:21" ht="15.75" x14ac:dyDescent="0.25">
      <c r="A46" s="64" t="s">
        <v>97</v>
      </c>
      <c r="B46" s="285">
        <v>2404</v>
      </c>
      <c r="C46" s="237">
        <v>2539</v>
      </c>
      <c r="D46" s="237">
        <v>1979</v>
      </c>
      <c r="E46" s="237">
        <v>1837</v>
      </c>
      <c r="F46" s="237">
        <v>1575</v>
      </c>
      <c r="G46" s="237">
        <v>1452</v>
      </c>
      <c r="H46" s="237">
        <v>1235</v>
      </c>
      <c r="I46" s="237">
        <v>1273</v>
      </c>
      <c r="J46" s="237">
        <v>1139</v>
      </c>
      <c r="K46" s="237">
        <v>991</v>
      </c>
      <c r="L46" s="237">
        <v>1189</v>
      </c>
      <c r="M46" s="237">
        <v>1218</v>
      </c>
      <c r="N46" s="237">
        <v>1048</v>
      </c>
      <c r="O46" s="237">
        <v>910</v>
      </c>
      <c r="P46" s="237">
        <v>822</v>
      </c>
      <c r="Q46" s="237">
        <v>1076</v>
      </c>
      <c r="R46" s="237">
        <v>1372</v>
      </c>
      <c r="S46" s="237">
        <v>1655</v>
      </c>
      <c r="T46" s="237">
        <v>1654</v>
      </c>
      <c r="U46" s="231">
        <v>1240</v>
      </c>
    </row>
    <row r="47" spans="1:21" ht="15.75" x14ac:dyDescent="0.25">
      <c r="A47" s="64" t="s">
        <v>98</v>
      </c>
      <c r="B47" s="285">
        <v>1825</v>
      </c>
      <c r="C47" s="237">
        <v>2126</v>
      </c>
      <c r="D47" s="237">
        <v>1902</v>
      </c>
      <c r="E47" s="237">
        <v>1808</v>
      </c>
      <c r="F47" s="237">
        <v>2074</v>
      </c>
      <c r="G47" s="237">
        <v>1768</v>
      </c>
      <c r="H47" s="237">
        <v>1627</v>
      </c>
      <c r="I47" s="237">
        <v>1800</v>
      </c>
      <c r="J47" s="237">
        <v>1748</v>
      </c>
      <c r="K47" s="237">
        <v>1554</v>
      </c>
      <c r="L47" s="237">
        <v>1689</v>
      </c>
      <c r="M47" s="237">
        <v>1886</v>
      </c>
      <c r="N47" s="237">
        <v>2225</v>
      </c>
      <c r="O47" s="237">
        <v>1573</v>
      </c>
      <c r="P47" s="237">
        <v>1510</v>
      </c>
      <c r="Q47" s="237">
        <v>1944</v>
      </c>
      <c r="R47" s="237">
        <v>2225</v>
      </c>
      <c r="S47" s="237">
        <v>2519</v>
      </c>
      <c r="T47" s="237">
        <v>2664</v>
      </c>
      <c r="U47" s="231">
        <v>2332</v>
      </c>
    </row>
    <row r="48" spans="1:21" ht="15.75" x14ac:dyDescent="0.25">
      <c r="A48" s="64" t="s">
        <v>99</v>
      </c>
      <c r="B48" s="285">
        <v>1226</v>
      </c>
      <c r="C48" s="237">
        <v>1460</v>
      </c>
      <c r="D48" s="237">
        <v>1479</v>
      </c>
      <c r="E48" s="237">
        <v>1256</v>
      </c>
      <c r="F48" s="237">
        <v>1465</v>
      </c>
      <c r="G48" s="237">
        <v>1435</v>
      </c>
      <c r="H48" s="237">
        <v>1356</v>
      </c>
      <c r="I48" s="237">
        <v>1422</v>
      </c>
      <c r="J48" s="237">
        <v>1391</v>
      </c>
      <c r="K48" s="237">
        <v>1285</v>
      </c>
      <c r="L48" s="237">
        <v>1434</v>
      </c>
      <c r="M48" s="237">
        <v>1478</v>
      </c>
      <c r="N48" s="237">
        <v>1785</v>
      </c>
      <c r="O48" s="237">
        <v>1292</v>
      </c>
      <c r="P48" s="237">
        <v>1234</v>
      </c>
      <c r="Q48" s="237">
        <v>1750</v>
      </c>
      <c r="R48" s="237">
        <v>1789</v>
      </c>
      <c r="S48" s="237">
        <v>1482</v>
      </c>
      <c r="T48" s="237">
        <v>1666</v>
      </c>
      <c r="U48" s="231">
        <v>1651</v>
      </c>
    </row>
    <row r="49" spans="1:21" ht="15.75" x14ac:dyDescent="0.25">
      <c r="A49" s="64" t="s">
        <v>100</v>
      </c>
      <c r="B49" s="285">
        <v>1998</v>
      </c>
      <c r="C49" s="237">
        <v>2351</v>
      </c>
      <c r="D49" s="237">
        <v>2081</v>
      </c>
      <c r="E49" s="237">
        <v>1818</v>
      </c>
      <c r="F49" s="237">
        <v>2167</v>
      </c>
      <c r="G49" s="237">
        <v>2161</v>
      </c>
      <c r="H49" s="237">
        <v>2051</v>
      </c>
      <c r="I49" s="237">
        <v>2272</v>
      </c>
      <c r="J49" s="237">
        <v>2302</v>
      </c>
      <c r="K49" s="237">
        <v>1910</v>
      </c>
      <c r="L49" s="237">
        <v>2122</v>
      </c>
      <c r="M49" s="237">
        <v>2319</v>
      </c>
      <c r="N49" s="237">
        <v>2886</v>
      </c>
      <c r="O49" s="237">
        <v>2248</v>
      </c>
      <c r="P49" s="237">
        <v>2057</v>
      </c>
      <c r="Q49" s="237">
        <v>2644</v>
      </c>
      <c r="R49" s="237">
        <v>2620</v>
      </c>
      <c r="S49" s="237">
        <v>2366</v>
      </c>
      <c r="T49" s="237">
        <v>2433</v>
      </c>
      <c r="U49" s="231">
        <v>2482</v>
      </c>
    </row>
    <row r="50" spans="1:21" ht="15.75" x14ac:dyDescent="0.25">
      <c r="A50" s="64" t="s">
        <v>101</v>
      </c>
      <c r="B50" s="285">
        <v>1299</v>
      </c>
      <c r="C50" s="237">
        <v>1632</v>
      </c>
      <c r="D50" s="237">
        <v>1450</v>
      </c>
      <c r="E50" s="237">
        <v>1467</v>
      </c>
      <c r="F50" s="237">
        <v>1588</v>
      </c>
      <c r="G50" s="237">
        <v>1841</v>
      </c>
      <c r="H50" s="237">
        <v>1736</v>
      </c>
      <c r="I50" s="237">
        <v>2375</v>
      </c>
      <c r="J50" s="237">
        <v>2191</v>
      </c>
      <c r="K50" s="237">
        <v>2275</v>
      </c>
      <c r="L50" s="237">
        <v>1757</v>
      </c>
      <c r="M50" s="237">
        <v>1734</v>
      </c>
      <c r="N50" s="237">
        <v>2225</v>
      </c>
      <c r="O50" s="237">
        <v>1850</v>
      </c>
      <c r="P50" s="237">
        <v>1490</v>
      </c>
      <c r="Q50" s="237">
        <v>2082</v>
      </c>
      <c r="R50" s="237">
        <v>2119</v>
      </c>
      <c r="S50" s="237">
        <v>1864</v>
      </c>
      <c r="T50" s="237">
        <v>1839</v>
      </c>
      <c r="U50" s="231">
        <v>2130</v>
      </c>
    </row>
    <row r="51" spans="1:21" ht="15.75" x14ac:dyDescent="0.25">
      <c r="A51" s="64" t="s">
        <v>102</v>
      </c>
      <c r="B51" s="285">
        <v>671</v>
      </c>
      <c r="C51" s="237">
        <v>883</v>
      </c>
      <c r="D51" s="237">
        <v>726</v>
      </c>
      <c r="E51" s="237">
        <v>822</v>
      </c>
      <c r="F51" s="237">
        <v>842</v>
      </c>
      <c r="G51" s="237">
        <v>951</v>
      </c>
      <c r="H51" s="237">
        <v>931</v>
      </c>
      <c r="I51" s="237">
        <v>1363</v>
      </c>
      <c r="J51" s="237">
        <v>1148</v>
      </c>
      <c r="K51" s="237">
        <v>1082</v>
      </c>
      <c r="L51" s="237">
        <v>882</v>
      </c>
      <c r="M51" s="237">
        <v>920</v>
      </c>
      <c r="N51" s="237">
        <v>1176</v>
      </c>
      <c r="O51" s="237">
        <v>1249</v>
      </c>
      <c r="P51" s="237">
        <v>780</v>
      </c>
      <c r="Q51" s="237">
        <v>949</v>
      </c>
      <c r="R51" s="237">
        <v>965</v>
      </c>
      <c r="S51" s="237">
        <v>868</v>
      </c>
      <c r="T51" s="237">
        <v>819</v>
      </c>
      <c r="U51" s="231">
        <v>1068</v>
      </c>
    </row>
    <row r="52" spans="1:21" ht="15.75" x14ac:dyDescent="0.25">
      <c r="A52" s="64" t="s">
        <v>103</v>
      </c>
      <c r="B52" s="285">
        <v>91</v>
      </c>
      <c r="C52" s="237">
        <v>145</v>
      </c>
      <c r="D52" s="237">
        <v>124</v>
      </c>
      <c r="E52" s="237">
        <v>128</v>
      </c>
      <c r="F52" s="237">
        <v>119</v>
      </c>
      <c r="G52" s="237">
        <v>130</v>
      </c>
      <c r="H52" s="237">
        <v>142</v>
      </c>
      <c r="I52" s="237">
        <v>189</v>
      </c>
      <c r="J52" s="237">
        <v>170</v>
      </c>
      <c r="K52" s="237">
        <v>177</v>
      </c>
      <c r="L52" s="237">
        <v>174</v>
      </c>
      <c r="M52" s="237">
        <v>160</v>
      </c>
      <c r="N52" s="237">
        <v>178</v>
      </c>
      <c r="O52" s="237">
        <v>148</v>
      </c>
      <c r="P52" s="237">
        <v>177</v>
      </c>
      <c r="Q52" s="237">
        <v>172</v>
      </c>
      <c r="R52" s="237">
        <v>166</v>
      </c>
      <c r="S52" s="237">
        <v>158</v>
      </c>
      <c r="T52" s="237">
        <v>161</v>
      </c>
      <c r="U52" s="231">
        <v>190</v>
      </c>
    </row>
    <row r="53" spans="1:21" ht="15.75" x14ac:dyDescent="0.25">
      <c r="A53" s="64" t="s">
        <v>104</v>
      </c>
      <c r="B53" s="285">
        <v>29</v>
      </c>
      <c r="C53" s="237">
        <v>43</v>
      </c>
      <c r="D53" s="237">
        <v>39</v>
      </c>
      <c r="E53" s="237">
        <v>33</v>
      </c>
      <c r="F53" s="237">
        <v>44</v>
      </c>
      <c r="G53" s="237">
        <v>57</v>
      </c>
      <c r="H53" s="237">
        <v>47</v>
      </c>
      <c r="I53" s="237">
        <v>78</v>
      </c>
      <c r="J53" s="237">
        <v>72</v>
      </c>
      <c r="K53" s="237">
        <v>70</v>
      </c>
      <c r="L53" s="237">
        <v>65</v>
      </c>
      <c r="M53" s="237">
        <v>65</v>
      </c>
      <c r="N53" s="237">
        <v>64</v>
      </c>
      <c r="O53" s="237">
        <v>71</v>
      </c>
      <c r="P53" s="237">
        <v>59</v>
      </c>
      <c r="Q53" s="237">
        <v>49</v>
      </c>
      <c r="R53" s="237">
        <v>63</v>
      </c>
      <c r="S53" s="237">
        <v>76</v>
      </c>
      <c r="T53" s="237">
        <v>61</v>
      </c>
      <c r="U53" s="231">
        <v>76</v>
      </c>
    </row>
    <row r="54" spans="1:21" ht="15.75" x14ac:dyDescent="0.25">
      <c r="A54" s="64" t="s">
        <v>105</v>
      </c>
      <c r="B54" s="285">
        <v>11</v>
      </c>
      <c r="C54" s="237">
        <v>8</v>
      </c>
      <c r="D54" s="237">
        <v>17</v>
      </c>
      <c r="E54" s="237">
        <v>11</v>
      </c>
      <c r="F54" s="237">
        <v>14</v>
      </c>
      <c r="G54" s="237">
        <v>15</v>
      </c>
      <c r="H54" s="237">
        <v>15</v>
      </c>
      <c r="I54" s="237">
        <v>13</v>
      </c>
      <c r="J54" s="237">
        <v>13</v>
      </c>
      <c r="K54" s="237">
        <v>14</v>
      </c>
      <c r="L54" s="237">
        <v>20</v>
      </c>
      <c r="M54" s="237">
        <v>18</v>
      </c>
      <c r="N54" s="237">
        <v>15</v>
      </c>
      <c r="O54" s="237">
        <v>13</v>
      </c>
      <c r="P54" s="237">
        <v>14</v>
      </c>
      <c r="Q54" s="237">
        <v>21</v>
      </c>
      <c r="R54" s="237">
        <v>18</v>
      </c>
      <c r="S54" s="237">
        <v>16</v>
      </c>
      <c r="T54" s="237">
        <v>22</v>
      </c>
      <c r="U54" s="231">
        <v>18</v>
      </c>
    </row>
    <row r="55" spans="1:21" ht="16.5" thickBot="1" x14ac:dyDescent="0.3">
      <c r="A55" s="68" t="s">
        <v>88</v>
      </c>
      <c r="B55" s="286">
        <v>10552</v>
      </c>
      <c r="C55" s="245">
        <v>12281</v>
      </c>
      <c r="D55" s="245">
        <v>10635</v>
      </c>
      <c r="E55" s="245">
        <v>9776</v>
      </c>
      <c r="F55" s="245">
        <v>10527</v>
      </c>
      <c r="G55" s="245">
        <v>10436</v>
      </c>
      <c r="H55" s="245">
        <v>9673</v>
      </c>
      <c r="I55" s="245">
        <v>11317</v>
      </c>
      <c r="J55" s="245">
        <v>10666</v>
      </c>
      <c r="K55" s="245">
        <v>9797</v>
      </c>
      <c r="L55" s="245">
        <v>9755</v>
      </c>
      <c r="M55" s="245">
        <v>10307</v>
      </c>
      <c r="N55" s="245">
        <v>12110</v>
      </c>
      <c r="O55" s="245">
        <v>9846</v>
      </c>
      <c r="P55" s="245">
        <v>8510</v>
      </c>
      <c r="Q55" s="245">
        <v>11143</v>
      </c>
      <c r="R55" s="245">
        <v>11859</v>
      </c>
      <c r="S55" s="245">
        <v>11506</v>
      </c>
      <c r="T55" s="245">
        <v>11821</v>
      </c>
      <c r="U55" s="235">
        <v>11602</v>
      </c>
    </row>
    <row r="57" spans="1:21" x14ac:dyDescent="0.25">
      <c r="A57" s="51" t="s">
        <v>89</v>
      </c>
    </row>
    <row r="58" spans="1:21" x14ac:dyDescent="0.25">
      <c r="A58" s="73" t="s">
        <v>411</v>
      </c>
    </row>
  </sheetData>
  <mergeCells count="9">
    <mergeCell ref="A3:U3"/>
    <mergeCell ref="A22:A23"/>
    <mergeCell ref="B22:U22"/>
    <mergeCell ref="A21:U21"/>
    <mergeCell ref="A40:A41"/>
    <mergeCell ref="B40:U40"/>
    <mergeCell ref="A39:U39"/>
    <mergeCell ref="A4:A5"/>
    <mergeCell ref="B4:U4"/>
  </mergeCells>
  <conditionalFormatting sqref="A58">
    <cfRule type="cellIs" dxfId="11" priority="1" operator="equal">
      <formula>1</formula>
    </cfRule>
  </conditionalFormatting>
  <hyperlinks>
    <hyperlink ref="J1" location="'Table of Contents'!C2" display="Back to Table of Contents" xr:uid="{00000000-0004-0000-4200-000000000000}"/>
  </hyperlinks>
  <pageMargins left="0.75" right="0.75" top="1" bottom="1" header="0.5" footer="0.5"/>
  <pageSetup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U52"/>
  <sheetViews>
    <sheetView showGridLines="0" workbookViewId="0">
      <pane xSplit="1" topLeftCell="B1" activePane="topRight" state="frozen"/>
      <selection pane="topRight"/>
    </sheetView>
  </sheetViews>
  <sheetFormatPr defaultRowHeight="15" x14ac:dyDescent="0.25"/>
  <cols>
    <col min="1" max="1" width="20.85546875" customWidth="1"/>
    <col min="2" max="21" width="9.85546875" customWidth="1"/>
  </cols>
  <sheetData>
    <row r="1" spans="1:21" x14ac:dyDescent="0.25">
      <c r="A1" s="22" t="s">
        <v>987</v>
      </c>
      <c r="C1" s="21"/>
      <c r="I1" s="21" t="s">
        <v>78</v>
      </c>
    </row>
    <row r="2" spans="1:21" x14ac:dyDescent="0.25">
      <c r="A2" s="1"/>
    </row>
    <row r="3" spans="1:21" ht="16.5" thickBot="1" x14ac:dyDescent="0.3">
      <c r="A3" s="406" t="s">
        <v>82</v>
      </c>
      <c r="B3" s="406"/>
      <c r="C3" s="407"/>
      <c r="D3" s="407"/>
      <c r="E3" s="407"/>
      <c r="F3" s="407"/>
      <c r="G3" s="407"/>
      <c r="H3" s="407"/>
      <c r="I3" s="407"/>
      <c r="J3" s="407"/>
      <c r="K3" s="407"/>
      <c r="L3" s="407"/>
      <c r="M3" s="407"/>
      <c r="N3" s="407"/>
      <c r="O3" s="407"/>
      <c r="P3" s="407"/>
      <c r="Q3" s="407"/>
      <c r="R3" s="406"/>
      <c r="S3" s="406"/>
      <c r="T3" s="406"/>
      <c r="U3" s="406"/>
    </row>
    <row r="4" spans="1:21" ht="14.85" customHeight="1" x14ac:dyDescent="0.25">
      <c r="A4" s="379" t="s">
        <v>145</v>
      </c>
      <c r="B4" s="376" t="s">
        <v>1002</v>
      </c>
      <c r="C4" s="376"/>
      <c r="D4" s="376"/>
      <c r="E4" s="376"/>
      <c r="F4" s="376"/>
      <c r="G4" s="376"/>
      <c r="H4" s="376"/>
      <c r="I4" s="376"/>
      <c r="J4" s="376"/>
      <c r="K4" s="376"/>
      <c r="L4" s="376"/>
      <c r="M4" s="376"/>
      <c r="N4" s="376"/>
      <c r="O4" s="376"/>
      <c r="P4" s="376"/>
      <c r="Q4" s="376"/>
      <c r="R4" s="376"/>
      <c r="S4" s="376"/>
      <c r="T4" s="376"/>
      <c r="U4" s="377"/>
    </row>
    <row r="5" spans="1:21" ht="15.75" thickBot="1" x14ac:dyDescent="0.3">
      <c r="A5" s="380"/>
      <c r="B5" s="30">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0" t="s">
        <v>146</v>
      </c>
      <c r="B6" s="287">
        <v>12</v>
      </c>
      <c r="C6" s="239">
        <v>23</v>
      </c>
      <c r="D6" s="239">
        <v>12</v>
      </c>
      <c r="E6" s="239">
        <v>12</v>
      </c>
      <c r="F6" s="239">
        <v>7</v>
      </c>
      <c r="G6" s="239">
        <v>12</v>
      </c>
      <c r="H6" s="239">
        <v>9</v>
      </c>
      <c r="I6" s="239">
        <v>8</v>
      </c>
      <c r="J6" s="239">
        <v>6</v>
      </c>
      <c r="K6" s="239">
        <v>6</v>
      </c>
      <c r="L6" s="239">
        <v>6</v>
      </c>
      <c r="M6" s="239">
        <v>7</v>
      </c>
      <c r="N6" s="239">
        <v>18</v>
      </c>
      <c r="O6" s="239">
        <v>3</v>
      </c>
      <c r="P6" s="239">
        <v>1</v>
      </c>
      <c r="Q6" s="239">
        <v>14</v>
      </c>
      <c r="R6" s="239">
        <v>14</v>
      </c>
      <c r="S6" s="239">
        <v>36</v>
      </c>
      <c r="T6" s="239">
        <v>34</v>
      </c>
      <c r="U6" s="227">
        <v>18</v>
      </c>
    </row>
    <row r="7" spans="1:21" ht="15.75" x14ac:dyDescent="0.25">
      <c r="A7" s="64" t="s">
        <v>147</v>
      </c>
      <c r="B7" s="285">
        <v>284</v>
      </c>
      <c r="C7" s="237">
        <v>317</v>
      </c>
      <c r="D7" s="237">
        <v>231</v>
      </c>
      <c r="E7" s="237">
        <v>186</v>
      </c>
      <c r="F7" s="237">
        <v>182</v>
      </c>
      <c r="G7" s="237">
        <v>174</v>
      </c>
      <c r="H7" s="237">
        <v>146</v>
      </c>
      <c r="I7" s="237">
        <v>122</v>
      </c>
      <c r="J7" s="237">
        <v>81</v>
      </c>
      <c r="K7" s="237">
        <v>92</v>
      </c>
      <c r="L7" s="237">
        <v>98</v>
      </c>
      <c r="M7" s="237">
        <v>123</v>
      </c>
      <c r="N7" s="237">
        <v>215</v>
      </c>
      <c r="O7" s="237">
        <v>146</v>
      </c>
      <c r="P7" s="237">
        <v>145</v>
      </c>
      <c r="Q7" s="237">
        <v>216</v>
      </c>
      <c r="R7" s="237">
        <v>243</v>
      </c>
      <c r="S7" s="237">
        <v>300</v>
      </c>
      <c r="T7" s="237">
        <v>296</v>
      </c>
      <c r="U7" s="231">
        <v>273</v>
      </c>
    </row>
    <row r="8" spans="1:21" ht="15.75" x14ac:dyDescent="0.25">
      <c r="A8" s="64" t="s">
        <v>148</v>
      </c>
      <c r="B8" s="285">
        <v>585</v>
      </c>
      <c r="C8" s="237">
        <v>739</v>
      </c>
      <c r="D8" s="237">
        <v>547</v>
      </c>
      <c r="E8" s="237">
        <v>455</v>
      </c>
      <c r="F8" s="237">
        <v>527</v>
      </c>
      <c r="G8" s="237">
        <v>520</v>
      </c>
      <c r="H8" s="237">
        <v>428</v>
      </c>
      <c r="I8" s="237">
        <v>451</v>
      </c>
      <c r="J8" s="237">
        <v>413</v>
      </c>
      <c r="K8" s="237">
        <v>402</v>
      </c>
      <c r="L8" s="237">
        <v>364</v>
      </c>
      <c r="M8" s="237">
        <v>352</v>
      </c>
      <c r="N8" s="237">
        <v>540</v>
      </c>
      <c r="O8" s="237">
        <v>393</v>
      </c>
      <c r="P8" s="237">
        <v>362</v>
      </c>
      <c r="Q8" s="237">
        <v>518</v>
      </c>
      <c r="R8" s="237">
        <v>560</v>
      </c>
      <c r="S8" s="237">
        <v>492</v>
      </c>
      <c r="T8" s="237">
        <v>548</v>
      </c>
      <c r="U8" s="231">
        <v>559</v>
      </c>
    </row>
    <row r="9" spans="1:21" ht="15.75" x14ac:dyDescent="0.25">
      <c r="A9" s="64" t="s">
        <v>149</v>
      </c>
      <c r="B9" s="285">
        <v>616</v>
      </c>
      <c r="C9" s="237">
        <v>646</v>
      </c>
      <c r="D9" s="237">
        <v>530</v>
      </c>
      <c r="E9" s="237">
        <v>440</v>
      </c>
      <c r="F9" s="237">
        <v>496</v>
      </c>
      <c r="G9" s="237">
        <v>437</v>
      </c>
      <c r="H9" s="237">
        <v>393</v>
      </c>
      <c r="I9" s="237">
        <v>456</v>
      </c>
      <c r="J9" s="237">
        <v>479</v>
      </c>
      <c r="K9" s="237">
        <v>466</v>
      </c>
      <c r="L9" s="237">
        <v>431</v>
      </c>
      <c r="M9" s="237">
        <v>453</v>
      </c>
      <c r="N9" s="237">
        <v>688</v>
      </c>
      <c r="O9" s="237">
        <v>410</v>
      </c>
      <c r="P9" s="237">
        <v>328</v>
      </c>
      <c r="Q9" s="237">
        <v>559</v>
      </c>
      <c r="R9" s="237">
        <v>490</v>
      </c>
      <c r="S9" s="237">
        <v>481</v>
      </c>
      <c r="T9" s="237">
        <v>478</v>
      </c>
      <c r="U9" s="231">
        <v>450</v>
      </c>
    </row>
    <row r="10" spans="1:21" ht="15.75" x14ac:dyDescent="0.25">
      <c r="A10" s="64" t="s">
        <v>150</v>
      </c>
      <c r="B10" s="285">
        <v>533</v>
      </c>
      <c r="C10" s="237">
        <v>616</v>
      </c>
      <c r="D10" s="237">
        <v>468</v>
      </c>
      <c r="E10" s="237">
        <v>399</v>
      </c>
      <c r="F10" s="237">
        <v>451</v>
      </c>
      <c r="G10" s="237">
        <v>412</v>
      </c>
      <c r="H10" s="237">
        <v>369</v>
      </c>
      <c r="I10" s="237">
        <v>341</v>
      </c>
      <c r="J10" s="237">
        <v>351</v>
      </c>
      <c r="K10" s="237">
        <v>353</v>
      </c>
      <c r="L10" s="237">
        <v>360</v>
      </c>
      <c r="M10" s="237">
        <v>395</v>
      </c>
      <c r="N10" s="237">
        <v>591</v>
      </c>
      <c r="O10" s="237">
        <v>441</v>
      </c>
      <c r="P10" s="237">
        <v>356</v>
      </c>
      <c r="Q10" s="237">
        <v>526</v>
      </c>
      <c r="R10" s="237">
        <v>527</v>
      </c>
      <c r="S10" s="237">
        <v>486</v>
      </c>
      <c r="T10" s="237">
        <v>459</v>
      </c>
      <c r="U10" s="231">
        <v>413</v>
      </c>
    </row>
    <row r="11" spans="1:21" ht="15.75" x14ac:dyDescent="0.25">
      <c r="A11" s="64" t="s">
        <v>151</v>
      </c>
      <c r="B11" s="285">
        <v>500</v>
      </c>
      <c r="C11" s="237">
        <v>451</v>
      </c>
      <c r="D11" s="237">
        <v>373</v>
      </c>
      <c r="E11" s="237">
        <v>327</v>
      </c>
      <c r="F11" s="237">
        <v>412</v>
      </c>
      <c r="G11" s="237">
        <v>402</v>
      </c>
      <c r="H11" s="237">
        <v>346</v>
      </c>
      <c r="I11" s="237">
        <v>403</v>
      </c>
      <c r="J11" s="237">
        <v>316</v>
      </c>
      <c r="K11" s="237">
        <v>382</v>
      </c>
      <c r="L11" s="237">
        <v>341</v>
      </c>
      <c r="M11" s="237">
        <v>389</v>
      </c>
      <c r="N11" s="237">
        <v>459</v>
      </c>
      <c r="O11" s="237">
        <v>330</v>
      </c>
      <c r="P11" s="237">
        <v>299</v>
      </c>
      <c r="Q11" s="237">
        <v>465</v>
      </c>
      <c r="R11" s="237">
        <v>444</v>
      </c>
      <c r="S11" s="237">
        <v>435</v>
      </c>
      <c r="T11" s="237">
        <v>438</v>
      </c>
      <c r="U11" s="231">
        <v>406</v>
      </c>
    </row>
    <row r="12" spans="1:21" ht="15.75" x14ac:dyDescent="0.25">
      <c r="A12" s="64" t="s">
        <v>152</v>
      </c>
      <c r="B12" s="285">
        <v>401</v>
      </c>
      <c r="C12" s="237">
        <v>453</v>
      </c>
      <c r="D12" s="237">
        <v>404</v>
      </c>
      <c r="E12" s="237">
        <v>319</v>
      </c>
      <c r="F12" s="237">
        <v>354</v>
      </c>
      <c r="G12" s="237">
        <v>351</v>
      </c>
      <c r="H12" s="237">
        <v>320</v>
      </c>
      <c r="I12" s="237">
        <v>332</v>
      </c>
      <c r="J12" s="237">
        <v>373</v>
      </c>
      <c r="K12" s="237">
        <v>329</v>
      </c>
      <c r="L12" s="237">
        <v>322</v>
      </c>
      <c r="M12" s="237">
        <v>371</v>
      </c>
      <c r="N12" s="237">
        <v>447</v>
      </c>
      <c r="O12" s="237">
        <v>390</v>
      </c>
      <c r="P12" s="237">
        <v>263</v>
      </c>
      <c r="Q12" s="237">
        <v>372</v>
      </c>
      <c r="R12" s="237">
        <v>402</v>
      </c>
      <c r="S12" s="237">
        <v>400</v>
      </c>
      <c r="T12" s="237">
        <v>374</v>
      </c>
      <c r="U12" s="231">
        <v>386</v>
      </c>
    </row>
    <row r="13" spans="1:21" ht="15.75" x14ac:dyDescent="0.25">
      <c r="A13" s="64" t="s">
        <v>153</v>
      </c>
      <c r="B13" s="285">
        <v>926</v>
      </c>
      <c r="C13" s="237">
        <v>1010</v>
      </c>
      <c r="D13" s="237">
        <v>874</v>
      </c>
      <c r="E13" s="237">
        <v>800</v>
      </c>
      <c r="F13" s="237">
        <v>828</v>
      </c>
      <c r="G13" s="237">
        <v>741</v>
      </c>
      <c r="H13" s="237">
        <v>687</v>
      </c>
      <c r="I13" s="237">
        <v>829</v>
      </c>
      <c r="J13" s="237">
        <v>787</v>
      </c>
      <c r="K13" s="237">
        <v>709</v>
      </c>
      <c r="L13" s="237">
        <v>575</v>
      </c>
      <c r="M13" s="237">
        <v>600</v>
      </c>
      <c r="N13" s="237">
        <v>646</v>
      </c>
      <c r="O13" s="237">
        <v>563</v>
      </c>
      <c r="P13" s="237">
        <v>431</v>
      </c>
      <c r="Q13" s="237">
        <v>454</v>
      </c>
      <c r="R13" s="237">
        <v>477</v>
      </c>
      <c r="S13" s="237">
        <v>417</v>
      </c>
      <c r="T13" s="237">
        <v>432</v>
      </c>
      <c r="U13" s="231">
        <v>428</v>
      </c>
    </row>
    <row r="14" spans="1:21" ht="15.75" x14ac:dyDescent="0.25">
      <c r="A14" s="64" t="s">
        <v>154</v>
      </c>
      <c r="B14" s="285">
        <v>496</v>
      </c>
      <c r="C14" s="237">
        <v>566</v>
      </c>
      <c r="D14" s="237">
        <v>583</v>
      </c>
      <c r="E14" s="237">
        <v>531</v>
      </c>
      <c r="F14" s="237">
        <v>609</v>
      </c>
      <c r="G14" s="237">
        <v>627</v>
      </c>
      <c r="H14" s="237">
        <v>721</v>
      </c>
      <c r="I14" s="237">
        <v>905</v>
      </c>
      <c r="J14" s="237">
        <v>862</v>
      </c>
      <c r="K14" s="237">
        <v>767</v>
      </c>
      <c r="L14" s="237">
        <v>684</v>
      </c>
      <c r="M14" s="237">
        <v>683</v>
      </c>
      <c r="N14" s="237">
        <v>804</v>
      </c>
      <c r="O14" s="237">
        <v>584</v>
      </c>
      <c r="P14" s="237">
        <v>569</v>
      </c>
      <c r="Q14" s="237">
        <v>576</v>
      </c>
      <c r="R14" s="237">
        <v>667</v>
      </c>
      <c r="S14" s="237">
        <v>556</v>
      </c>
      <c r="T14" s="237">
        <v>555</v>
      </c>
      <c r="U14" s="231">
        <v>600</v>
      </c>
    </row>
    <row r="15" spans="1:21" ht="15.75" x14ac:dyDescent="0.25">
      <c r="A15" s="64" t="s">
        <v>246</v>
      </c>
      <c r="B15" s="285">
        <v>307</v>
      </c>
      <c r="C15" s="237">
        <v>472</v>
      </c>
      <c r="D15" s="237">
        <v>494</v>
      </c>
      <c r="E15" s="237">
        <v>481</v>
      </c>
      <c r="F15" s="237">
        <v>583</v>
      </c>
      <c r="G15" s="237">
        <v>627</v>
      </c>
      <c r="H15" s="237">
        <v>698</v>
      </c>
      <c r="I15" s="237">
        <v>814</v>
      </c>
      <c r="J15" s="237">
        <v>795</v>
      </c>
      <c r="K15" s="237">
        <v>738</v>
      </c>
      <c r="L15" s="237">
        <v>668</v>
      </c>
      <c r="M15" s="237">
        <v>735</v>
      </c>
      <c r="N15" s="237">
        <v>804</v>
      </c>
      <c r="O15" s="237">
        <v>643</v>
      </c>
      <c r="P15" s="237">
        <v>609</v>
      </c>
      <c r="Q15" s="237">
        <v>715</v>
      </c>
      <c r="R15" s="237">
        <v>805</v>
      </c>
      <c r="S15" s="237">
        <v>719</v>
      </c>
      <c r="T15" s="237">
        <v>757</v>
      </c>
      <c r="U15" s="231">
        <v>847</v>
      </c>
    </row>
    <row r="16" spans="1:21" ht="15.75" x14ac:dyDescent="0.25">
      <c r="A16" s="64" t="s">
        <v>247</v>
      </c>
      <c r="B16" s="285">
        <v>119</v>
      </c>
      <c r="C16" s="237">
        <v>166</v>
      </c>
      <c r="D16" s="237">
        <v>150</v>
      </c>
      <c r="E16" s="237">
        <v>184</v>
      </c>
      <c r="F16" s="237">
        <v>290</v>
      </c>
      <c r="G16" s="237">
        <v>278</v>
      </c>
      <c r="H16" s="237">
        <v>350</v>
      </c>
      <c r="I16" s="237">
        <v>446</v>
      </c>
      <c r="J16" s="237">
        <v>352</v>
      </c>
      <c r="K16" s="237">
        <v>368</v>
      </c>
      <c r="L16" s="237">
        <v>351</v>
      </c>
      <c r="M16" s="237">
        <v>357</v>
      </c>
      <c r="N16" s="237">
        <v>445</v>
      </c>
      <c r="O16" s="237">
        <v>354</v>
      </c>
      <c r="P16" s="237">
        <v>391</v>
      </c>
      <c r="Q16" s="237">
        <v>433</v>
      </c>
      <c r="R16" s="237">
        <v>376</v>
      </c>
      <c r="S16" s="237">
        <v>411</v>
      </c>
      <c r="T16" s="237">
        <v>460</v>
      </c>
      <c r="U16" s="231">
        <v>534</v>
      </c>
    </row>
    <row r="17" spans="1:21" ht="16.5" thickBot="1" x14ac:dyDescent="0.3">
      <c r="A17" s="68" t="s">
        <v>134</v>
      </c>
      <c r="B17" s="286">
        <v>4779</v>
      </c>
      <c r="C17" s="245">
        <v>5459</v>
      </c>
      <c r="D17" s="245">
        <v>4666</v>
      </c>
      <c r="E17" s="245">
        <v>4134</v>
      </c>
      <c r="F17" s="245">
        <v>4739</v>
      </c>
      <c r="G17" s="245">
        <v>4581</v>
      </c>
      <c r="H17" s="245">
        <v>4467</v>
      </c>
      <c r="I17" s="245">
        <v>5107</v>
      </c>
      <c r="J17" s="245">
        <v>4815</v>
      </c>
      <c r="K17" s="245">
        <v>4612</v>
      </c>
      <c r="L17" s="245">
        <v>4200</v>
      </c>
      <c r="M17" s="245">
        <v>4465</v>
      </c>
      <c r="N17" s="245">
        <v>5657</v>
      </c>
      <c r="O17" s="245">
        <v>4257</v>
      </c>
      <c r="P17" s="245">
        <v>3754</v>
      </c>
      <c r="Q17" s="245">
        <v>4848</v>
      </c>
      <c r="R17" s="245">
        <v>5005</v>
      </c>
      <c r="S17" s="245">
        <v>4733</v>
      </c>
      <c r="T17" s="245">
        <v>4831</v>
      </c>
      <c r="U17" s="235">
        <v>4914</v>
      </c>
    </row>
    <row r="19" spans="1:21" ht="16.5" thickBot="1" x14ac:dyDescent="0.3">
      <c r="A19" s="406" t="s">
        <v>83</v>
      </c>
      <c r="B19" s="406"/>
      <c r="C19" s="407"/>
      <c r="D19" s="407"/>
      <c r="E19" s="407"/>
      <c r="F19" s="407"/>
      <c r="G19" s="407"/>
      <c r="H19" s="407"/>
      <c r="I19" s="407"/>
      <c r="J19" s="407"/>
      <c r="K19" s="407"/>
      <c r="L19" s="407"/>
      <c r="M19" s="407"/>
      <c r="N19" s="407"/>
      <c r="O19" s="407"/>
      <c r="P19" s="407"/>
      <c r="Q19" s="407"/>
      <c r="R19" s="406"/>
      <c r="S19" s="406"/>
      <c r="T19" s="406"/>
      <c r="U19" s="406"/>
    </row>
    <row r="20" spans="1:21" ht="14.85" customHeight="1" x14ac:dyDescent="0.25">
      <c r="A20" s="379" t="s">
        <v>145</v>
      </c>
      <c r="B20" s="376" t="s">
        <v>1002</v>
      </c>
      <c r="C20" s="376"/>
      <c r="D20" s="376"/>
      <c r="E20" s="376"/>
      <c r="F20" s="376"/>
      <c r="G20" s="376"/>
      <c r="H20" s="376"/>
      <c r="I20" s="376"/>
      <c r="J20" s="376"/>
      <c r="K20" s="376"/>
      <c r="L20" s="376"/>
      <c r="M20" s="376"/>
      <c r="N20" s="376"/>
      <c r="O20" s="376"/>
      <c r="P20" s="376"/>
      <c r="Q20" s="376"/>
      <c r="R20" s="376"/>
      <c r="S20" s="376"/>
      <c r="T20" s="376"/>
      <c r="U20" s="377"/>
    </row>
    <row r="21" spans="1:21" ht="15.75" thickBot="1" x14ac:dyDescent="0.3">
      <c r="A21" s="380"/>
      <c r="B21" s="30">
        <v>2007</v>
      </c>
      <c r="C21" s="30">
        <v>2008</v>
      </c>
      <c r="D21" s="30">
        <v>2009</v>
      </c>
      <c r="E21" s="30">
        <v>2010</v>
      </c>
      <c r="F21" s="30">
        <v>2011</v>
      </c>
      <c r="G21" s="30">
        <v>2012</v>
      </c>
      <c r="H21" s="30">
        <v>2013</v>
      </c>
      <c r="I21" s="30">
        <v>2014</v>
      </c>
      <c r="J21" s="30">
        <v>2015</v>
      </c>
      <c r="K21" s="30">
        <v>2016</v>
      </c>
      <c r="L21" s="30">
        <v>2017</v>
      </c>
      <c r="M21" s="30">
        <v>2018</v>
      </c>
      <c r="N21" s="30">
        <v>2019</v>
      </c>
      <c r="O21" s="30">
        <v>2020</v>
      </c>
      <c r="P21" s="30">
        <v>2021</v>
      </c>
      <c r="Q21" s="30">
        <v>2022</v>
      </c>
      <c r="R21" s="30">
        <v>2023</v>
      </c>
      <c r="S21" s="30">
        <v>2024</v>
      </c>
      <c r="T21" s="30">
        <v>2025</v>
      </c>
      <c r="U21" s="31">
        <v>2026</v>
      </c>
    </row>
    <row r="22" spans="1:21" ht="15.75" x14ac:dyDescent="0.25">
      <c r="A22" s="70" t="s">
        <v>146</v>
      </c>
      <c r="B22" s="287">
        <v>25</v>
      </c>
      <c r="C22" s="239">
        <v>41</v>
      </c>
      <c r="D22" s="239">
        <v>26</v>
      </c>
      <c r="E22" s="239">
        <v>24</v>
      </c>
      <c r="F22" s="239">
        <v>18</v>
      </c>
      <c r="G22" s="239">
        <v>13</v>
      </c>
      <c r="H22" s="239">
        <v>15</v>
      </c>
      <c r="I22" s="239">
        <v>16</v>
      </c>
      <c r="J22" s="239">
        <v>7</v>
      </c>
      <c r="K22" s="239">
        <v>7</v>
      </c>
      <c r="L22" s="239">
        <v>8</v>
      </c>
      <c r="M22" s="239">
        <v>18</v>
      </c>
      <c r="N22" s="239">
        <v>14</v>
      </c>
      <c r="O22" s="239">
        <v>12</v>
      </c>
      <c r="P22" s="239">
        <v>8</v>
      </c>
      <c r="Q22" s="239">
        <v>13</v>
      </c>
      <c r="R22" s="239">
        <v>36</v>
      </c>
      <c r="S22" s="239">
        <v>48</v>
      </c>
      <c r="T22" s="239">
        <v>58</v>
      </c>
      <c r="U22" s="227">
        <v>39</v>
      </c>
    </row>
    <row r="23" spans="1:21" ht="15.75" x14ac:dyDescent="0.25">
      <c r="A23" s="64" t="s">
        <v>147</v>
      </c>
      <c r="B23" s="285">
        <v>459</v>
      </c>
      <c r="C23" s="237">
        <v>535</v>
      </c>
      <c r="D23" s="237">
        <v>461</v>
      </c>
      <c r="E23" s="237">
        <v>351</v>
      </c>
      <c r="F23" s="237">
        <v>310</v>
      </c>
      <c r="G23" s="237">
        <v>304</v>
      </c>
      <c r="H23" s="237">
        <v>210</v>
      </c>
      <c r="I23" s="237">
        <v>204</v>
      </c>
      <c r="J23" s="237">
        <v>130</v>
      </c>
      <c r="K23" s="237">
        <v>132</v>
      </c>
      <c r="L23" s="237">
        <v>146</v>
      </c>
      <c r="M23" s="237">
        <v>134</v>
      </c>
      <c r="N23" s="237">
        <v>187</v>
      </c>
      <c r="O23" s="237">
        <v>164</v>
      </c>
      <c r="P23" s="237">
        <v>130</v>
      </c>
      <c r="Q23" s="237">
        <v>278</v>
      </c>
      <c r="R23" s="237">
        <v>344</v>
      </c>
      <c r="S23" s="237">
        <v>367</v>
      </c>
      <c r="T23" s="237">
        <v>442</v>
      </c>
      <c r="U23" s="231">
        <v>395</v>
      </c>
    </row>
    <row r="24" spans="1:21" ht="15.75" x14ac:dyDescent="0.25">
      <c r="A24" s="64" t="s">
        <v>148</v>
      </c>
      <c r="B24" s="285">
        <v>1029</v>
      </c>
      <c r="C24" s="237">
        <v>1198</v>
      </c>
      <c r="D24" s="237">
        <v>937</v>
      </c>
      <c r="E24" s="237">
        <v>814</v>
      </c>
      <c r="F24" s="237">
        <v>893</v>
      </c>
      <c r="G24" s="237">
        <v>791</v>
      </c>
      <c r="H24" s="237">
        <v>602</v>
      </c>
      <c r="I24" s="237">
        <v>691</v>
      </c>
      <c r="J24" s="237">
        <v>551</v>
      </c>
      <c r="K24" s="237">
        <v>539</v>
      </c>
      <c r="L24" s="237">
        <v>505</v>
      </c>
      <c r="M24" s="237">
        <v>595</v>
      </c>
      <c r="N24" s="237">
        <v>587</v>
      </c>
      <c r="O24" s="237">
        <v>551</v>
      </c>
      <c r="P24" s="237">
        <v>431</v>
      </c>
      <c r="Q24" s="237">
        <v>666</v>
      </c>
      <c r="R24" s="237">
        <v>734</v>
      </c>
      <c r="S24" s="237">
        <v>707</v>
      </c>
      <c r="T24" s="237">
        <v>744</v>
      </c>
      <c r="U24" s="231">
        <v>678</v>
      </c>
    </row>
    <row r="25" spans="1:21" ht="15.75" x14ac:dyDescent="0.25">
      <c r="A25" s="64" t="s">
        <v>149</v>
      </c>
      <c r="B25" s="285">
        <v>884</v>
      </c>
      <c r="C25" s="237">
        <v>994</v>
      </c>
      <c r="D25" s="237">
        <v>858</v>
      </c>
      <c r="E25" s="237">
        <v>722</v>
      </c>
      <c r="F25" s="237">
        <v>708</v>
      </c>
      <c r="G25" s="237">
        <v>751</v>
      </c>
      <c r="H25" s="237">
        <v>603</v>
      </c>
      <c r="I25" s="237">
        <v>710</v>
      </c>
      <c r="J25" s="237">
        <v>634</v>
      </c>
      <c r="K25" s="237">
        <v>622</v>
      </c>
      <c r="L25" s="237">
        <v>670</v>
      </c>
      <c r="M25" s="237">
        <v>617</v>
      </c>
      <c r="N25" s="237">
        <v>673</v>
      </c>
      <c r="O25" s="237">
        <v>688</v>
      </c>
      <c r="P25" s="237">
        <v>451</v>
      </c>
      <c r="Q25" s="237">
        <v>665</v>
      </c>
      <c r="R25" s="237">
        <v>711</v>
      </c>
      <c r="S25" s="237">
        <v>674</v>
      </c>
      <c r="T25" s="237">
        <v>602</v>
      </c>
      <c r="U25" s="231">
        <v>619</v>
      </c>
    </row>
    <row r="26" spans="1:21" ht="15.75" x14ac:dyDescent="0.25">
      <c r="A26" s="64" t="s">
        <v>150</v>
      </c>
      <c r="B26" s="285">
        <v>731</v>
      </c>
      <c r="C26" s="237">
        <v>941</v>
      </c>
      <c r="D26" s="237">
        <v>788</v>
      </c>
      <c r="E26" s="237">
        <v>683</v>
      </c>
      <c r="F26" s="237">
        <v>697</v>
      </c>
      <c r="G26" s="237">
        <v>666</v>
      </c>
      <c r="H26" s="237">
        <v>578</v>
      </c>
      <c r="I26" s="237">
        <v>604</v>
      </c>
      <c r="J26" s="237">
        <v>613</v>
      </c>
      <c r="K26" s="237">
        <v>532</v>
      </c>
      <c r="L26" s="237">
        <v>544</v>
      </c>
      <c r="M26" s="237">
        <v>621</v>
      </c>
      <c r="N26" s="237">
        <v>711</v>
      </c>
      <c r="O26" s="237">
        <v>644</v>
      </c>
      <c r="P26" s="237">
        <v>530</v>
      </c>
      <c r="Q26" s="237">
        <v>700</v>
      </c>
      <c r="R26" s="237">
        <v>729</v>
      </c>
      <c r="S26" s="237">
        <v>674</v>
      </c>
      <c r="T26" s="237">
        <v>694</v>
      </c>
      <c r="U26" s="231">
        <v>543</v>
      </c>
    </row>
    <row r="27" spans="1:21" ht="15.75" x14ac:dyDescent="0.25">
      <c r="A27" s="64" t="s">
        <v>151</v>
      </c>
      <c r="B27" s="285">
        <v>602</v>
      </c>
      <c r="C27" s="237">
        <v>694</v>
      </c>
      <c r="D27" s="237">
        <v>610</v>
      </c>
      <c r="E27" s="237">
        <v>525</v>
      </c>
      <c r="F27" s="237">
        <v>513</v>
      </c>
      <c r="G27" s="237">
        <v>604</v>
      </c>
      <c r="H27" s="237">
        <v>486</v>
      </c>
      <c r="I27" s="237">
        <v>611</v>
      </c>
      <c r="J27" s="237">
        <v>505</v>
      </c>
      <c r="K27" s="237">
        <v>490</v>
      </c>
      <c r="L27" s="237">
        <v>533</v>
      </c>
      <c r="M27" s="237">
        <v>531</v>
      </c>
      <c r="N27" s="237">
        <v>612</v>
      </c>
      <c r="O27" s="237">
        <v>608</v>
      </c>
      <c r="P27" s="237">
        <v>419</v>
      </c>
      <c r="Q27" s="237">
        <v>647</v>
      </c>
      <c r="R27" s="237">
        <v>696</v>
      </c>
      <c r="S27" s="237">
        <v>696</v>
      </c>
      <c r="T27" s="237">
        <v>685</v>
      </c>
      <c r="U27" s="231">
        <v>612</v>
      </c>
    </row>
    <row r="28" spans="1:21" ht="15.75" x14ac:dyDescent="0.25">
      <c r="A28" s="64" t="s">
        <v>152</v>
      </c>
      <c r="B28" s="285">
        <v>541</v>
      </c>
      <c r="C28" s="237">
        <v>598</v>
      </c>
      <c r="D28" s="237">
        <v>521</v>
      </c>
      <c r="E28" s="237">
        <v>536</v>
      </c>
      <c r="F28" s="237">
        <v>509</v>
      </c>
      <c r="G28" s="237">
        <v>499</v>
      </c>
      <c r="H28" s="237">
        <v>466</v>
      </c>
      <c r="I28" s="237">
        <v>521</v>
      </c>
      <c r="J28" s="237">
        <v>546</v>
      </c>
      <c r="K28" s="237">
        <v>451</v>
      </c>
      <c r="L28" s="237">
        <v>528</v>
      </c>
      <c r="M28" s="237">
        <v>568</v>
      </c>
      <c r="N28" s="237">
        <v>620</v>
      </c>
      <c r="O28" s="237">
        <v>551</v>
      </c>
      <c r="P28" s="237">
        <v>400</v>
      </c>
      <c r="Q28" s="237">
        <v>554</v>
      </c>
      <c r="R28" s="237">
        <v>651</v>
      </c>
      <c r="S28" s="237">
        <v>592</v>
      </c>
      <c r="T28" s="237">
        <v>658</v>
      </c>
      <c r="U28" s="231">
        <v>566</v>
      </c>
    </row>
    <row r="29" spans="1:21" ht="15.75" x14ac:dyDescent="0.25">
      <c r="A29" s="64" t="s">
        <v>153</v>
      </c>
      <c r="B29" s="285">
        <v>599</v>
      </c>
      <c r="C29" s="237">
        <v>684</v>
      </c>
      <c r="D29" s="237">
        <v>621</v>
      </c>
      <c r="E29" s="237">
        <v>676</v>
      </c>
      <c r="F29" s="237">
        <v>657</v>
      </c>
      <c r="G29" s="237">
        <v>672</v>
      </c>
      <c r="H29" s="237">
        <v>627</v>
      </c>
      <c r="I29" s="237">
        <v>808</v>
      </c>
      <c r="J29" s="237">
        <v>833</v>
      </c>
      <c r="K29" s="237">
        <v>733</v>
      </c>
      <c r="L29" s="237">
        <v>644</v>
      </c>
      <c r="M29" s="237">
        <v>742</v>
      </c>
      <c r="N29" s="237">
        <v>759</v>
      </c>
      <c r="O29" s="237">
        <v>597</v>
      </c>
      <c r="P29" s="237">
        <v>519</v>
      </c>
      <c r="Q29" s="237">
        <v>575</v>
      </c>
      <c r="R29" s="237">
        <v>632</v>
      </c>
      <c r="S29" s="237">
        <v>628</v>
      </c>
      <c r="T29" s="237">
        <v>649</v>
      </c>
      <c r="U29" s="231">
        <v>610</v>
      </c>
    </row>
    <row r="30" spans="1:21" ht="15.75" x14ac:dyDescent="0.25">
      <c r="A30" s="64" t="s">
        <v>154</v>
      </c>
      <c r="B30" s="285">
        <v>543</v>
      </c>
      <c r="C30" s="237">
        <v>557</v>
      </c>
      <c r="D30" s="237">
        <v>634</v>
      </c>
      <c r="E30" s="237">
        <v>657</v>
      </c>
      <c r="F30" s="237">
        <v>718</v>
      </c>
      <c r="G30" s="237">
        <v>755</v>
      </c>
      <c r="H30" s="237">
        <v>746</v>
      </c>
      <c r="I30" s="237">
        <v>966</v>
      </c>
      <c r="J30" s="237">
        <v>957</v>
      </c>
      <c r="K30" s="237">
        <v>791</v>
      </c>
      <c r="L30" s="237">
        <v>877</v>
      </c>
      <c r="M30" s="237">
        <v>917</v>
      </c>
      <c r="N30" s="237">
        <v>1029</v>
      </c>
      <c r="O30" s="237">
        <v>717</v>
      </c>
      <c r="P30" s="237">
        <v>759</v>
      </c>
      <c r="Q30" s="237">
        <v>867</v>
      </c>
      <c r="R30" s="237">
        <v>915</v>
      </c>
      <c r="S30" s="237">
        <v>865</v>
      </c>
      <c r="T30" s="237">
        <v>843</v>
      </c>
      <c r="U30" s="231">
        <v>850</v>
      </c>
    </row>
    <row r="31" spans="1:21" ht="15.75" x14ac:dyDescent="0.25">
      <c r="A31" s="64" t="s">
        <v>246</v>
      </c>
      <c r="B31" s="285">
        <v>288</v>
      </c>
      <c r="C31" s="237">
        <v>468</v>
      </c>
      <c r="D31" s="237">
        <v>410</v>
      </c>
      <c r="E31" s="237">
        <v>487</v>
      </c>
      <c r="F31" s="237">
        <v>614</v>
      </c>
      <c r="G31" s="237">
        <v>627</v>
      </c>
      <c r="H31" s="237">
        <v>612</v>
      </c>
      <c r="I31" s="237">
        <v>767</v>
      </c>
      <c r="J31" s="237">
        <v>727</v>
      </c>
      <c r="K31" s="237">
        <v>605</v>
      </c>
      <c r="L31" s="237">
        <v>722</v>
      </c>
      <c r="M31" s="237">
        <v>775</v>
      </c>
      <c r="N31" s="237">
        <v>867</v>
      </c>
      <c r="O31" s="237">
        <v>707</v>
      </c>
      <c r="P31" s="237">
        <v>736</v>
      </c>
      <c r="Q31" s="237">
        <v>867</v>
      </c>
      <c r="R31" s="237">
        <v>941</v>
      </c>
      <c r="S31" s="237">
        <v>1020</v>
      </c>
      <c r="T31" s="237">
        <v>1053</v>
      </c>
      <c r="U31" s="231">
        <v>1144</v>
      </c>
    </row>
    <row r="32" spans="1:21" ht="15.75" x14ac:dyDescent="0.25">
      <c r="A32" s="64" t="s">
        <v>247</v>
      </c>
      <c r="B32" s="285">
        <v>72</v>
      </c>
      <c r="C32" s="237">
        <v>112</v>
      </c>
      <c r="D32" s="237">
        <v>103</v>
      </c>
      <c r="E32" s="237">
        <v>166</v>
      </c>
      <c r="F32" s="237">
        <v>150</v>
      </c>
      <c r="G32" s="237">
        <v>173</v>
      </c>
      <c r="H32" s="237">
        <v>261</v>
      </c>
      <c r="I32" s="237">
        <v>312</v>
      </c>
      <c r="J32" s="237">
        <v>348</v>
      </c>
      <c r="K32" s="237">
        <v>281</v>
      </c>
      <c r="L32" s="237">
        <v>376</v>
      </c>
      <c r="M32" s="237">
        <v>321</v>
      </c>
      <c r="N32" s="237">
        <v>389</v>
      </c>
      <c r="O32" s="237">
        <v>339</v>
      </c>
      <c r="P32" s="237">
        <v>368</v>
      </c>
      <c r="Q32" s="237">
        <v>436</v>
      </c>
      <c r="R32" s="237">
        <v>428</v>
      </c>
      <c r="S32" s="237">
        <v>412</v>
      </c>
      <c r="T32" s="237">
        <v>479</v>
      </c>
      <c r="U32" s="231">
        <v>558</v>
      </c>
    </row>
    <row r="33" spans="1:21" ht="16.5" thickBot="1" x14ac:dyDescent="0.3">
      <c r="A33" s="68" t="s">
        <v>135</v>
      </c>
      <c r="B33" s="286">
        <v>5773</v>
      </c>
      <c r="C33" s="245">
        <v>6822</v>
      </c>
      <c r="D33" s="245">
        <v>5969</v>
      </c>
      <c r="E33" s="245">
        <v>5641</v>
      </c>
      <c r="F33" s="245">
        <v>5787</v>
      </c>
      <c r="G33" s="245">
        <v>5855</v>
      </c>
      <c r="H33" s="245">
        <v>5206</v>
      </c>
      <c r="I33" s="245">
        <v>6210</v>
      </c>
      <c r="J33" s="245">
        <v>5851</v>
      </c>
      <c r="K33" s="245">
        <v>5183</v>
      </c>
      <c r="L33" s="245">
        <v>5553</v>
      </c>
      <c r="M33" s="245">
        <v>5839</v>
      </c>
      <c r="N33" s="245">
        <v>6448</v>
      </c>
      <c r="O33" s="245">
        <v>5578</v>
      </c>
      <c r="P33" s="245">
        <v>4751</v>
      </c>
      <c r="Q33" s="245">
        <v>6268</v>
      </c>
      <c r="R33" s="245">
        <v>6817</v>
      </c>
      <c r="S33" s="245">
        <v>6683</v>
      </c>
      <c r="T33" s="245">
        <v>6907</v>
      </c>
      <c r="U33" s="235">
        <v>6614</v>
      </c>
    </row>
    <row r="35" spans="1:21" ht="16.5" thickBot="1" x14ac:dyDescent="0.3">
      <c r="A35" s="406" t="s">
        <v>88</v>
      </c>
      <c r="B35" s="406"/>
      <c r="C35" s="407"/>
      <c r="D35" s="407"/>
      <c r="E35" s="407"/>
      <c r="F35" s="407"/>
      <c r="G35" s="407"/>
      <c r="H35" s="407"/>
      <c r="I35" s="407"/>
      <c r="J35" s="407"/>
      <c r="K35" s="407"/>
      <c r="L35" s="407"/>
      <c r="M35" s="407"/>
      <c r="N35" s="407"/>
      <c r="O35" s="407"/>
      <c r="P35" s="407"/>
      <c r="Q35" s="407"/>
      <c r="R35" s="406"/>
      <c r="S35" s="406"/>
      <c r="T35" s="406"/>
      <c r="U35" s="406"/>
    </row>
    <row r="36" spans="1:21" ht="14.85" customHeight="1" x14ac:dyDescent="0.25">
      <c r="A36" s="379" t="s">
        <v>145</v>
      </c>
      <c r="B36" s="376" t="s">
        <v>1002</v>
      </c>
      <c r="C36" s="376"/>
      <c r="D36" s="376"/>
      <c r="E36" s="376"/>
      <c r="F36" s="376"/>
      <c r="G36" s="376"/>
      <c r="H36" s="376"/>
      <c r="I36" s="376"/>
      <c r="J36" s="376"/>
      <c r="K36" s="376"/>
      <c r="L36" s="376"/>
      <c r="M36" s="376"/>
      <c r="N36" s="376"/>
      <c r="O36" s="376"/>
      <c r="P36" s="376"/>
      <c r="Q36" s="376"/>
      <c r="R36" s="376"/>
      <c r="S36" s="376"/>
      <c r="T36" s="376"/>
      <c r="U36" s="377"/>
    </row>
    <row r="37" spans="1:21" ht="15.75" thickBot="1" x14ac:dyDescent="0.3">
      <c r="A37" s="380"/>
      <c r="B37" s="30">
        <v>2007</v>
      </c>
      <c r="C37" s="30">
        <v>2008</v>
      </c>
      <c r="D37" s="30">
        <v>2009</v>
      </c>
      <c r="E37" s="30">
        <v>2010</v>
      </c>
      <c r="F37" s="30">
        <v>2011</v>
      </c>
      <c r="G37" s="30">
        <v>2012</v>
      </c>
      <c r="H37" s="30">
        <v>2013</v>
      </c>
      <c r="I37" s="30">
        <v>2014</v>
      </c>
      <c r="J37" s="30">
        <v>2015</v>
      </c>
      <c r="K37" s="30">
        <v>2016</v>
      </c>
      <c r="L37" s="30">
        <v>2017</v>
      </c>
      <c r="M37" s="30">
        <v>2018</v>
      </c>
      <c r="N37" s="30">
        <v>2019</v>
      </c>
      <c r="O37" s="30">
        <v>2020</v>
      </c>
      <c r="P37" s="30">
        <v>2021</v>
      </c>
      <c r="Q37" s="30">
        <v>2022</v>
      </c>
      <c r="R37" s="30">
        <v>2023</v>
      </c>
      <c r="S37" s="30">
        <v>2024</v>
      </c>
      <c r="T37" s="30">
        <v>2025</v>
      </c>
      <c r="U37" s="31">
        <v>2026</v>
      </c>
    </row>
    <row r="38" spans="1:21" ht="15.75" x14ac:dyDescent="0.25">
      <c r="A38" s="70" t="s">
        <v>146</v>
      </c>
      <c r="B38" s="287">
        <v>37</v>
      </c>
      <c r="C38" s="239">
        <v>64</v>
      </c>
      <c r="D38" s="239">
        <v>38</v>
      </c>
      <c r="E38" s="239">
        <v>36</v>
      </c>
      <c r="F38" s="239">
        <v>25</v>
      </c>
      <c r="G38" s="239">
        <v>25</v>
      </c>
      <c r="H38" s="239">
        <v>24</v>
      </c>
      <c r="I38" s="239">
        <v>24</v>
      </c>
      <c r="J38" s="239">
        <v>13</v>
      </c>
      <c r="K38" s="239">
        <v>13</v>
      </c>
      <c r="L38" s="239">
        <v>14</v>
      </c>
      <c r="M38" s="239">
        <v>25</v>
      </c>
      <c r="N38" s="239">
        <v>33</v>
      </c>
      <c r="O38" s="239">
        <v>15</v>
      </c>
      <c r="P38" s="239">
        <v>9</v>
      </c>
      <c r="Q38" s="239">
        <v>27</v>
      </c>
      <c r="R38" s="239">
        <v>51</v>
      </c>
      <c r="S38" s="239">
        <v>87</v>
      </c>
      <c r="T38" s="239">
        <v>93</v>
      </c>
      <c r="U38" s="227">
        <v>57</v>
      </c>
    </row>
    <row r="39" spans="1:21" ht="15.75" x14ac:dyDescent="0.25">
      <c r="A39" s="64" t="s">
        <v>147</v>
      </c>
      <c r="B39" s="285">
        <v>743</v>
      </c>
      <c r="C39" s="237">
        <v>852</v>
      </c>
      <c r="D39" s="237">
        <v>692</v>
      </c>
      <c r="E39" s="237">
        <v>538</v>
      </c>
      <c r="F39" s="237">
        <v>492</v>
      </c>
      <c r="G39" s="237">
        <v>478</v>
      </c>
      <c r="H39" s="237">
        <v>356</v>
      </c>
      <c r="I39" s="237">
        <v>326</v>
      </c>
      <c r="J39" s="237">
        <v>211</v>
      </c>
      <c r="K39" s="237">
        <v>224</v>
      </c>
      <c r="L39" s="237">
        <v>244</v>
      </c>
      <c r="M39" s="237">
        <v>257</v>
      </c>
      <c r="N39" s="237">
        <v>402</v>
      </c>
      <c r="O39" s="237">
        <v>311</v>
      </c>
      <c r="P39" s="237">
        <v>277</v>
      </c>
      <c r="Q39" s="237">
        <v>500</v>
      </c>
      <c r="R39" s="237">
        <v>590</v>
      </c>
      <c r="S39" s="237">
        <v>676</v>
      </c>
      <c r="T39" s="237">
        <v>749</v>
      </c>
      <c r="U39" s="231">
        <v>672</v>
      </c>
    </row>
    <row r="40" spans="1:21" ht="15.75" x14ac:dyDescent="0.25">
      <c r="A40" s="64" t="s">
        <v>148</v>
      </c>
      <c r="B40" s="285">
        <v>1614</v>
      </c>
      <c r="C40" s="237">
        <v>1937</v>
      </c>
      <c r="D40" s="237">
        <v>1484</v>
      </c>
      <c r="E40" s="237">
        <v>1269</v>
      </c>
      <c r="F40" s="237">
        <v>1421</v>
      </c>
      <c r="G40" s="237">
        <v>1311</v>
      </c>
      <c r="H40" s="237">
        <v>1030</v>
      </c>
      <c r="I40" s="237">
        <v>1142</v>
      </c>
      <c r="J40" s="237">
        <v>964</v>
      </c>
      <c r="K40" s="237">
        <v>942</v>
      </c>
      <c r="L40" s="237">
        <v>869</v>
      </c>
      <c r="M40" s="237">
        <v>947</v>
      </c>
      <c r="N40" s="237">
        <v>1127</v>
      </c>
      <c r="O40" s="237">
        <v>945</v>
      </c>
      <c r="P40" s="237">
        <v>793</v>
      </c>
      <c r="Q40" s="237">
        <v>1194</v>
      </c>
      <c r="R40" s="237">
        <v>1300</v>
      </c>
      <c r="S40" s="237">
        <v>1214</v>
      </c>
      <c r="T40" s="237">
        <v>1311</v>
      </c>
      <c r="U40" s="231">
        <v>1255</v>
      </c>
    </row>
    <row r="41" spans="1:21" ht="15.75" x14ac:dyDescent="0.25">
      <c r="A41" s="64" t="s">
        <v>149</v>
      </c>
      <c r="B41" s="285">
        <v>1500</v>
      </c>
      <c r="C41" s="237">
        <v>1640</v>
      </c>
      <c r="D41" s="237">
        <v>1388</v>
      </c>
      <c r="E41" s="237">
        <v>1162</v>
      </c>
      <c r="F41" s="237">
        <v>1204</v>
      </c>
      <c r="G41" s="237">
        <v>1188</v>
      </c>
      <c r="H41" s="237">
        <v>996</v>
      </c>
      <c r="I41" s="237">
        <v>1166</v>
      </c>
      <c r="J41" s="237">
        <v>1113</v>
      </c>
      <c r="K41" s="237">
        <v>1088</v>
      </c>
      <c r="L41" s="237">
        <v>1102</v>
      </c>
      <c r="M41" s="237">
        <v>1071</v>
      </c>
      <c r="N41" s="237">
        <v>1361</v>
      </c>
      <c r="O41" s="237">
        <v>1099</v>
      </c>
      <c r="P41" s="237">
        <v>780</v>
      </c>
      <c r="Q41" s="237">
        <v>1225</v>
      </c>
      <c r="R41" s="237">
        <v>1205</v>
      </c>
      <c r="S41" s="237">
        <v>1167</v>
      </c>
      <c r="T41" s="237">
        <v>1096</v>
      </c>
      <c r="U41" s="231">
        <v>1085</v>
      </c>
    </row>
    <row r="42" spans="1:21" ht="15.75" x14ac:dyDescent="0.25">
      <c r="A42" s="64" t="s">
        <v>150</v>
      </c>
      <c r="B42" s="285">
        <v>1264</v>
      </c>
      <c r="C42" s="237">
        <v>1557</v>
      </c>
      <c r="D42" s="237">
        <v>1256</v>
      </c>
      <c r="E42" s="237">
        <v>1082</v>
      </c>
      <c r="F42" s="237">
        <v>1148</v>
      </c>
      <c r="G42" s="237">
        <v>1078</v>
      </c>
      <c r="H42" s="237">
        <v>947</v>
      </c>
      <c r="I42" s="237">
        <v>945</v>
      </c>
      <c r="J42" s="237">
        <v>964</v>
      </c>
      <c r="K42" s="237">
        <v>885</v>
      </c>
      <c r="L42" s="237">
        <v>904</v>
      </c>
      <c r="M42" s="237">
        <v>1016</v>
      </c>
      <c r="N42" s="237">
        <v>1302</v>
      </c>
      <c r="O42" s="237">
        <v>1086</v>
      </c>
      <c r="P42" s="237">
        <v>887</v>
      </c>
      <c r="Q42" s="237">
        <v>1229</v>
      </c>
      <c r="R42" s="237">
        <v>1263</v>
      </c>
      <c r="S42" s="237">
        <v>1172</v>
      </c>
      <c r="T42" s="237">
        <v>1160</v>
      </c>
      <c r="U42" s="231">
        <v>964</v>
      </c>
    </row>
    <row r="43" spans="1:21" ht="15.75" x14ac:dyDescent="0.25">
      <c r="A43" s="64" t="s">
        <v>151</v>
      </c>
      <c r="B43" s="285">
        <v>1102</v>
      </c>
      <c r="C43" s="237">
        <v>1145</v>
      </c>
      <c r="D43" s="237">
        <v>983</v>
      </c>
      <c r="E43" s="237">
        <v>852</v>
      </c>
      <c r="F43" s="237">
        <v>925</v>
      </c>
      <c r="G43" s="237">
        <v>1006</v>
      </c>
      <c r="H43" s="237">
        <v>832</v>
      </c>
      <c r="I43" s="237">
        <v>1014</v>
      </c>
      <c r="J43" s="237">
        <v>821</v>
      </c>
      <c r="K43" s="237">
        <v>873</v>
      </c>
      <c r="L43" s="237">
        <v>874</v>
      </c>
      <c r="M43" s="237">
        <v>920</v>
      </c>
      <c r="N43" s="237">
        <v>1072</v>
      </c>
      <c r="O43" s="237">
        <v>938</v>
      </c>
      <c r="P43" s="237">
        <v>718</v>
      </c>
      <c r="Q43" s="237">
        <v>1114</v>
      </c>
      <c r="R43" s="237">
        <v>1146</v>
      </c>
      <c r="S43" s="237">
        <v>1141</v>
      </c>
      <c r="T43" s="237">
        <v>1127</v>
      </c>
      <c r="U43" s="231">
        <v>1026</v>
      </c>
    </row>
    <row r="44" spans="1:21" ht="15.75" x14ac:dyDescent="0.25">
      <c r="A44" s="64" t="s">
        <v>152</v>
      </c>
      <c r="B44" s="285">
        <v>942</v>
      </c>
      <c r="C44" s="237">
        <v>1051</v>
      </c>
      <c r="D44" s="237">
        <v>925</v>
      </c>
      <c r="E44" s="237">
        <v>855</v>
      </c>
      <c r="F44" s="237">
        <v>863</v>
      </c>
      <c r="G44" s="237">
        <v>850</v>
      </c>
      <c r="H44" s="237">
        <v>786</v>
      </c>
      <c r="I44" s="237">
        <v>853</v>
      </c>
      <c r="J44" s="237">
        <v>919</v>
      </c>
      <c r="K44" s="237">
        <v>780</v>
      </c>
      <c r="L44" s="237">
        <v>850</v>
      </c>
      <c r="M44" s="237">
        <v>939</v>
      </c>
      <c r="N44" s="237">
        <v>1067</v>
      </c>
      <c r="O44" s="237">
        <v>942</v>
      </c>
      <c r="P44" s="237">
        <v>663</v>
      </c>
      <c r="Q44" s="237">
        <v>929</v>
      </c>
      <c r="R44" s="237">
        <v>1058</v>
      </c>
      <c r="S44" s="237">
        <v>1004</v>
      </c>
      <c r="T44" s="237">
        <v>1041</v>
      </c>
      <c r="U44" s="231">
        <v>957</v>
      </c>
    </row>
    <row r="45" spans="1:21" ht="15.75" x14ac:dyDescent="0.25">
      <c r="A45" s="64" t="s">
        <v>153</v>
      </c>
      <c r="B45" s="285">
        <v>1525</v>
      </c>
      <c r="C45" s="237">
        <v>1694</v>
      </c>
      <c r="D45" s="237">
        <v>1495</v>
      </c>
      <c r="E45" s="237">
        <v>1476</v>
      </c>
      <c r="F45" s="237">
        <v>1485</v>
      </c>
      <c r="G45" s="237">
        <v>1413</v>
      </c>
      <c r="H45" s="237">
        <v>1314</v>
      </c>
      <c r="I45" s="237">
        <v>1637</v>
      </c>
      <c r="J45" s="237">
        <v>1620</v>
      </c>
      <c r="K45" s="237">
        <v>1442</v>
      </c>
      <c r="L45" s="237">
        <v>1219</v>
      </c>
      <c r="M45" s="237">
        <v>1343</v>
      </c>
      <c r="N45" s="237">
        <v>1406</v>
      </c>
      <c r="O45" s="237">
        <v>1163</v>
      </c>
      <c r="P45" s="237">
        <v>951</v>
      </c>
      <c r="Q45" s="237">
        <v>1029</v>
      </c>
      <c r="R45" s="237">
        <v>1109</v>
      </c>
      <c r="S45" s="237">
        <v>1053</v>
      </c>
      <c r="T45" s="237">
        <v>1087</v>
      </c>
      <c r="U45" s="231">
        <v>1046</v>
      </c>
    </row>
    <row r="46" spans="1:21" ht="15.75" x14ac:dyDescent="0.25">
      <c r="A46" s="64" t="s">
        <v>154</v>
      </c>
      <c r="B46" s="285">
        <v>1039</v>
      </c>
      <c r="C46" s="237">
        <v>1123</v>
      </c>
      <c r="D46" s="237">
        <v>1217</v>
      </c>
      <c r="E46" s="237">
        <v>1188</v>
      </c>
      <c r="F46" s="237">
        <v>1327</v>
      </c>
      <c r="G46" s="237">
        <v>1382</v>
      </c>
      <c r="H46" s="237">
        <v>1467</v>
      </c>
      <c r="I46" s="237">
        <v>1871</v>
      </c>
      <c r="J46" s="237">
        <v>1819</v>
      </c>
      <c r="K46" s="237">
        <v>1558</v>
      </c>
      <c r="L46" s="237">
        <v>1562</v>
      </c>
      <c r="M46" s="237">
        <v>1600</v>
      </c>
      <c r="N46" s="237">
        <v>1834</v>
      </c>
      <c r="O46" s="237">
        <v>1302</v>
      </c>
      <c r="P46" s="237">
        <v>1328</v>
      </c>
      <c r="Q46" s="237">
        <v>1445</v>
      </c>
      <c r="R46" s="237">
        <v>1585</v>
      </c>
      <c r="S46" s="237">
        <v>1424</v>
      </c>
      <c r="T46" s="237">
        <v>1399</v>
      </c>
      <c r="U46" s="231">
        <v>1456</v>
      </c>
    </row>
    <row r="47" spans="1:21" ht="15.75" x14ac:dyDescent="0.25">
      <c r="A47" s="64" t="s">
        <v>246</v>
      </c>
      <c r="B47" s="285">
        <v>595</v>
      </c>
      <c r="C47" s="237">
        <v>940</v>
      </c>
      <c r="D47" s="237">
        <v>904</v>
      </c>
      <c r="E47" s="237">
        <v>968</v>
      </c>
      <c r="F47" s="237">
        <v>1197</v>
      </c>
      <c r="G47" s="237">
        <v>1254</v>
      </c>
      <c r="H47" s="237">
        <v>1310</v>
      </c>
      <c r="I47" s="237">
        <v>1581</v>
      </c>
      <c r="J47" s="237">
        <v>1522</v>
      </c>
      <c r="K47" s="237">
        <v>1343</v>
      </c>
      <c r="L47" s="237">
        <v>1390</v>
      </c>
      <c r="M47" s="237">
        <v>1511</v>
      </c>
      <c r="N47" s="237">
        <v>1672</v>
      </c>
      <c r="O47" s="237">
        <v>1351</v>
      </c>
      <c r="P47" s="237">
        <v>1345</v>
      </c>
      <c r="Q47" s="237">
        <v>1582</v>
      </c>
      <c r="R47" s="237">
        <v>1748</v>
      </c>
      <c r="S47" s="237">
        <v>1742</v>
      </c>
      <c r="T47" s="237">
        <v>1818</v>
      </c>
      <c r="U47" s="231">
        <v>1992</v>
      </c>
    </row>
    <row r="48" spans="1:21" ht="15.75" x14ac:dyDescent="0.25">
      <c r="A48" s="64" t="s">
        <v>247</v>
      </c>
      <c r="B48" s="285">
        <v>191</v>
      </c>
      <c r="C48" s="237">
        <v>278</v>
      </c>
      <c r="D48" s="237">
        <v>253</v>
      </c>
      <c r="E48" s="237">
        <v>350</v>
      </c>
      <c r="F48" s="237">
        <v>440</v>
      </c>
      <c r="G48" s="237">
        <v>451</v>
      </c>
      <c r="H48" s="237">
        <v>611</v>
      </c>
      <c r="I48" s="237">
        <v>758</v>
      </c>
      <c r="J48" s="237">
        <v>700</v>
      </c>
      <c r="K48" s="237">
        <v>649</v>
      </c>
      <c r="L48" s="237">
        <v>727</v>
      </c>
      <c r="M48" s="237">
        <v>678</v>
      </c>
      <c r="N48" s="237">
        <v>834</v>
      </c>
      <c r="O48" s="237">
        <v>694</v>
      </c>
      <c r="P48" s="237">
        <v>759</v>
      </c>
      <c r="Q48" s="237">
        <v>869</v>
      </c>
      <c r="R48" s="237">
        <v>804</v>
      </c>
      <c r="S48" s="237">
        <v>826</v>
      </c>
      <c r="T48" s="237">
        <v>940</v>
      </c>
      <c r="U48" s="231">
        <v>1092</v>
      </c>
    </row>
    <row r="49" spans="1:21" ht="16.5" thickBot="1" x14ac:dyDescent="0.3">
      <c r="A49" s="68" t="s">
        <v>88</v>
      </c>
      <c r="B49" s="286">
        <v>10552</v>
      </c>
      <c r="C49" s="245">
        <v>12281</v>
      </c>
      <c r="D49" s="245">
        <v>10635</v>
      </c>
      <c r="E49" s="245">
        <v>9776</v>
      </c>
      <c r="F49" s="245">
        <v>10527</v>
      </c>
      <c r="G49" s="245">
        <v>10436</v>
      </c>
      <c r="H49" s="245">
        <v>9673</v>
      </c>
      <c r="I49" s="245">
        <v>11317</v>
      </c>
      <c r="J49" s="245">
        <v>10666</v>
      </c>
      <c r="K49" s="245">
        <v>9797</v>
      </c>
      <c r="L49" s="245">
        <v>9755</v>
      </c>
      <c r="M49" s="245">
        <v>10307</v>
      </c>
      <c r="N49" s="245">
        <v>12110</v>
      </c>
      <c r="O49" s="245">
        <v>9846</v>
      </c>
      <c r="P49" s="245">
        <v>8510</v>
      </c>
      <c r="Q49" s="245">
        <v>11143</v>
      </c>
      <c r="R49" s="245">
        <v>11859</v>
      </c>
      <c r="S49" s="245">
        <v>11506</v>
      </c>
      <c r="T49" s="245">
        <v>11821</v>
      </c>
      <c r="U49" s="235">
        <v>11602</v>
      </c>
    </row>
    <row r="51" spans="1:21" x14ac:dyDescent="0.25">
      <c r="A51" s="51" t="s">
        <v>89</v>
      </c>
    </row>
    <row r="52" spans="1:21" x14ac:dyDescent="0.25">
      <c r="A52" s="73" t="s">
        <v>411</v>
      </c>
    </row>
  </sheetData>
  <mergeCells count="9">
    <mergeCell ref="A3:U3"/>
    <mergeCell ref="A20:A21"/>
    <mergeCell ref="B20:U20"/>
    <mergeCell ref="A19:U19"/>
    <mergeCell ref="A36:A37"/>
    <mergeCell ref="B36:U36"/>
    <mergeCell ref="A35:U35"/>
    <mergeCell ref="A4:A5"/>
    <mergeCell ref="B4:U4"/>
  </mergeCells>
  <conditionalFormatting sqref="A52">
    <cfRule type="cellIs" dxfId="10" priority="1" operator="equal">
      <formula>1</formula>
    </cfRule>
  </conditionalFormatting>
  <hyperlinks>
    <hyperlink ref="I1" location="'Table of Contents'!C2" display="Back to Table of Contents" xr:uid="{00000000-0004-0000-4300-000000000000}"/>
  </hyperlinks>
  <pageMargins left="0.75" right="0.75" top="1" bottom="1" header="0.5" footer="0.5"/>
  <pageSetup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U46"/>
  <sheetViews>
    <sheetView showGridLines="0" workbookViewId="0">
      <pane xSplit="1" topLeftCell="B1" activePane="topRight" state="frozen"/>
      <selection pane="topRight"/>
    </sheetView>
  </sheetViews>
  <sheetFormatPr defaultRowHeight="15" x14ac:dyDescent="0.25"/>
  <cols>
    <col min="1" max="1" width="20.85546875" customWidth="1"/>
    <col min="2" max="21" width="9.85546875" customWidth="1"/>
  </cols>
  <sheetData>
    <row r="1" spans="1:21" x14ac:dyDescent="0.25">
      <c r="A1" s="22" t="s">
        <v>988</v>
      </c>
      <c r="J1" s="21" t="s">
        <v>78</v>
      </c>
    </row>
    <row r="2" spans="1:21" x14ac:dyDescent="0.25">
      <c r="A2" s="1"/>
    </row>
    <row r="3" spans="1:21" ht="16.5" thickBot="1" x14ac:dyDescent="0.3">
      <c r="A3" s="485" t="s">
        <v>82</v>
      </c>
      <c r="B3" s="485"/>
      <c r="C3" s="485"/>
      <c r="D3" s="485"/>
      <c r="E3" s="485"/>
      <c r="F3" s="485"/>
      <c r="G3" s="485"/>
      <c r="H3" s="485"/>
      <c r="I3" s="485"/>
      <c r="J3" s="485"/>
      <c r="K3" s="485"/>
      <c r="L3" s="485"/>
      <c r="M3" s="485"/>
      <c r="N3" s="485"/>
      <c r="O3" s="485"/>
      <c r="P3" s="485"/>
      <c r="Q3" s="485"/>
      <c r="R3" s="485"/>
      <c r="S3" s="485"/>
      <c r="T3" s="485"/>
      <c r="U3" s="485"/>
    </row>
    <row r="4" spans="1:21" ht="14.85" customHeight="1" x14ac:dyDescent="0.25">
      <c r="A4" s="379" t="s">
        <v>145</v>
      </c>
      <c r="B4" s="376" t="s">
        <v>1002</v>
      </c>
      <c r="C4" s="376"/>
      <c r="D4" s="376"/>
      <c r="E4" s="376"/>
      <c r="F4" s="376"/>
      <c r="G4" s="376"/>
      <c r="H4" s="376"/>
      <c r="I4" s="376"/>
      <c r="J4" s="376"/>
      <c r="K4" s="376"/>
      <c r="L4" s="376"/>
      <c r="M4" s="376"/>
      <c r="N4" s="376"/>
      <c r="O4" s="376"/>
      <c r="P4" s="376"/>
      <c r="Q4" s="376"/>
      <c r="R4" s="376"/>
      <c r="S4" s="376"/>
      <c r="T4" s="376"/>
      <c r="U4" s="377"/>
    </row>
    <row r="5" spans="1:21" ht="15.75" thickBot="1" x14ac:dyDescent="0.3">
      <c r="A5" s="380"/>
      <c r="B5" s="30">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0" t="s">
        <v>146</v>
      </c>
      <c r="B6" s="287">
        <v>10</v>
      </c>
      <c r="C6" s="239">
        <v>20</v>
      </c>
      <c r="D6" s="239">
        <v>11</v>
      </c>
      <c r="E6" s="239">
        <v>12</v>
      </c>
      <c r="F6" s="239">
        <v>5</v>
      </c>
      <c r="G6" s="239">
        <v>12</v>
      </c>
      <c r="H6" s="239">
        <v>9</v>
      </c>
      <c r="I6" s="239">
        <v>6</v>
      </c>
      <c r="J6" s="239">
        <v>5</v>
      </c>
      <c r="K6" s="239">
        <v>4</v>
      </c>
      <c r="L6" s="239">
        <v>5</v>
      </c>
      <c r="M6" s="239">
        <v>6</v>
      </c>
      <c r="N6" s="239">
        <v>4</v>
      </c>
      <c r="O6" s="239">
        <v>2</v>
      </c>
      <c r="P6" s="239">
        <v>1</v>
      </c>
      <c r="Q6" s="239">
        <v>14</v>
      </c>
      <c r="R6" s="239">
        <v>14</v>
      </c>
      <c r="S6" s="239">
        <v>36</v>
      </c>
      <c r="T6" s="239">
        <v>33</v>
      </c>
      <c r="U6" s="227">
        <v>17</v>
      </c>
    </row>
    <row r="7" spans="1:21" ht="15.75" x14ac:dyDescent="0.25">
      <c r="A7" s="64" t="s">
        <v>147</v>
      </c>
      <c r="B7" s="285">
        <v>269</v>
      </c>
      <c r="C7" s="237">
        <v>306</v>
      </c>
      <c r="D7" s="237">
        <v>195</v>
      </c>
      <c r="E7" s="237">
        <v>172</v>
      </c>
      <c r="F7" s="237">
        <v>176</v>
      </c>
      <c r="G7" s="237">
        <v>169</v>
      </c>
      <c r="H7" s="237">
        <v>135</v>
      </c>
      <c r="I7" s="237">
        <v>113</v>
      </c>
      <c r="J7" s="237">
        <v>69</v>
      </c>
      <c r="K7" s="237">
        <v>79</v>
      </c>
      <c r="L7" s="237">
        <v>88</v>
      </c>
      <c r="M7" s="237">
        <v>120</v>
      </c>
      <c r="N7" s="237">
        <v>117</v>
      </c>
      <c r="O7" s="237">
        <v>94</v>
      </c>
      <c r="P7" s="237">
        <v>139</v>
      </c>
      <c r="Q7" s="237">
        <v>212</v>
      </c>
      <c r="R7" s="237">
        <v>241</v>
      </c>
      <c r="S7" s="237">
        <v>291</v>
      </c>
      <c r="T7" s="237">
        <v>284</v>
      </c>
      <c r="U7" s="231">
        <v>262</v>
      </c>
    </row>
    <row r="8" spans="1:21" ht="15.75" x14ac:dyDescent="0.25">
      <c r="A8" s="64" t="s">
        <v>148</v>
      </c>
      <c r="B8" s="285">
        <v>557</v>
      </c>
      <c r="C8" s="237">
        <v>706</v>
      </c>
      <c r="D8" s="237">
        <v>474</v>
      </c>
      <c r="E8" s="237">
        <v>433</v>
      </c>
      <c r="F8" s="237">
        <v>498</v>
      </c>
      <c r="G8" s="237">
        <v>474</v>
      </c>
      <c r="H8" s="237">
        <v>398</v>
      </c>
      <c r="I8" s="237">
        <v>374</v>
      </c>
      <c r="J8" s="237">
        <v>345</v>
      </c>
      <c r="K8" s="237">
        <v>364</v>
      </c>
      <c r="L8" s="237">
        <v>337</v>
      </c>
      <c r="M8" s="237">
        <v>336</v>
      </c>
      <c r="N8" s="237">
        <v>318</v>
      </c>
      <c r="O8" s="237">
        <v>312</v>
      </c>
      <c r="P8" s="237">
        <v>355</v>
      </c>
      <c r="Q8" s="237">
        <v>517</v>
      </c>
      <c r="R8" s="237">
        <v>547</v>
      </c>
      <c r="S8" s="237">
        <v>481</v>
      </c>
      <c r="T8" s="237">
        <v>516</v>
      </c>
      <c r="U8" s="231">
        <v>532</v>
      </c>
    </row>
    <row r="9" spans="1:21" ht="15.75" x14ac:dyDescent="0.25">
      <c r="A9" s="64" t="s">
        <v>149</v>
      </c>
      <c r="B9" s="285">
        <v>578</v>
      </c>
      <c r="C9" s="237">
        <v>598</v>
      </c>
      <c r="D9" s="237">
        <v>446</v>
      </c>
      <c r="E9" s="237">
        <v>390</v>
      </c>
      <c r="F9" s="237">
        <v>453</v>
      </c>
      <c r="G9" s="237">
        <v>389</v>
      </c>
      <c r="H9" s="237">
        <v>338</v>
      </c>
      <c r="I9" s="237">
        <v>319</v>
      </c>
      <c r="J9" s="237">
        <v>359</v>
      </c>
      <c r="K9" s="237">
        <v>405</v>
      </c>
      <c r="L9" s="237">
        <v>376</v>
      </c>
      <c r="M9" s="237">
        <v>408</v>
      </c>
      <c r="N9" s="237">
        <v>416</v>
      </c>
      <c r="O9" s="237">
        <v>310</v>
      </c>
      <c r="P9" s="237">
        <v>313</v>
      </c>
      <c r="Q9" s="237">
        <v>543</v>
      </c>
      <c r="R9" s="237">
        <v>479</v>
      </c>
      <c r="S9" s="237">
        <v>464</v>
      </c>
      <c r="T9" s="237">
        <v>447</v>
      </c>
      <c r="U9" s="231">
        <v>420</v>
      </c>
    </row>
    <row r="10" spans="1:21" ht="15.75" x14ac:dyDescent="0.25">
      <c r="A10" s="64" t="s">
        <v>150</v>
      </c>
      <c r="B10" s="285">
        <v>477</v>
      </c>
      <c r="C10" s="237">
        <v>551</v>
      </c>
      <c r="D10" s="237">
        <v>367</v>
      </c>
      <c r="E10" s="237">
        <v>335</v>
      </c>
      <c r="F10" s="237">
        <v>389</v>
      </c>
      <c r="G10" s="237">
        <v>326</v>
      </c>
      <c r="H10" s="237">
        <v>293</v>
      </c>
      <c r="I10" s="237">
        <v>211</v>
      </c>
      <c r="J10" s="237">
        <v>233</v>
      </c>
      <c r="K10" s="237">
        <v>255</v>
      </c>
      <c r="L10" s="237">
        <v>286</v>
      </c>
      <c r="M10" s="237">
        <v>346</v>
      </c>
      <c r="N10" s="237">
        <v>351</v>
      </c>
      <c r="O10" s="237">
        <v>299</v>
      </c>
      <c r="P10" s="237">
        <v>331</v>
      </c>
      <c r="Q10" s="237">
        <v>507</v>
      </c>
      <c r="R10" s="237">
        <v>504</v>
      </c>
      <c r="S10" s="237">
        <v>460</v>
      </c>
      <c r="T10" s="237">
        <v>418</v>
      </c>
      <c r="U10" s="231">
        <v>373</v>
      </c>
    </row>
    <row r="11" spans="1:21" ht="15.75" x14ac:dyDescent="0.25">
      <c r="A11" s="64" t="s">
        <v>151</v>
      </c>
      <c r="B11" s="285">
        <v>412</v>
      </c>
      <c r="C11" s="237">
        <v>398</v>
      </c>
      <c r="D11" s="237">
        <v>262</v>
      </c>
      <c r="E11" s="237">
        <v>245</v>
      </c>
      <c r="F11" s="237">
        <v>330</v>
      </c>
      <c r="G11" s="237">
        <v>284</v>
      </c>
      <c r="H11" s="237">
        <v>231</v>
      </c>
      <c r="I11" s="237">
        <v>228</v>
      </c>
      <c r="J11" s="237">
        <v>160</v>
      </c>
      <c r="K11" s="237">
        <v>239</v>
      </c>
      <c r="L11" s="237">
        <v>224</v>
      </c>
      <c r="M11" s="237">
        <v>284</v>
      </c>
      <c r="N11" s="237">
        <v>257</v>
      </c>
      <c r="O11" s="237">
        <v>195</v>
      </c>
      <c r="P11" s="237">
        <v>248</v>
      </c>
      <c r="Q11" s="237">
        <v>424</v>
      </c>
      <c r="R11" s="237">
        <v>414</v>
      </c>
      <c r="S11" s="237">
        <v>398</v>
      </c>
      <c r="T11" s="237">
        <v>388</v>
      </c>
      <c r="U11" s="231">
        <v>327</v>
      </c>
    </row>
    <row r="12" spans="1:21" ht="15.75" x14ac:dyDescent="0.25">
      <c r="A12" s="64" t="s">
        <v>152</v>
      </c>
      <c r="B12" s="285">
        <v>297</v>
      </c>
      <c r="C12" s="237">
        <v>337</v>
      </c>
      <c r="D12" s="237">
        <v>258</v>
      </c>
      <c r="E12" s="237">
        <v>205</v>
      </c>
      <c r="F12" s="237">
        <v>221</v>
      </c>
      <c r="G12" s="237">
        <v>234</v>
      </c>
      <c r="H12" s="237">
        <v>174</v>
      </c>
      <c r="I12" s="237">
        <v>131</v>
      </c>
      <c r="J12" s="237">
        <v>146</v>
      </c>
      <c r="K12" s="237">
        <v>164</v>
      </c>
      <c r="L12" s="237">
        <v>179</v>
      </c>
      <c r="M12" s="237">
        <v>219</v>
      </c>
      <c r="N12" s="237">
        <v>194</v>
      </c>
      <c r="O12" s="237">
        <v>198</v>
      </c>
      <c r="P12" s="237">
        <v>182</v>
      </c>
      <c r="Q12" s="237">
        <v>316</v>
      </c>
      <c r="R12" s="237">
        <v>343</v>
      </c>
      <c r="S12" s="237">
        <v>350</v>
      </c>
      <c r="T12" s="237">
        <v>328</v>
      </c>
      <c r="U12" s="231">
        <v>285</v>
      </c>
    </row>
    <row r="13" spans="1:21" ht="15.75" x14ac:dyDescent="0.25">
      <c r="A13" s="64" t="s">
        <v>153</v>
      </c>
      <c r="B13" s="285">
        <v>764</v>
      </c>
      <c r="C13" s="237">
        <v>852</v>
      </c>
      <c r="D13" s="237">
        <v>637</v>
      </c>
      <c r="E13" s="237">
        <v>518</v>
      </c>
      <c r="F13" s="237">
        <v>558</v>
      </c>
      <c r="G13" s="237">
        <v>451</v>
      </c>
      <c r="H13" s="237">
        <v>364</v>
      </c>
      <c r="I13" s="237">
        <v>344</v>
      </c>
      <c r="J13" s="237">
        <v>301</v>
      </c>
      <c r="K13" s="237">
        <v>293</v>
      </c>
      <c r="L13" s="237">
        <v>313</v>
      </c>
      <c r="M13" s="237">
        <v>335</v>
      </c>
      <c r="N13" s="237">
        <v>311</v>
      </c>
      <c r="O13" s="237">
        <v>322</v>
      </c>
      <c r="P13" s="237">
        <v>277</v>
      </c>
      <c r="Q13" s="237">
        <v>361</v>
      </c>
      <c r="R13" s="237">
        <v>391</v>
      </c>
      <c r="S13" s="237">
        <v>336</v>
      </c>
      <c r="T13" s="237">
        <v>348</v>
      </c>
      <c r="U13" s="231">
        <v>285</v>
      </c>
    </row>
    <row r="14" spans="1:21" ht="16.5" thickBot="1" x14ac:dyDescent="0.3">
      <c r="A14" s="68" t="s">
        <v>134</v>
      </c>
      <c r="B14" s="286">
        <v>3364</v>
      </c>
      <c r="C14" s="245">
        <v>3768</v>
      </c>
      <c r="D14" s="245">
        <v>2650</v>
      </c>
      <c r="E14" s="245">
        <v>2310</v>
      </c>
      <c r="F14" s="245">
        <v>2630</v>
      </c>
      <c r="G14" s="245">
        <v>2339</v>
      </c>
      <c r="H14" s="245">
        <v>1942</v>
      </c>
      <c r="I14" s="245">
        <v>1726</v>
      </c>
      <c r="J14" s="245">
        <v>1618</v>
      </c>
      <c r="K14" s="245">
        <v>1803</v>
      </c>
      <c r="L14" s="245">
        <v>1808</v>
      </c>
      <c r="M14" s="245">
        <v>2054</v>
      </c>
      <c r="N14" s="245">
        <v>1968</v>
      </c>
      <c r="O14" s="245">
        <v>1732</v>
      </c>
      <c r="P14" s="245">
        <v>1846</v>
      </c>
      <c r="Q14" s="245">
        <v>2894</v>
      </c>
      <c r="R14" s="245">
        <v>2933</v>
      </c>
      <c r="S14" s="245">
        <v>2816</v>
      </c>
      <c r="T14" s="245">
        <v>2762</v>
      </c>
      <c r="U14" s="235">
        <v>2501</v>
      </c>
    </row>
    <row r="16" spans="1:21" ht="16.5" thickBot="1" x14ac:dyDescent="0.3">
      <c r="A16" s="485" t="s">
        <v>83</v>
      </c>
      <c r="B16" s="485"/>
      <c r="C16" s="485"/>
      <c r="D16" s="485"/>
      <c r="E16" s="485"/>
      <c r="F16" s="485"/>
      <c r="G16" s="485"/>
      <c r="H16" s="485"/>
      <c r="I16" s="485"/>
      <c r="J16" s="485"/>
      <c r="K16" s="485"/>
      <c r="L16" s="485"/>
      <c r="M16" s="485"/>
      <c r="N16" s="485"/>
      <c r="O16" s="485"/>
      <c r="P16" s="485"/>
      <c r="Q16" s="485"/>
      <c r="R16" s="485"/>
      <c r="S16" s="485"/>
      <c r="T16" s="485"/>
      <c r="U16" s="485"/>
    </row>
    <row r="17" spans="1:21" ht="14.85" customHeight="1" x14ac:dyDescent="0.25">
      <c r="A17" s="379" t="s">
        <v>145</v>
      </c>
      <c r="B17" s="376" t="s">
        <v>1002</v>
      </c>
      <c r="C17" s="376"/>
      <c r="D17" s="376"/>
      <c r="E17" s="376"/>
      <c r="F17" s="376"/>
      <c r="G17" s="376"/>
      <c r="H17" s="376"/>
      <c r="I17" s="376"/>
      <c r="J17" s="376"/>
      <c r="K17" s="376"/>
      <c r="L17" s="376"/>
      <c r="M17" s="376"/>
      <c r="N17" s="376"/>
      <c r="O17" s="376"/>
      <c r="P17" s="376"/>
      <c r="Q17" s="376"/>
      <c r="R17" s="376"/>
      <c r="S17" s="376"/>
      <c r="T17" s="376"/>
      <c r="U17" s="377"/>
    </row>
    <row r="18" spans="1:21" ht="15.75" thickBot="1" x14ac:dyDescent="0.3">
      <c r="A18" s="380"/>
      <c r="B18" s="30">
        <v>2007</v>
      </c>
      <c r="C18" s="30">
        <v>2008</v>
      </c>
      <c r="D18" s="30">
        <v>2009</v>
      </c>
      <c r="E18" s="30">
        <v>2010</v>
      </c>
      <c r="F18" s="30">
        <v>2011</v>
      </c>
      <c r="G18" s="30">
        <v>2012</v>
      </c>
      <c r="H18" s="30">
        <v>2013</v>
      </c>
      <c r="I18" s="30">
        <v>2014</v>
      </c>
      <c r="J18" s="30">
        <v>2015</v>
      </c>
      <c r="K18" s="30">
        <v>2016</v>
      </c>
      <c r="L18" s="30">
        <v>2017</v>
      </c>
      <c r="M18" s="30">
        <v>2018</v>
      </c>
      <c r="N18" s="30">
        <v>2019</v>
      </c>
      <c r="O18" s="30">
        <v>2020</v>
      </c>
      <c r="P18" s="30">
        <v>2021</v>
      </c>
      <c r="Q18" s="30">
        <v>2022</v>
      </c>
      <c r="R18" s="30">
        <v>2023</v>
      </c>
      <c r="S18" s="30">
        <v>2024</v>
      </c>
      <c r="T18" s="30">
        <v>2025</v>
      </c>
      <c r="U18" s="31">
        <v>2026</v>
      </c>
    </row>
    <row r="19" spans="1:21" ht="15.75" x14ac:dyDescent="0.25">
      <c r="A19" s="70" t="s">
        <v>146</v>
      </c>
      <c r="B19" s="287">
        <v>23</v>
      </c>
      <c r="C19" s="239">
        <v>35</v>
      </c>
      <c r="D19" s="239">
        <v>24</v>
      </c>
      <c r="E19" s="239">
        <v>23</v>
      </c>
      <c r="F19" s="239">
        <v>16</v>
      </c>
      <c r="G19" s="239">
        <v>11</v>
      </c>
      <c r="H19" s="239">
        <v>14</v>
      </c>
      <c r="I19" s="239">
        <v>14</v>
      </c>
      <c r="J19" s="239">
        <v>6</v>
      </c>
      <c r="K19" s="239">
        <v>6</v>
      </c>
      <c r="L19" s="239">
        <v>7</v>
      </c>
      <c r="M19" s="239">
        <v>15</v>
      </c>
      <c r="N19" s="239">
        <v>10</v>
      </c>
      <c r="O19" s="239">
        <v>7</v>
      </c>
      <c r="P19" s="239">
        <v>8</v>
      </c>
      <c r="Q19" s="239">
        <v>13</v>
      </c>
      <c r="R19" s="239">
        <v>36</v>
      </c>
      <c r="S19" s="239">
        <v>48</v>
      </c>
      <c r="T19" s="239">
        <v>55</v>
      </c>
      <c r="U19" s="227">
        <v>38</v>
      </c>
    </row>
    <row r="20" spans="1:21" ht="15.75" x14ac:dyDescent="0.25">
      <c r="A20" s="64" t="s">
        <v>147</v>
      </c>
      <c r="B20" s="285">
        <v>440</v>
      </c>
      <c r="C20" s="237">
        <v>520</v>
      </c>
      <c r="D20" s="237">
        <v>418</v>
      </c>
      <c r="E20" s="237">
        <v>332</v>
      </c>
      <c r="F20" s="237">
        <v>299</v>
      </c>
      <c r="G20" s="237">
        <v>284</v>
      </c>
      <c r="H20" s="237">
        <v>194</v>
      </c>
      <c r="I20" s="237">
        <v>180</v>
      </c>
      <c r="J20" s="237">
        <v>117</v>
      </c>
      <c r="K20" s="237">
        <v>113</v>
      </c>
      <c r="L20" s="237">
        <v>135</v>
      </c>
      <c r="M20" s="237">
        <v>129</v>
      </c>
      <c r="N20" s="237">
        <v>149</v>
      </c>
      <c r="O20" s="237">
        <v>126</v>
      </c>
      <c r="P20" s="237">
        <v>126</v>
      </c>
      <c r="Q20" s="237">
        <v>274</v>
      </c>
      <c r="R20" s="237">
        <v>339</v>
      </c>
      <c r="S20" s="237">
        <v>360</v>
      </c>
      <c r="T20" s="237">
        <v>419</v>
      </c>
      <c r="U20" s="231">
        <v>384</v>
      </c>
    </row>
    <row r="21" spans="1:21" ht="15.75" x14ac:dyDescent="0.25">
      <c r="A21" s="64" t="s">
        <v>148</v>
      </c>
      <c r="B21" s="285">
        <v>993</v>
      </c>
      <c r="C21" s="237">
        <v>1153</v>
      </c>
      <c r="D21" s="237">
        <v>854</v>
      </c>
      <c r="E21" s="237">
        <v>757</v>
      </c>
      <c r="F21" s="237">
        <v>868</v>
      </c>
      <c r="G21" s="237">
        <v>728</v>
      </c>
      <c r="H21" s="237">
        <v>548</v>
      </c>
      <c r="I21" s="237">
        <v>563</v>
      </c>
      <c r="J21" s="237">
        <v>430</v>
      </c>
      <c r="K21" s="237">
        <v>483</v>
      </c>
      <c r="L21" s="237">
        <v>472</v>
      </c>
      <c r="M21" s="237">
        <v>562</v>
      </c>
      <c r="N21" s="237">
        <v>468</v>
      </c>
      <c r="O21" s="237">
        <v>420</v>
      </c>
      <c r="P21" s="237">
        <v>414</v>
      </c>
      <c r="Q21" s="237">
        <v>657</v>
      </c>
      <c r="R21" s="237">
        <v>719</v>
      </c>
      <c r="S21" s="237">
        <v>694</v>
      </c>
      <c r="T21" s="237">
        <v>712</v>
      </c>
      <c r="U21" s="231">
        <v>640</v>
      </c>
    </row>
    <row r="22" spans="1:21" ht="15.75" x14ac:dyDescent="0.25">
      <c r="A22" s="64" t="s">
        <v>149</v>
      </c>
      <c r="B22" s="285">
        <v>836</v>
      </c>
      <c r="C22" s="237">
        <v>934</v>
      </c>
      <c r="D22" s="237">
        <v>749</v>
      </c>
      <c r="E22" s="237">
        <v>643</v>
      </c>
      <c r="F22" s="237">
        <v>644</v>
      </c>
      <c r="G22" s="237">
        <v>655</v>
      </c>
      <c r="H22" s="237">
        <v>505</v>
      </c>
      <c r="I22" s="237">
        <v>487</v>
      </c>
      <c r="J22" s="237">
        <v>451</v>
      </c>
      <c r="K22" s="237">
        <v>512</v>
      </c>
      <c r="L22" s="237">
        <v>592</v>
      </c>
      <c r="M22" s="237">
        <v>548</v>
      </c>
      <c r="N22" s="237">
        <v>517</v>
      </c>
      <c r="O22" s="237">
        <v>501</v>
      </c>
      <c r="P22" s="237">
        <v>437</v>
      </c>
      <c r="Q22" s="237">
        <v>650</v>
      </c>
      <c r="R22" s="237">
        <v>688</v>
      </c>
      <c r="S22" s="237">
        <v>658</v>
      </c>
      <c r="T22" s="237">
        <v>565</v>
      </c>
      <c r="U22" s="231">
        <v>569</v>
      </c>
    </row>
    <row r="23" spans="1:21" ht="15.75" x14ac:dyDescent="0.25">
      <c r="A23" s="64" t="s">
        <v>150</v>
      </c>
      <c r="B23" s="285">
        <v>667</v>
      </c>
      <c r="C23" s="237">
        <v>851</v>
      </c>
      <c r="D23" s="237">
        <v>661</v>
      </c>
      <c r="E23" s="237">
        <v>545</v>
      </c>
      <c r="F23" s="237">
        <v>560</v>
      </c>
      <c r="G23" s="237">
        <v>514</v>
      </c>
      <c r="H23" s="237">
        <v>428</v>
      </c>
      <c r="I23" s="237">
        <v>363</v>
      </c>
      <c r="J23" s="237">
        <v>372</v>
      </c>
      <c r="K23" s="237">
        <v>368</v>
      </c>
      <c r="L23" s="237">
        <v>434</v>
      </c>
      <c r="M23" s="237">
        <v>505</v>
      </c>
      <c r="N23" s="237">
        <v>504</v>
      </c>
      <c r="O23" s="237">
        <v>415</v>
      </c>
      <c r="P23" s="237">
        <v>474</v>
      </c>
      <c r="Q23" s="237">
        <v>665</v>
      </c>
      <c r="R23" s="237">
        <v>691</v>
      </c>
      <c r="S23" s="237">
        <v>645</v>
      </c>
      <c r="T23" s="237">
        <v>641</v>
      </c>
      <c r="U23" s="231">
        <v>470</v>
      </c>
    </row>
    <row r="24" spans="1:21" ht="15.75" x14ac:dyDescent="0.25">
      <c r="A24" s="64" t="s">
        <v>151</v>
      </c>
      <c r="B24" s="285">
        <v>529</v>
      </c>
      <c r="C24" s="237">
        <v>600</v>
      </c>
      <c r="D24" s="237">
        <v>471</v>
      </c>
      <c r="E24" s="237">
        <v>392</v>
      </c>
      <c r="F24" s="237">
        <v>376</v>
      </c>
      <c r="G24" s="237">
        <v>413</v>
      </c>
      <c r="H24" s="237">
        <v>315</v>
      </c>
      <c r="I24" s="237">
        <v>338</v>
      </c>
      <c r="J24" s="237">
        <v>273</v>
      </c>
      <c r="K24" s="237">
        <v>297</v>
      </c>
      <c r="L24" s="237">
        <v>368</v>
      </c>
      <c r="M24" s="237">
        <v>373</v>
      </c>
      <c r="N24" s="237">
        <v>397</v>
      </c>
      <c r="O24" s="237">
        <v>364</v>
      </c>
      <c r="P24" s="237">
        <v>354</v>
      </c>
      <c r="Q24" s="237">
        <v>597</v>
      </c>
      <c r="R24" s="237">
        <v>636</v>
      </c>
      <c r="S24" s="237">
        <v>659</v>
      </c>
      <c r="T24" s="237">
        <v>620</v>
      </c>
      <c r="U24" s="231">
        <v>497</v>
      </c>
    </row>
    <row r="25" spans="1:21" ht="15.75" x14ac:dyDescent="0.25">
      <c r="A25" s="64" t="s">
        <v>152</v>
      </c>
      <c r="B25" s="285">
        <v>437</v>
      </c>
      <c r="C25" s="237">
        <v>473</v>
      </c>
      <c r="D25" s="237">
        <v>369</v>
      </c>
      <c r="E25" s="237">
        <v>363</v>
      </c>
      <c r="F25" s="237">
        <v>305</v>
      </c>
      <c r="G25" s="237">
        <v>307</v>
      </c>
      <c r="H25" s="237">
        <v>248</v>
      </c>
      <c r="I25" s="237">
        <v>214</v>
      </c>
      <c r="J25" s="237">
        <v>200</v>
      </c>
      <c r="K25" s="237">
        <v>224</v>
      </c>
      <c r="L25" s="237">
        <v>332</v>
      </c>
      <c r="M25" s="237">
        <v>340</v>
      </c>
      <c r="N25" s="237">
        <v>331</v>
      </c>
      <c r="O25" s="237">
        <v>298</v>
      </c>
      <c r="P25" s="237">
        <v>288</v>
      </c>
      <c r="Q25" s="237">
        <v>470</v>
      </c>
      <c r="R25" s="237">
        <v>566</v>
      </c>
      <c r="S25" s="237">
        <v>536</v>
      </c>
      <c r="T25" s="237">
        <v>563</v>
      </c>
      <c r="U25" s="231">
        <v>439</v>
      </c>
    </row>
    <row r="26" spans="1:21" ht="15.75" x14ac:dyDescent="0.25">
      <c r="A26" s="64" t="s">
        <v>153</v>
      </c>
      <c r="B26" s="285">
        <v>490</v>
      </c>
      <c r="C26" s="237">
        <v>550</v>
      </c>
      <c r="D26" s="237">
        <v>405</v>
      </c>
      <c r="E26" s="237">
        <v>405</v>
      </c>
      <c r="F26" s="237">
        <v>389</v>
      </c>
      <c r="G26" s="237">
        <v>350</v>
      </c>
      <c r="H26" s="237">
        <v>303</v>
      </c>
      <c r="I26" s="237">
        <v>301</v>
      </c>
      <c r="J26" s="237">
        <v>245</v>
      </c>
      <c r="K26" s="237">
        <v>300</v>
      </c>
      <c r="L26" s="237">
        <v>315</v>
      </c>
      <c r="M26" s="237">
        <v>362</v>
      </c>
      <c r="N26" s="237">
        <v>336</v>
      </c>
      <c r="O26" s="237">
        <v>315</v>
      </c>
      <c r="P26" s="237">
        <v>361</v>
      </c>
      <c r="Q26" s="237">
        <v>471</v>
      </c>
      <c r="R26" s="237">
        <v>518</v>
      </c>
      <c r="S26" s="237">
        <v>524</v>
      </c>
      <c r="T26" s="237">
        <v>523</v>
      </c>
      <c r="U26" s="231">
        <v>425</v>
      </c>
    </row>
    <row r="27" spans="1:21" ht="16.5" thickBot="1" x14ac:dyDescent="0.3">
      <c r="A27" s="68" t="s">
        <v>135</v>
      </c>
      <c r="B27" s="286">
        <v>4415</v>
      </c>
      <c r="C27" s="245">
        <v>5116</v>
      </c>
      <c r="D27" s="245">
        <v>3951</v>
      </c>
      <c r="E27" s="245">
        <v>3460</v>
      </c>
      <c r="F27" s="245">
        <v>3457</v>
      </c>
      <c r="G27" s="245">
        <v>3262</v>
      </c>
      <c r="H27" s="245">
        <v>2555</v>
      </c>
      <c r="I27" s="245">
        <v>2460</v>
      </c>
      <c r="J27" s="245">
        <v>2094</v>
      </c>
      <c r="K27" s="245">
        <v>2303</v>
      </c>
      <c r="L27" s="245">
        <v>2655</v>
      </c>
      <c r="M27" s="245">
        <v>2834</v>
      </c>
      <c r="N27" s="245">
        <v>2712</v>
      </c>
      <c r="O27" s="245">
        <v>2446</v>
      </c>
      <c r="P27" s="245">
        <v>2462</v>
      </c>
      <c r="Q27" s="245">
        <v>3797</v>
      </c>
      <c r="R27" s="245">
        <v>4193</v>
      </c>
      <c r="S27" s="245">
        <v>4124</v>
      </c>
      <c r="T27" s="245">
        <v>4098</v>
      </c>
      <c r="U27" s="235">
        <v>3462</v>
      </c>
    </row>
    <row r="29" spans="1:21" ht="16.5" thickBot="1" x14ac:dyDescent="0.3">
      <c r="A29" s="485" t="s">
        <v>88</v>
      </c>
      <c r="B29" s="485"/>
      <c r="C29" s="485"/>
      <c r="D29" s="485"/>
      <c r="E29" s="485"/>
      <c r="F29" s="485"/>
      <c r="G29" s="485"/>
      <c r="H29" s="485"/>
      <c r="I29" s="485"/>
      <c r="J29" s="485"/>
      <c r="K29" s="485"/>
      <c r="L29" s="485"/>
      <c r="M29" s="485"/>
      <c r="N29" s="485"/>
      <c r="O29" s="485"/>
      <c r="P29" s="485"/>
      <c r="Q29" s="485"/>
      <c r="R29" s="485"/>
      <c r="S29" s="485"/>
      <c r="T29" s="485"/>
      <c r="U29" s="485"/>
    </row>
    <row r="30" spans="1:21" ht="14.85" customHeight="1" x14ac:dyDescent="0.25">
      <c r="A30" s="379" t="s">
        <v>145</v>
      </c>
      <c r="B30" s="376" t="s">
        <v>1002</v>
      </c>
      <c r="C30" s="376"/>
      <c r="D30" s="376"/>
      <c r="E30" s="376"/>
      <c r="F30" s="376"/>
      <c r="G30" s="376"/>
      <c r="H30" s="376"/>
      <c r="I30" s="376"/>
      <c r="J30" s="376"/>
      <c r="K30" s="376"/>
      <c r="L30" s="376"/>
      <c r="M30" s="376"/>
      <c r="N30" s="376"/>
      <c r="O30" s="376"/>
      <c r="P30" s="376"/>
      <c r="Q30" s="376"/>
      <c r="R30" s="376"/>
      <c r="S30" s="376"/>
      <c r="T30" s="376"/>
      <c r="U30" s="377"/>
    </row>
    <row r="31" spans="1:21" ht="15.75" thickBot="1" x14ac:dyDescent="0.3">
      <c r="A31" s="380"/>
      <c r="B31" s="30">
        <v>2007</v>
      </c>
      <c r="C31" s="30">
        <v>2008</v>
      </c>
      <c r="D31" s="30">
        <v>2009</v>
      </c>
      <c r="E31" s="30">
        <v>2010</v>
      </c>
      <c r="F31" s="30">
        <v>2011</v>
      </c>
      <c r="G31" s="30">
        <v>2012</v>
      </c>
      <c r="H31" s="30">
        <v>2013</v>
      </c>
      <c r="I31" s="30">
        <v>2014</v>
      </c>
      <c r="J31" s="30">
        <v>2015</v>
      </c>
      <c r="K31" s="30">
        <v>2016</v>
      </c>
      <c r="L31" s="30">
        <v>2017</v>
      </c>
      <c r="M31" s="30">
        <v>2018</v>
      </c>
      <c r="N31" s="30">
        <v>2019</v>
      </c>
      <c r="O31" s="30">
        <v>2020</v>
      </c>
      <c r="P31" s="30">
        <v>2021</v>
      </c>
      <c r="Q31" s="30">
        <v>2022</v>
      </c>
      <c r="R31" s="30">
        <v>2023</v>
      </c>
      <c r="S31" s="30">
        <v>2024</v>
      </c>
      <c r="T31" s="30">
        <v>2025</v>
      </c>
      <c r="U31" s="31">
        <v>2026</v>
      </c>
    </row>
    <row r="32" spans="1:21" ht="15.75" x14ac:dyDescent="0.25">
      <c r="A32" s="70" t="s">
        <v>146</v>
      </c>
      <c r="B32" s="287">
        <v>33</v>
      </c>
      <c r="C32" s="239">
        <v>55</v>
      </c>
      <c r="D32" s="239">
        <v>35</v>
      </c>
      <c r="E32" s="239">
        <v>35</v>
      </c>
      <c r="F32" s="239">
        <v>21</v>
      </c>
      <c r="G32" s="239">
        <v>23</v>
      </c>
      <c r="H32" s="239">
        <v>23</v>
      </c>
      <c r="I32" s="239">
        <v>20</v>
      </c>
      <c r="J32" s="239">
        <v>11</v>
      </c>
      <c r="K32" s="239">
        <v>10</v>
      </c>
      <c r="L32" s="239">
        <v>12</v>
      </c>
      <c r="M32" s="239">
        <v>21</v>
      </c>
      <c r="N32" s="239">
        <v>14</v>
      </c>
      <c r="O32" s="239">
        <v>9</v>
      </c>
      <c r="P32" s="239">
        <v>9</v>
      </c>
      <c r="Q32" s="239">
        <v>27</v>
      </c>
      <c r="R32" s="239">
        <v>51</v>
      </c>
      <c r="S32" s="239">
        <v>87</v>
      </c>
      <c r="T32" s="239">
        <v>89</v>
      </c>
      <c r="U32" s="227">
        <v>55</v>
      </c>
    </row>
    <row r="33" spans="1:21" ht="15.75" x14ac:dyDescent="0.25">
      <c r="A33" s="64" t="s">
        <v>147</v>
      </c>
      <c r="B33" s="285">
        <v>709</v>
      </c>
      <c r="C33" s="237">
        <v>826</v>
      </c>
      <c r="D33" s="237">
        <v>613</v>
      </c>
      <c r="E33" s="237">
        <v>505</v>
      </c>
      <c r="F33" s="237">
        <v>475</v>
      </c>
      <c r="G33" s="237">
        <v>453</v>
      </c>
      <c r="H33" s="237">
        <v>329</v>
      </c>
      <c r="I33" s="237">
        <v>293</v>
      </c>
      <c r="J33" s="237">
        <v>186</v>
      </c>
      <c r="K33" s="237">
        <v>192</v>
      </c>
      <c r="L33" s="237">
        <v>223</v>
      </c>
      <c r="M33" s="237">
        <v>249</v>
      </c>
      <c r="N33" s="237">
        <v>266</v>
      </c>
      <c r="O33" s="237">
        <v>221</v>
      </c>
      <c r="P33" s="237">
        <v>267</v>
      </c>
      <c r="Q33" s="237">
        <v>492</v>
      </c>
      <c r="R33" s="237">
        <v>583</v>
      </c>
      <c r="S33" s="237">
        <v>660</v>
      </c>
      <c r="T33" s="237">
        <v>713</v>
      </c>
      <c r="U33" s="231">
        <v>649</v>
      </c>
    </row>
    <row r="34" spans="1:21" ht="15.75" x14ac:dyDescent="0.25">
      <c r="A34" s="64" t="s">
        <v>148</v>
      </c>
      <c r="B34" s="285">
        <v>1550</v>
      </c>
      <c r="C34" s="237">
        <v>1859</v>
      </c>
      <c r="D34" s="237">
        <v>1328</v>
      </c>
      <c r="E34" s="237">
        <v>1190</v>
      </c>
      <c r="F34" s="237">
        <v>1367</v>
      </c>
      <c r="G34" s="237">
        <v>1202</v>
      </c>
      <c r="H34" s="237">
        <v>946</v>
      </c>
      <c r="I34" s="237">
        <v>937</v>
      </c>
      <c r="J34" s="237">
        <v>775</v>
      </c>
      <c r="K34" s="237">
        <v>848</v>
      </c>
      <c r="L34" s="237">
        <v>809</v>
      </c>
      <c r="M34" s="237">
        <v>898</v>
      </c>
      <c r="N34" s="237">
        <v>786</v>
      </c>
      <c r="O34" s="237">
        <v>733</v>
      </c>
      <c r="P34" s="237">
        <v>769</v>
      </c>
      <c r="Q34" s="237">
        <v>1184</v>
      </c>
      <c r="R34" s="237">
        <v>1272</v>
      </c>
      <c r="S34" s="237">
        <v>1189</v>
      </c>
      <c r="T34" s="237">
        <v>1246</v>
      </c>
      <c r="U34" s="231">
        <v>1189</v>
      </c>
    </row>
    <row r="35" spans="1:21" ht="15.75" x14ac:dyDescent="0.25">
      <c r="A35" s="64" t="s">
        <v>149</v>
      </c>
      <c r="B35" s="285">
        <v>1414</v>
      </c>
      <c r="C35" s="237">
        <v>1532</v>
      </c>
      <c r="D35" s="237">
        <v>1195</v>
      </c>
      <c r="E35" s="237">
        <v>1033</v>
      </c>
      <c r="F35" s="237">
        <v>1097</v>
      </c>
      <c r="G35" s="237">
        <v>1044</v>
      </c>
      <c r="H35" s="237">
        <v>843</v>
      </c>
      <c r="I35" s="237">
        <v>806</v>
      </c>
      <c r="J35" s="237">
        <v>810</v>
      </c>
      <c r="K35" s="237">
        <v>917</v>
      </c>
      <c r="L35" s="237">
        <v>969</v>
      </c>
      <c r="M35" s="237">
        <v>957</v>
      </c>
      <c r="N35" s="237">
        <v>933</v>
      </c>
      <c r="O35" s="237">
        <v>812</v>
      </c>
      <c r="P35" s="237">
        <v>751</v>
      </c>
      <c r="Q35" s="237">
        <v>1194</v>
      </c>
      <c r="R35" s="237">
        <v>1170</v>
      </c>
      <c r="S35" s="237">
        <v>1131</v>
      </c>
      <c r="T35" s="237">
        <v>1027</v>
      </c>
      <c r="U35" s="231">
        <v>1004</v>
      </c>
    </row>
    <row r="36" spans="1:21" ht="15.75" x14ac:dyDescent="0.25">
      <c r="A36" s="64" t="s">
        <v>150</v>
      </c>
      <c r="B36" s="285">
        <v>1144</v>
      </c>
      <c r="C36" s="237">
        <v>1402</v>
      </c>
      <c r="D36" s="237">
        <v>1028</v>
      </c>
      <c r="E36" s="237">
        <v>880</v>
      </c>
      <c r="F36" s="237">
        <v>949</v>
      </c>
      <c r="G36" s="237">
        <v>840</v>
      </c>
      <c r="H36" s="237">
        <v>721</v>
      </c>
      <c r="I36" s="237">
        <v>574</v>
      </c>
      <c r="J36" s="237">
        <v>605</v>
      </c>
      <c r="K36" s="237">
        <v>623</v>
      </c>
      <c r="L36" s="237">
        <v>720</v>
      </c>
      <c r="M36" s="237">
        <v>851</v>
      </c>
      <c r="N36" s="237">
        <v>855</v>
      </c>
      <c r="O36" s="237">
        <v>715</v>
      </c>
      <c r="P36" s="237">
        <v>806</v>
      </c>
      <c r="Q36" s="237">
        <v>1175</v>
      </c>
      <c r="R36" s="237">
        <v>1202</v>
      </c>
      <c r="S36" s="237">
        <v>1117</v>
      </c>
      <c r="T36" s="237">
        <v>1065</v>
      </c>
      <c r="U36" s="231">
        <v>850</v>
      </c>
    </row>
    <row r="37" spans="1:21" ht="15.75" x14ac:dyDescent="0.25">
      <c r="A37" s="64" t="s">
        <v>151</v>
      </c>
      <c r="B37" s="285">
        <v>941</v>
      </c>
      <c r="C37" s="237">
        <v>998</v>
      </c>
      <c r="D37" s="237">
        <v>733</v>
      </c>
      <c r="E37" s="237">
        <v>637</v>
      </c>
      <c r="F37" s="237">
        <v>706</v>
      </c>
      <c r="G37" s="237">
        <v>697</v>
      </c>
      <c r="H37" s="237">
        <v>546</v>
      </c>
      <c r="I37" s="237">
        <v>566</v>
      </c>
      <c r="J37" s="237">
        <v>433</v>
      </c>
      <c r="K37" s="237">
        <v>537</v>
      </c>
      <c r="L37" s="237">
        <v>592</v>
      </c>
      <c r="M37" s="237">
        <v>657</v>
      </c>
      <c r="N37" s="237">
        <v>655</v>
      </c>
      <c r="O37" s="237">
        <v>559</v>
      </c>
      <c r="P37" s="237">
        <v>602</v>
      </c>
      <c r="Q37" s="237">
        <v>1023</v>
      </c>
      <c r="R37" s="237">
        <v>1055</v>
      </c>
      <c r="S37" s="237">
        <v>1067</v>
      </c>
      <c r="T37" s="237">
        <v>1012</v>
      </c>
      <c r="U37" s="231">
        <v>831</v>
      </c>
    </row>
    <row r="38" spans="1:21" ht="15.75" x14ac:dyDescent="0.25">
      <c r="A38" s="64" t="s">
        <v>152</v>
      </c>
      <c r="B38" s="285">
        <v>734</v>
      </c>
      <c r="C38" s="237">
        <v>810</v>
      </c>
      <c r="D38" s="237">
        <v>627</v>
      </c>
      <c r="E38" s="237">
        <v>568</v>
      </c>
      <c r="F38" s="237">
        <v>526</v>
      </c>
      <c r="G38" s="237">
        <v>541</v>
      </c>
      <c r="H38" s="237">
        <v>422</v>
      </c>
      <c r="I38" s="237">
        <v>345</v>
      </c>
      <c r="J38" s="237">
        <v>346</v>
      </c>
      <c r="K38" s="237">
        <v>388</v>
      </c>
      <c r="L38" s="237">
        <v>511</v>
      </c>
      <c r="M38" s="237">
        <v>559</v>
      </c>
      <c r="N38" s="237">
        <v>525</v>
      </c>
      <c r="O38" s="237">
        <v>497</v>
      </c>
      <c r="P38" s="237">
        <v>470</v>
      </c>
      <c r="Q38" s="237">
        <v>789</v>
      </c>
      <c r="R38" s="237">
        <v>914</v>
      </c>
      <c r="S38" s="237">
        <v>898</v>
      </c>
      <c r="T38" s="237">
        <v>899</v>
      </c>
      <c r="U38" s="231">
        <v>728</v>
      </c>
    </row>
    <row r="39" spans="1:21" ht="15.75" x14ac:dyDescent="0.25">
      <c r="A39" s="64" t="s">
        <v>153</v>
      </c>
      <c r="B39" s="285">
        <v>1254</v>
      </c>
      <c r="C39" s="237">
        <v>1402</v>
      </c>
      <c r="D39" s="237">
        <v>1042</v>
      </c>
      <c r="E39" s="237">
        <v>923</v>
      </c>
      <c r="F39" s="237">
        <v>947</v>
      </c>
      <c r="G39" s="237">
        <v>801</v>
      </c>
      <c r="H39" s="237">
        <v>667</v>
      </c>
      <c r="I39" s="237">
        <v>645</v>
      </c>
      <c r="J39" s="237">
        <v>546</v>
      </c>
      <c r="K39" s="237">
        <v>593</v>
      </c>
      <c r="L39" s="237">
        <v>628</v>
      </c>
      <c r="M39" s="237">
        <v>697</v>
      </c>
      <c r="N39" s="237">
        <v>647</v>
      </c>
      <c r="O39" s="237">
        <v>640</v>
      </c>
      <c r="P39" s="237">
        <v>639</v>
      </c>
      <c r="Q39" s="237">
        <v>832</v>
      </c>
      <c r="R39" s="237">
        <v>909</v>
      </c>
      <c r="S39" s="237">
        <v>868</v>
      </c>
      <c r="T39" s="237">
        <v>876</v>
      </c>
      <c r="U39" s="231">
        <v>717</v>
      </c>
    </row>
    <row r="40" spans="1:21" ht="16.5" thickBot="1" x14ac:dyDescent="0.3">
      <c r="A40" s="68" t="s">
        <v>88</v>
      </c>
      <c r="B40" s="286">
        <v>7779</v>
      </c>
      <c r="C40" s="245">
        <v>8884</v>
      </c>
      <c r="D40" s="245">
        <v>6601</v>
      </c>
      <c r="E40" s="245">
        <v>5771</v>
      </c>
      <c r="F40" s="245">
        <v>6088</v>
      </c>
      <c r="G40" s="245">
        <v>5601</v>
      </c>
      <c r="H40" s="245">
        <v>4497</v>
      </c>
      <c r="I40" s="245">
        <v>4186</v>
      </c>
      <c r="J40" s="245">
        <v>3712</v>
      </c>
      <c r="K40" s="245">
        <v>4108</v>
      </c>
      <c r="L40" s="245">
        <v>4464</v>
      </c>
      <c r="M40" s="245">
        <v>4889</v>
      </c>
      <c r="N40" s="245">
        <v>4681</v>
      </c>
      <c r="O40" s="245">
        <v>4186</v>
      </c>
      <c r="P40" s="245">
        <v>4313</v>
      </c>
      <c r="Q40" s="245">
        <v>6716</v>
      </c>
      <c r="R40" s="245">
        <v>7156</v>
      </c>
      <c r="S40" s="245">
        <v>7017</v>
      </c>
      <c r="T40" s="245">
        <v>6927</v>
      </c>
      <c r="U40" s="235">
        <v>6023</v>
      </c>
    </row>
    <row r="42" spans="1:21" ht="15.75" x14ac:dyDescent="0.25">
      <c r="A42" s="100" t="s">
        <v>89</v>
      </c>
      <c r="B42" s="71"/>
      <c r="C42" s="71"/>
      <c r="D42" s="71"/>
      <c r="E42" s="71"/>
      <c r="F42" s="71"/>
      <c r="G42" s="71"/>
      <c r="H42" s="71"/>
      <c r="I42" s="71"/>
      <c r="J42" s="71"/>
      <c r="K42" s="71"/>
      <c r="L42" s="71"/>
      <c r="M42" s="71"/>
      <c r="N42" s="71"/>
      <c r="O42" s="71"/>
      <c r="P42" s="71"/>
      <c r="Q42" s="71"/>
      <c r="R42" s="71"/>
      <c r="S42" s="71"/>
      <c r="T42" s="71"/>
      <c r="U42" s="71"/>
    </row>
    <row r="43" spans="1:21" x14ac:dyDescent="0.25">
      <c r="A43" s="2"/>
    </row>
    <row r="44" spans="1:21" x14ac:dyDescent="0.25">
      <c r="A44" s="100" t="s">
        <v>142</v>
      </c>
    </row>
    <row r="45" spans="1:21" x14ac:dyDescent="0.25">
      <c r="A45" t="s">
        <v>245</v>
      </c>
    </row>
    <row r="46" spans="1:21" x14ac:dyDescent="0.25">
      <c r="A46" s="73" t="s">
        <v>412</v>
      </c>
    </row>
  </sheetData>
  <mergeCells count="9">
    <mergeCell ref="A3:U3"/>
    <mergeCell ref="A17:A18"/>
    <mergeCell ref="B17:U17"/>
    <mergeCell ref="A16:U16"/>
    <mergeCell ref="A30:A31"/>
    <mergeCell ref="B30:U30"/>
    <mergeCell ref="A29:U29"/>
    <mergeCell ref="A4:A5"/>
    <mergeCell ref="B4:U4"/>
  </mergeCells>
  <conditionalFormatting sqref="A46">
    <cfRule type="cellIs" dxfId="9" priority="1" operator="equal">
      <formula>1</formula>
    </cfRule>
  </conditionalFormatting>
  <hyperlinks>
    <hyperlink ref="J1" location="'Table of Contents'!C2" display="Back to Table of Contents" xr:uid="{00000000-0004-0000-4400-000000000000}"/>
  </hyperlinks>
  <pageMargins left="0.75" right="0.75" top="1" bottom="1" header="0.5" footer="0.5"/>
  <pageSetup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U49"/>
  <sheetViews>
    <sheetView showGridLines="0" workbookViewId="0">
      <pane xSplit="1" topLeftCell="B1" activePane="topRight" state="frozen"/>
      <selection pane="topRight"/>
    </sheetView>
  </sheetViews>
  <sheetFormatPr defaultRowHeight="15" x14ac:dyDescent="0.25"/>
  <cols>
    <col min="1" max="1" width="20.85546875" customWidth="1"/>
    <col min="2" max="21" width="9.85546875" customWidth="1"/>
  </cols>
  <sheetData>
    <row r="1" spans="1:21" x14ac:dyDescent="0.25">
      <c r="A1" s="22" t="s">
        <v>989</v>
      </c>
      <c r="K1" s="21" t="s">
        <v>78</v>
      </c>
    </row>
    <row r="2" spans="1:21" x14ac:dyDescent="0.25">
      <c r="A2" s="1"/>
    </row>
    <row r="3" spans="1:21" ht="16.5" thickBot="1" x14ac:dyDescent="0.3">
      <c r="A3" s="406" t="s">
        <v>82</v>
      </c>
      <c r="B3" s="406"/>
      <c r="C3" s="406"/>
      <c r="D3" s="406"/>
      <c r="E3" s="406"/>
      <c r="F3" s="406"/>
      <c r="G3" s="406"/>
      <c r="H3" s="406"/>
      <c r="I3" s="406"/>
      <c r="J3" s="406"/>
      <c r="K3" s="406"/>
      <c r="L3" s="406"/>
      <c r="M3" s="406"/>
      <c r="N3" s="406"/>
      <c r="O3" s="406"/>
      <c r="P3" s="406"/>
      <c r="Q3" s="406"/>
      <c r="R3" s="406"/>
      <c r="S3" s="406"/>
      <c r="T3" s="406"/>
      <c r="U3" s="96"/>
    </row>
    <row r="4" spans="1:21" ht="14.85" customHeight="1" x14ac:dyDescent="0.25">
      <c r="A4" s="379" t="s">
        <v>145</v>
      </c>
      <c r="B4" s="376" t="s">
        <v>1002</v>
      </c>
      <c r="C4" s="376"/>
      <c r="D4" s="376"/>
      <c r="E4" s="376"/>
      <c r="F4" s="376"/>
      <c r="G4" s="376"/>
      <c r="H4" s="376"/>
      <c r="I4" s="376"/>
      <c r="J4" s="376"/>
      <c r="K4" s="376"/>
      <c r="L4" s="376"/>
      <c r="M4" s="376"/>
      <c r="N4" s="376"/>
      <c r="O4" s="376"/>
      <c r="P4" s="376"/>
      <c r="Q4" s="376"/>
      <c r="R4" s="376"/>
      <c r="S4" s="376"/>
      <c r="T4" s="376"/>
      <c r="U4" s="377"/>
    </row>
    <row r="5" spans="1:21" ht="15.75" thickBot="1" x14ac:dyDescent="0.3">
      <c r="A5" s="380"/>
      <c r="B5" s="30">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0" t="s">
        <v>248</v>
      </c>
      <c r="B6" s="287">
        <v>181</v>
      </c>
      <c r="C6" s="239">
        <v>211</v>
      </c>
      <c r="D6" s="239">
        <v>184</v>
      </c>
      <c r="E6" s="239">
        <v>168</v>
      </c>
      <c r="F6" s="239">
        <v>192</v>
      </c>
      <c r="G6" s="239">
        <v>185</v>
      </c>
      <c r="H6" s="239">
        <v>160</v>
      </c>
      <c r="I6" s="239">
        <v>164</v>
      </c>
      <c r="J6" s="239">
        <v>132</v>
      </c>
      <c r="K6" s="239">
        <v>145</v>
      </c>
      <c r="L6" s="239">
        <v>147</v>
      </c>
      <c r="M6" s="239">
        <v>156</v>
      </c>
      <c r="N6" s="239">
        <v>139</v>
      </c>
      <c r="O6" s="239">
        <v>104</v>
      </c>
      <c r="P6" s="239">
        <v>128</v>
      </c>
      <c r="Q6" s="239">
        <v>188</v>
      </c>
      <c r="R6" s="239">
        <v>223</v>
      </c>
      <c r="S6" s="239">
        <v>226</v>
      </c>
      <c r="T6" s="239">
        <v>212</v>
      </c>
      <c r="U6" s="227">
        <v>200</v>
      </c>
    </row>
    <row r="7" spans="1:21" ht="15.75" x14ac:dyDescent="0.25">
      <c r="A7" s="64" t="s">
        <v>249</v>
      </c>
      <c r="B7" s="285">
        <v>121</v>
      </c>
      <c r="C7" s="237">
        <v>171</v>
      </c>
      <c r="D7" s="237">
        <v>126</v>
      </c>
      <c r="E7" s="237">
        <v>93</v>
      </c>
      <c r="F7" s="237">
        <v>111</v>
      </c>
      <c r="G7" s="237">
        <v>124</v>
      </c>
      <c r="H7" s="237">
        <v>102</v>
      </c>
      <c r="I7" s="237">
        <v>103</v>
      </c>
      <c r="J7" s="237">
        <v>86</v>
      </c>
      <c r="K7" s="237">
        <v>128</v>
      </c>
      <c r="L7" s="237">
        <v>115</v>
      </c>
      <c r="M7" s="237">
        <v>141</v>
      </c>
      <c r="N7" s="237">
        <v>166</v>
      </c>
      <c r="O7" s="237">
        <v>132</v>
      </c>
      <c r="P7" s="237">
        <v>158</v>
      </c>
      <c r="Q7" s="237">
        <v>163</v>
      </c>
      <c r="R7" s="237">
        <v>191</v>
      </c>
      <c r="S7" s="237">
        <v>156</v>
      </c>
      <c r="T7" s="237">
        <v>177</v>
      </c>
      <c r="U7" s="231">
        <v>148</v>
      </c>
    </row>
    <row r="8" spans="1:21" ht="15.75" x14ac:dyDescent="0.25">
      <c r="A8" s="64" t="s">
        <v>250</v>
      </c>
      <c r="B8" s="285">
        <v>150</v>
      </c>
      <c r="C8" s="237">
        <v>199</v>
      </c>
      <c r="D8" s="237">
        <v>179</v>
      </c>
      <c r="E8" s="237">
        <v>155</v>
      </c>
      <c r="F8" s="237">
        <v>175</v>
      </c>
      <c r="G8" s="237">
        <v>191</v>
      </c>
      <c r="H8" s="237">
        <v>175</v>
      </c>
      <c r="I8" s="237">
        <v>140</v>
      </c>
      <c r="J8" s="237">
        <v>157</v>
      </c>
      <c r="K8" s="237">
        <v>166</v>
      </c>
      <c r="L8" s="237">
        <v>204</v>
      </c>
      <c r="M8" s="237">
        <v>193</v>
      </c>
      <c r="N8" s="237">
        <v>236</v>
      </c>
      <c r="O8" s="237">
        <v>215</v>
      </c>
      <c r="P8" s="237">
        <v>211</v>
      </c>
      <c r="Q8" s="237">
        <v>303</v>
      </c>
      <c r="R8" s="237">
        <v>400</v>
      </c>
      <c r="S8" s="237">
        <v>293</v>
      </c>
      <c r="T8" s="237">
        <v>328</v>
      </c>
      <c r="U8" s="231">
        <v>336</v>
      </c>
    </row>
    <row r="9" spans="1:21" ht="15.75" x14ac:dyDescent="0.25">
      <c r="A9" s="64" t="s">
        <v>251</v>
      </c>
      <c r="B9" s="285">
        <v>94</v>
      </c>
      <c r="C9" s="237">
        <v>148</v>
      </c>
      <c r="D9" s="237">
        <v>153</v>
      </c>
      <c r="E9" s="237">
        <v>137</v>
      </c>
      <c r="F9" s="237">
        <v>172</v>
      </c>
      <c r="G9" s="237">
        <v>147</v>
      </c>
      <c r="H9" s="237">
        <v>149</v>
      </c>
      <c r="I9" s="237">
        <v>145</v>
      </c>
      <c r="J9" s="237">
        <v>149</v>
      </c>
      <c r="K9" s="237">
        <v>160</v>
      </c>
      <c r="L9" s="237">
        <v>149</v>
      </c>
      <c r="M9" s="237">
        <v>173</v>
      </c>
      <c r="N9" s="237">
        <v>188</v>
      </c>
      <c r="O9" s="237">
        <v>177</v>
      </c>
      <c r="P9" s="237">
        <v>149</v>
      </c>
      <c r="Q9" s="237">
        <v>237</v>
      </c>
      <c r="R9" s="237">
        <v>254</v>
      </c>
      <c r="S9" s="237">
        <v>251</v>
      </c>
      <c r="T9" s="237">
        <v>237</v>
      </c>
      <c r="U9" s="231">
        <v>265</v>
      </c>
    </row>
    <row r="10" spans="1:21" ht="15.75" x14ac:dyDescent="0.25">
      <c r="A10" s="64" t="s">
        <v>252</v>
      </c>
      <c r="B10" s="285">
        <v>67</v>
      </c>
      <c r="C10" s="237">
        <v>102</v>
      </c>
      <c r="D10" s="237">
        <v>90</v>
      </c>
      <c r="E10" s="237">
        <v>97</v>
      </c>
      <c r="F10" s="237">
        <v>127</v>
      </c>
      <c r="G10" s="237">
        <v>119</v>
      </c>
      <c r="H10" s="237">
        <v>123</v>
      </c>
      <c r="I10" s="237">
        <v>116</v>
      </c>
      <c r="J10" s="237">
        <v>128</v>
      </c>
      <c r="K10" s="237">
        <v>125</v>
      </c>
      <c r="L10" s="237">
        <v>131</v>
      </c>
      <c r="M10" s="237">
        <v>127</v>
      </c>
      <c r="N10" s="237">
        <v>135</v>
      </c>
      <c r="O10" s="237">
        <v>150</v>
      </c>
      <c r="P10" s="237">
        <v>140</v>
      </c>
      <c r="Q10" s="237">
        <v>182</v>
      </c>
      <c r="R10" s="237">
        <v>216</v>
      </c>
      <c r="S10" s="237">
        <v>201</v>
      </c>
      <c r="T10" s="237">
        <v>214</v>
      </c>
      <c r="U10" s="231">
        <v>222</v>
      </c>
    </row>
    <row r="11" spans="1:21" ht="15.75" x14ac:dyDescent="0.25">
      <c r="A11" s="64" t="s">
        <v>253</v>
      </c>
      <c r="B11" s="285">
        <v>65</v>
      </c>
      <c r="C11" s="237">
        <v>98</v>
      </c>
      <c r="D11" s="237">
        <v>84</v>
      </c>
      <c r="E11" s="237">
        <v>84</v>
      </c>
      <c r="F11" s="237">
        <v>151</v>
      </c>
      <c r="G11" s="237">
        <v>118</v>
      </c>
      <c r="H11" s="237">
        <v>140</v>
      </c>
      <c r="I11" s="237">
        <v>164</v>
      </c>
      <c r="J11" s="237">
        <v>114</v>
      </c>
      <c r="K11" s="237">
        <v>144</v>
      </c>
      <c r="L11" s="237">
        <v>149</v>
      </c>
      <c r="M11" s="237">
        <v>132</v>
      </c>
      <c r="N11" s="237">
        <v>149</v>
      </c>
      <c r="O11" s="237">
        <v>120</v>
      </c>
      <c r="P11" s="237">
        <v>143</v>
      </c>
      <c r="Q11" s="237">
        <v>182</v>
      </c>
      <c r="R11" s="237">
        <v>161</v>
      </c>
      <c r="S11" s="237">
        <v>165</v>
      </c>
      <c r="T11" s="237">
        <v>174</v>
      </c>
      <c r="U11" s="231">
        <v>185</v>
      </c>
    </row>
    <row r="12" spans="1:21" ht="15.75" x14ac:dyDescent="0.25">
      <c r="A12" s="64" t="s">
        <v>254</v>
      </c>
      <c r="B12" s="285">
        <v>19</v>
      </c>
      <c r="C12" s="237">
        <v>27</v>
      </c>
      <c r="D12" s="237">
        <v>27</v>
      </c>
      <c r="E12" s="237">
        <v>31</v>
      </c>
      <c r="F12" s="237">
        <v>46</v>
      </c>
      <c r="G12" s="237">
        <v>50</v>
      </c>
      <c r="H12" s="237">
        <v>59</v>
      </c>
      <c r="I12" s="237">
        <v>59</v>
      </c>
      <c r="J12" s="237">
        <v>54</v>
      </c>
      <c r="K12" s="237">
        <v>55</v>
      </c>
      <c r="L12" s="237">
        <v>55</v>
      </c>
      <c r="M12" s="237">
        <v>57</v>
      </c>
      <c r="N12" s="237">
        <v>80</v>
      </c>
      <c r="O12" s="237">
        <v>74</v>
      </c>
      <c r="P12" s="237">
        <v>81</v>
      </c>
      <c r="Q12" s="237">
        <v>79</v>
      </c>
      <c r="R12" s="237">
        <v>88</v>
      </c>
      <c r="S12" s="237">
        <v>96</v>
      </c>
      <c r="T12" s="237">
        <v>129</v>
      </c>
      <c r="U12" s="231">
        <v>122</v>
      </c>
    </row>
    <row r="13" spans="1:21" ht="15.75" x14ac:dyDescent="0.25">
      <c r="A13" s="64" t="s">
        <v>255</v>
      </c>
      <c r="B13" s="285">
        <v>14</v>
      </c>
      <c r="C13" s="237">
        <v>18</v>
      </c>
      <c r="D13" s="237">
        <v>9</v>
      </c>
      <c r="E13" s="237">
        <v>23</v>
      </c>
      <c r="F13" s="237">
        <v>29</v>
      </c>
      <c r="G13" s="237">
        <v>29</v>
      </c>
      <c r="H13" s="237">
        <v>26</v>
      </c>
      <c r="I13" s="237">
        <v>41</v>
      </c>
      <c r="J13" s="237">
        <v>29</v>
      </c>
      <c r="K13" s="237">
        <v>25</v>
      </c>
      <c r="L13" s="237">
        <v>34</v>
      </c>
      <c r="M13" s="237">
        <v>41</v>
      </c>
      <c r="N13" s="237">
        <v>48</v>
      </c>
      <c r="O13" s="237">
        <v>38</v>
      </c>
      <c r="P13" s="237">
        <v>39</v>
      </c>
      <c r="Q13" s="237">
        <v>68</v>
      </c>
      <c r="R13" s="237">
        <v>56</v>
      </c>
      <c r="S13" s="237">
        <v>59</v>
      </c>
      <c r="T13" s="237">
        <v>62</v>
      </c>
      <c r="U13" s="231">
        <v>69</v>
      </c>
    </row>
    <row r="14" spans="1:21" ht="15.75" x14ac:dyDescent="0.25">
      <c r="A14" s="64" t="s">
        <v>256</v>
      </c>
      <c r="B14" s="285">
        <v>3</v>
      </c>
      <c r="C14" s="237">
        <v>2</v>
      </c>
      <c r="D14" s="237">
        <v>7</v>
      </c>
      <c r="E14" s="237">
        <v>7</v>
      </c>
      <c r="F14" s="237">
        <v>15</v>
      </c>
      <c r="G14" s="237">
        <v>11</v>
      </c>
      <c r="H14" s="237">
        <v>15</v>
      </c>
      <c r="I14" s="237">
        <v>20</v>
      </c>
      <c r="J14" s="237">
        <v>19</v>
      </c>
      <c r="K14" s="237">
        <v>27</v>
      </c>
      <c r="L14" s="237">
        <v>22</v>
      </c>
      <c r="M14" s="237">
        <v>39</v>
      </c>
      <c r="N14" s="237">
        <v>45</v>
      </c>
      <c r="O14" s="237">
        <v>31</v>
      </c>
      <c r="P14" s="237">
        <v>52</v>
      </c>
      <c r="Q14" s="237">
        <v>47</v>
      </c>
      <c r="R14" s="237">
        <v>41</v>
      </c>
      <c r="S14" s="237">
        <v>62</v>
      </c>
      <c r="T14" s="237">
        <v>51</v>
      </c>
      <c r="U14" s="231">
        <v>85</v>
      </c>
    </row>
    <row r="15" spans="1:21" ht="16.5" thickBot="1" x14ac:dyDescent="0.3">
      <c r="A15" s="68" t="s">
        <v>134</v>
      </c>
      <c r="B15" s="286">
        <v>714</v>
      </c>
      <c r="C15" s="245">
        <v>976</v>
      </c>
      <c r="D15" s="245">
        <v>859</v>
      </c>
      <c r="E15" s="245">
        <v>795</v>
      </c>
      <c r="F15" s="245">
        <v>1018</v>
      </c>
      <c r="G15" s="245">
        <v>974</v>
      </c>
      <c r="H15" s="245">
        <v>949</v>
      </c>
      <c r="I15" s="245">
        <v>952</v>
      </c>
      <c r="J15" s="245">
        <v>868</v>
      </c>
      <c r="K15" s="245">
        <v>975</v>
      </c>
      <c r="L15" s="245">
        <v>1006</v>
      </c>
      <c r="M15" s="245">
        <v>1059</v>
      </c>
      <c r="N15" s="245">
        <v>1186</v>
      </c>
      <c r="O15" s="245">
        <v>1041</v>
      </c>
      <c r="P15" s="245">
        <v>1101</v>
      </c>
      <c r="Q15" s="245">
        <v>1449</v>
      </c>
      <c r="R15" s="245">
        <v>1630</v>
      </c>
      <c r="S15" s="245">
        <v>1509</v>
      </c>
      <c r="T15" s="245">
        <v>1584</v>
      </c>
      <c r="U15" s="235">
        <v>1632</v>
      </c>
    </row>
    <row r="17" spans="1:21" ht="16.5" thickBot="1" x14ac:dyDescent="0.3">
      <c r="A17" s="406" t="s">
        <v>83</v>
      </c>
      <c r="B17" s="406"/>
      <c r="C17" s="406"/>
      <c r="D17" s="406"/>
      <c r="E17" s="406"/>
      <c r="F17" s="406"/>
      <c r="G17" s="406"/>
      <c r="H17" s="406"/>
      <c r="I17" s="406"/>
      <c r="J17" s="406"/>
      <c r="K17" s="406"/>
      <c r="L17" s="406"/>
      <c r="M17" s="406"/>
      <c r="N17" s="406"/>
      <c r="O17" s="406"/>
      <c r="P17" s="406"/>
      <c r="Q17" s="406"/>
      <c r="R17" s="406"/>
      <c r="S17" s="406"/>
      <c r="T17" s="406"/>
      <c r="U17" s="96"/>
    </row>
    <row r="18" spans="1:21" ht="14.85" customHeight="1" x14ac:dyDescent="0.25">
      <c r="A18" s="379" t="s">
        <v>145</v>
      </c>
      <c r="B18" s="376" t="s">
        <v>1002</v>
      </c>
      <c r="C18" s="376"/>
      <c r="D18" s="376"/>
      <c r="E18" s="376"/>
      <c r="F18" s="376"/>
      <c r="G18" s="376"/>
      <c r="H18" s="376"/>
      <c r="I18" s="376"/>
      <c r="J18" s="376"/>
      <c r="K18" s="376"/>
      <c r="L18" s="376"/>
      <c r="M18" s="376"/>
      <c r="N18" s="376"/>
      <c r="O18" s="376"/>
      <c r="P18" s="376"/>
      <c r="Q18" s="376"/>
      <c r="R18" s="376"/>
      <c r="S18" s="376"/>
      <c r="T18" s="376"/>
      <c r="U18" s="377"/>
    </row>
    <row r="19" spans="1:21" ht="15.75" thickBot="1" x14ac:dyDescent="0.3">
      <c r="A19" s="380"/>
      <c r="B19" s="30">
        <v>2007</v>
      </c>
      <c r="C19" s="30">
        <v>2008</v>
      </c>
      <c r="D19" s="30">
        <v>2009</v>
      </c>
      <c r="E19" s="30">
        <v>2010</v>
      </c>
      <c r="F19" s="30">
        <v>2011</v>
      </c>
      <c r="G19" s="30">
        <v>2012</v>
      </c>
      <c r="H19" s="30">
        <v>2013</v>
      </c>
      <c r="I19" s="30">
        <v>2014</v>
      </c>
      <c r="J19" s="30">
        <v>2015</v>
      </c>
      <c r="K19" s="30">
        <v>2016</v>
      </c>
      <c r="L19" s="30">
        <v>2017</v>
      </c>
      <c r="M19" s="30">
        <v>2018</v>
      </c>
      <c r="N19" s="30">
        <v>2019</v>
      </c>
      <c r="O19" s="30">
        <v>2020</v>
      </c>
      <c r="P19" s="30">
        <v>2021</v>
      </c>
      <c r="Q19" s="30">
        <v>2022</v>
      </c>
      <c r="R19" s="30">
        <v>2023</v>
      </c>
      <c r="S19" s="30">
        <v>2024</v>
      </c>
      <c r="T19" s="30">
        <v>2025</v>
      </c>
      <c r="U19" s="31">
        <v>2026</v>
      </c>
    </row>
    <row r="20" spans="1:21" ht="15.75" x14ac:dyDescent="0.25">
      <c r="A20" s="70" t="s">
        <v>248</v>
      </c>
      <c r="B20" s="287">
        <v>225</v>
      </c>
      <c r="C20" s="239">
        <v>250</v>
      </c>
      <c r="D20" s="239">
        <v>238</v>
      </c>
      <c r="E20" s="239">
        <v>220</v>
      </c>
      <c r="F20" s="239">
        <v>220</v>
      </c>
      <c r="G20" s="239">
        <v>245</v>
      </c>
      <c r="H20" s="239">
        <v>205</v>
      </c>
      <c r="I20" s="239">
        <v>200</v>
      </c>
      <c r="J20" s="239">
        <v>205</v>
      </c>
      <c r="K20" s="239">
        <v>192</v>
      </c>
      <c r="L20" s="239">
        <v>237</v>
      </c>
      <c r="M20" s="239">
        <v>214</v>
      </c>
      <c r="N20" s="239">
        <v>184</v>
      </c>
      <c r="O20" s="239">
        <v>167</v>
      </c>
      <c r="P20" s="239">
        <v>204</v>
      </c>
      <c r="Q20" s="239">
        <v>272</v>
      </c>
      <c r="R20" s="239">
        <v>312</v>
      </c>
      <c r="S20" s="239">
        <v>340</v>
      </c>
      <c r="T20" s="239">
        <v>317</v>
      </c>
      <c r="U20" s="227">
        <v>251</v>
      </c>
    </row>
    <row r="21" spans="1:21" ht="15.75" x14ac:dyDescent="0.25">
      <c r="A21" s="64" t="s">
        <v>249</v>
      </c>
      <c r="B21" s="285">
        <v>152</v>
      </c>
      <c r="C21" s="237">
        <v>157</v>
      </c>
      <c r="D21" s="237">
        <v>146</v>
      </c>
      <c r="E21" s="237">
        <v>136</v>
      </c>
      <c r="F21" s="237">
        <v>161</v>
      </c>
      <c r="G21" s="237">
        <v>146</v>
      </c>
      <c r="H21" s="237">
        <v>155</v>
      </c>
      <c r="I21" s="237">
        <v>137</v>
      </c>
      <c r="J21" s="237">
        <v>128</v>
      </c>
      <c r="K21" s="237">
        <v>167</v>
      </c>
      <c r="L21" s="237">
        <v>192</v>
      </c>
      <c r="M21" s="237">
        <v>178</v>
      </c>
      <c r="N21" s="237">
        <v>242</v>
      </c>
      <c r="O21" s="237">
        <v>185</v>
      </c>
      <c r="P21" s="237">
        <v>225</v>
      </c>
      <c r="Q21" s="237">
        <v>284</v>
      </c>
      <c r="R21" s="237">
        <v>258</v>
      </c>
      <c r="S21" s="237">
        <v>252</v>
      </c>
      <c r="T21" s="237">
        <v>249</v>
      </c>
      <c r="U21" s="231">
        <v>219</v>
      </c>
    </row>
    <row r="22" spans="1:21" ht="15.75" x14ac:dyDescent="0.25">
      <c r="A22" s="64" t="s">
        <v>250</v>
      </c>
      <c r="B22" s="285">
        <v>127</v>
      </c>
      <c r="C22" s="237">
        <v>203</v>
      </c>
      <c r="D22" s="237">
        <v>165</v>
      </c>
      <c r="E22" s="237">
        <v>141</v>
      </c>
      <c r="F22" s="237">
        <v>198</v>
      </c>
      <c r="G22" s="237">
        <v>197</v>
      </c>
      <c r="H22" s="237">
        <v>153</v>
      </c>
      <c r="I22" s="237">
        <v>163</v>
      </c>
      <c r="J22" s="237">
        <v>160</v>
      </c>
      <c r="K22" s="237">
        <v>177</v>
      </c>
      <c r="L22" s="237">
        <v>202</v>
      </c>
      <c r="M22" s="237">
        <v>246</v>
      </c>
      <c r="N22" s="237">
        <v>241</v>
      </c>
      <c r="O22" s="237">
        <v>241</v>
      </c>
      <c r="P22" s="237">
        <v>307</v>
      </c>
      <c r="Q22" s="237">
        <v>406</v>
      </c>
      <c r="R22" s="237">
        <v>496</v>
      </c>
      <c r="S22" s="237">
        <v>488</v>
      </c>
      <c r="T22" s="237">
        <v>505</v>
      </c>
      <c r="U22" s="231">
        <v>464</v>
      </c>
    </row>
    <row r="23" spans="1:21" ht="15.75" x14ac:dyDescent="0.25">
      <c r="A23" s="64" t="s">
        <v>251</v>
      </c>
      <c r="B23" s="285">
        <v>92</v>
      </c>
      <c r="C23" s="237">
        <v>136</v>
      </c>
      <c r="D23" s="237">
        <v>118</v>
      </c>
      <c r="E23" s="237">
        <v>143</v>
      </c>
      <c r="F23" s="237">
        <v>150</v>
      </c>
      <c r="G23" s="237">
        <v>138</v>
      </c>
      <c r="H23" s="237">
        <v>135</v>
      </c>
      <c r="I23" s="237">
        <v>152</v>
      </c>
      <c r="J23" s="237">
        <v>146</v>
      </c>
      <c r="K23" s="237">
        <v>148</v>
      </c>
      <c r="L23" s="237">
        <v>165</v>
      </c>
      <c r="M23" s="237">
        <v>194</v>
      </c>
      <c r="N23" s="237">
        <v>181</v>
      </c>
      <c r="O23" s="237">
        <v>210</v>
      </c>
      <c r="P23" s="237">
        <v>228</v>
      </c>
      <c r="Q23" s="237">
        <v>290</v>
      </c>
      <c r="R23" s="237">
        <v>368</v>
      </c>
      <c r="S23" s="237">
        <v>368</v>
      </c>
      <c r="T23" s="237">
        <v>348</v>
      </c>
      <c r="U23" s="231">
        <v>349</v>
      </c>
    </row>
    <row r="24" spans="1:21" ht="15.75" x14ac:dyDescent="0.25">
      <c r="A24" s="64" t="s">
        <v>252</v>
      </c>
      <c r="B24" s="285">
        <v>86</v>
      </c>
      <c r="C24" s="237">
        <v>120</v>
      </c>
      <c r="D24" s="237">
        <v>100</v>
      </c>
      <c r="E24" s="237">
        <v>118</v>
      </c>
      <c r="F24" s="237">
        <v>158</v>
      </c>
      <c r="G24" s="237">
        <v>158</v>
      </c>
      <c r="H24" s="237">
        <v>127</v>
      </c>
      <c r="I24" s="237">
        <v>134</v>
      </c>
      <c r="J24" s="237">
        <v>119</v>
      </c>
      <c r="K24" s="237">
        <v>132</v>
      </c>
      <c r="L24" s="237">
        <v>167</v>
      </c>
      <c r="M24" s="237">
        <v>147</v>
      </c>
      <c r="N24" s="237">
        <v>165</v>
      </c>
      <c r="O24" s="237">
        <v>161</v>
      </c>
      <c r="P24" s="237">
        <v>175</v>
      </c>
      <c r="Q24" s="237">
        <v>235</v>
      </c>
      <c r="R24" s="237">
        <v>244</v>
      </c>
      <c r="S24" s="237">
        <v>259</v>
      </c>
      <c r="T24" s="237">
        <v>255</v>
      </c>
      <c r="U24" s="231">
        <v>233</v>
      </c>
    </row>
    <row r="25" spans="1:21" ht="15.75" x14ac:dyDescent="0.25">
      <c r="A25" s="64" t="s">
        <v>253</v>
      </c>
      <c r="B25" s="285">
        <v>39</v>
      </c>
      <c r="C25" s="237">
        <v>63</v>
      </c>
      <c r="D25" s="237">
        <v>58</v>
      </c>
      <c r="E25" s="237">
        <v>83</v>
      </c>
      <c r="F25" s="237">
        <v>69</v>
      </c>
      <c r="G25" s="237">
        <v>78</v>
      </c>
      <c r="H25" s="237">
        <v>111</v>
      </c>
      <c r="I25" s="237">
        <v>119</v>
      </c>
      <c r="J25" s="237">
        <v>143</v>
      </c>
      <c r="K25" s="237">
        <v>142</v>
      </c>
      <c r="L25" s="237">
        <v>179</v>
      </c>
      <c r="M25" s="237">
        <v>138</v>
      </c>
      <c r="N25" s="237">
        <v>152</v>
      </c>
      <c r="O25" s="237">
        <v>141</v>
      </c>
      <c r="P25" s="237">
        <v>168</v>
      </c>
      <c r="Q25" s="237">
        <v>213</v>
      </c>
      <c r="R25" s="237">
        <v>221</v>
      </c>
      <c r="S25" s="237">
        <v>189</v>
      </c>
      <c r="T25" s="237">
        <v>212</v>
      </c>
      <c r="U25" s="231">
        <v>200</v>
      </c>
    </row>
    <row r="26" spans="1:21" ht="15.75" x14ac:dyDescent="0.25">
      <c r="A26" s="64" t="s">
        <v>254</v>
      </c>
      <c r="B26" s="285">
        <v>18</v>
      </c>
      <c r="C26" s="237">
        <v>29</v>
      </c>
      <c r="D26" s="237">
        <v>20</v>
      </c>
      <c r="E26" s="237">
        <v>35</v>
      </c>
      <c r="F26" s="237">
        <v>30</v>
      </c>
      <c r="G26" s="237">
        <v>40</v>
      </c>
      <c r="H26" s="237">
        <v>37</v>
      </c>
      <c r="I26" s="237">
        <v>41</v>
      </c>
      <c r="J26" s="237">
        <v>48</v>
      </c>
      <c r="K26" s="237">
        <v>48</v>
      </c>
      <c r="L26" s="237">
        <v>65</v>
      </c>
      <c r="M26" s="237">
        <v>51</v>
      </c>
      <c r="N26" s="237">
        <v>63</v>
      </c>
      <c r="O26" s="237">
        <v>62</v>
      </c>
      <c r="P26" s="237">
        <v>81</v>
      </c>
      <c r="Q26" s="237">
        <v>98</v>
      </c>
      <c r="R26" s="237">
        <v>79</v>
      </c>
      <c r="S26" s="237">
        <v>96</v>
      </c>
      <c r="T26" s="237">
        <v>128</v>
      </c>
      <c r="U26" s="231">
        <v>160</v>
      </c>
    </row>
    <row r="27" spans="1:21" ht="15.75" x14ac:dyDescent="0.25">
      <c r="A27" s="64" t="s">
        <v>255</v>
      </c>
      <c r="B27" s="285">
        <v>6</v>
      </c>
      <c r="C27" s="237">
        <v>6</v>
      </c>
      <c r="D27" s="237">
        <v>6</v>
      </c>
      <c r="E27" s="237">
        <v>15</v>
      </c>
      <c r="F27" s="237">
        <v>12</v>
      </c>
      <c r="G27" s="237">
        <v>6</v>
      </c>
      <c r="H27" s="237">
        <v>27</v>
      </c>
      <c r="I27" s="237">
        <v>15</v>
      </c>
      <c r="J27" s="237">
        <v>22</v>
      </c>
      <c r="K27" s="237">
        <v>14</v>
      </c>
      <c r="L27" s="237">
        <v>24</v>
      </c>
      <c r="M27" s="237">
        <v>29</v>
      </c>
      <c r="N27" s="237">
        <v>37</v>
      </c>
      <c r="O27" s="237">
        <v>38</v>
      </c>
      <c r="P27" s="237">
        <v>37</v>
      </c>
      <c r="Q27" s="237">
        <v>42</v>
      </c>
      <c r="R27" s="237">
        <v>56</v>
      </c>
      <c r="S27" s="237">
        <v>63</v>
      </c>
      <c r="T27" s="237">
        <v>58</v>
      </c>
      <c r="U27" s="231">
        <v>77</v>
      </c>
    </row>
    <row r="28" spans="1:21" ht="15.75" x14ac:dyDescent="0.25">
      <c r="A28" s="64" t="s">
        <v>256</v>
      </c>
      <c r="B28" s="285">
        <v>4</v>
      </c>
      <c r="C28" s="237">
        <v>3</v>
      </c>
      <c r="D28" s="237">
        <v>3</v>
      </c>
      <c r="E28" s="237">
        <v>9</v>
      </c>
      <c r="F28" s="237">
        <v>2</v>
      </c>
      <c r="G28" s="237">
        <v>7</v>
      </c>
      <c r="H28" s="237">
        <v>11</v>
      </c>
      <c r="I28" s="237">
        <v>11</v>
      </c>
      <c r="J28" s="237">
        <v>14</v>
      </c>
      <c r="K28" s="237">
        <v>9</v>
      </c>
      <c r="L28" s="237">
        <v>18</v>
      </c>
      <c r="M28" s="237">
        <v>12</v>
      </c>
      <c r="N28" s="237">
        <v>27</v>
      </c>
      <c r="O28" s="237">
        <v>31</v>
      </c>
      <c r="P28" s="237">
        <v>33</v>
      </c>
      <c r="Q28" s="237">
        <v>46</v>
      </c>
      <c r="R28" s="237">
        <v>45</v>
      </c>
      <c r="S28" s="237">
        <v>42</v>
      </c>
      <c r="T28" s="237">
        <v>59</v>
      </c>
      <c r="U28" s="231">
        <v>48</v>
      </c>
    </row>
    <row r="29" spans="1:21" ht="16.5" thickBot="1" x14ac:dyDescent="0.3">
      <c r="A29" s="68" t="s">
        <v>135</v>
      </c>
      <c r="B29" s="286">
        <v>749</v>
      </c>
      <c r="C29" s="245">
        <v>967</v>
      </c>
      <c r="D29" s="245">
        <v>854</v>
      </c>
      <c r="E29" s="245">
        <v>900</v>
      </c>
      <c r="F29" s="245">
        <v>1000</v>
      </c>
      <c r="G29" s="245">
        <v>1015</v>
      </c>
      <c r="H29" s="245">
        <v>961</v>
      </c>
      <c r="I29" s="245">
        <v>972</v>
      </c>
      <c r="J29" s="245">
        <v>985</v>
      </c>
      <c r="K29" s="245">
        <v>1029</v>
      </c>
      <c r="L29" s="245">
        <v>1249</v>
      </c>
      <c r="M29" s="245">
        <v>1209</v>
      </c>
      <c r="N29" s="245">
        <v>1292</v>
      </c>
      <c r="O29" s="245">
        <v>1236</v>
      </c>
      <c r="P29" s="245">
        <v>1458</v>
      </c>
      <c r="Q29" s="245">
        <v>1886</v>
      </c>
      <c r="R29" s="245">
        <v>2079</v>
      </c>
      <c r="S29" s="245">
        <v>2097</v>
      </c>
      <c r="T29" s="245">
        <v>2131</v>
      </c>
      <c r="U29" s="235">
        <v>2001</v>
      </c>
    </row>
    <row r="31" spans="1:21" ht="16.5" thickBot="1" x14ac:dyDescent="0.3">
      <c r="A31" s="406" t="s">
        <v>88</v>
      </c>
      <c r="B31" s="406"/>
      <c r="C31" s="406"/>
      <c r="D31" s="406"/>
      <c r="E31" s="406"/>
      <c r="F31" s="406"/>
      <c r="G31" s="406"/>
      <c r="H31" s="406"/>
      <c r="I31" s="406"/>
      <c r="J31" s="406"/>
      <c r="K31" s="406"/>
      <c r="L31" s="406"/>
      <c r="M31" s="406"/>
      <c r="N31" s="406"/>
      <c r="O31" s="406"/>
      <c r="P31" s="406"/>
      <c r="Q31" s="406"/>
      <c r="R31" s="406"/>
      <c r="S31" s="406"/>
      <c r="T31" s="406"/>
      <c r="U31" s="96"/>
    </row>
    <row r="32" spans="1:21" ht="14.85" customHeight="1" x14ac:dyDescent="0.25">
      <c r="A32" s="379" t="s">
        <v>145</v>
      </c>
      <c r="B32" s="376" t="s">
        <v>1002</v>
      </c>
      <c r="C32" s="376"/>
      <c r="D32" s="376"/>
      <c r="E32" s="376"/>
      <c r="F32" s="376"/>
      <c r="G32" s="376"/>
      <c r="H32" s="376"/>
      <c r="I32" s="376"/>
      <c r="J32" s="376"/>
      <c r="K32" s="376"/>
      <c r="L32" s="376"/>
      <c r="M32" s="376"/>
      <c r="N32" s="376"/>
      <c r="O32" s="376"/>
      <c r="P32" s="376"/>
      <c r="Q32" s="376"/>
      <c r="R32" s="376"/>
      <c r="S32" s="376"/>
      <c r="T32" s="376"/>
      <c r="U32" s="377"/>
    </row>
    <row r="33" spans="1:21" ht="15.75" thickBot="1" x14ac:dyDescent="0.3">
      <c r="A33" s="380"/>
      <c r="B33" s="30">
        <v>2007</v>
      </c>
      <c r="C33" s="30">
        <v>2008</v>
      </c>
      <c r="D33" s="30">
        <v>2009</v>
      </c>
      <c r="E33" s="30">
        <v>2010</v>
      </c>
      <c r="F33" s="30">
        <v>2011</v>
      </c>
      <c r="G33" s="30">
        <v>2012</v>
      </c>
      <c r="H33" s="30">
        <v>2013</v>
      </c>
      <c r="I33" s="30">
        <v>2014</v>
      </c>
      <c r="J33" s="30">
        <v>2015</v>
      </c>
      <c r="K33" s="30">
        <v>2016</v>
      </c>
      <c r="L33" s="30">
        <v>2017</v>
      </c>
      <c r="M33" s="30">
        <v>2018</v>
      </c>
      <c r="N33" s="30">
        <v>2019</v>
      </c>
      <c r="O33" s="30">
        <v>2020</v>
      </c>
      <c r="P33" s="30">
        <v>2021</v>
      </c>
      <c r="Q33" s="30">
        <v>2022</v>
      </c>
      <c r="R33" s="30">
        <v>2023</v>
      </c>
      <c r="S33" s="30">
        <v>2024</v>
      </c>
      <c r="T33" s="30">
        <v>2025</v>
      </c>
      <c r="U33" s="31">
        <v>2026</v>
      </c>
    </row>
    <row r="34" spans="1:21" ht="15.75" x14ac:dyDescent="0.25">
      <c r="A34" s="70" t="s">
        <v>248</v>
      </c>
      <c r="B34" s="287">
        <v>406</v>
      </c>
      <c r="C34" s="239">
        <v>461</v>
      </c>
      <c r="D34" s="239">
        <v>422</v>
      </c>
      <c r="E34" s="239">
        <v>388</v>
      </c>
      <c r="F34" s="239">
        <v>412</v>
      </c>
      <c r="G34" s="239">
        <v>430</v>
      </c>
      <c r="H34" s="239">
        <v>365</v>
      </c>
      <c r="I34" s="239">
        <v>364</v>
      </c>
      <c r="J34" s="239">
        <v>337</v>
      </c>
      <c r="K34" s="239">
        <v>337</v>
      </c>
      <c r="L34" s="239">
        <v>385</v>
      </c>
      <c r="M34" s="239">
        <v>370</v>
      </c>
      <c r="N34" s="239">
        <v>323</v>
      </c>
      <c r="O34" s="239">
        <v>271</v>
      </c>
      <c r="P34" s="239">
        <v>332</v>
      </c>
      <c r="Q34" s="239">
        <v>461</v>
      </c>
      <c r="R34" s="239">
        <v>535</v>
      </c>
      <c r="S34" s="239">
        <v>567</v>
      </c>
      <c r="T34" s="239">
        <v>529</v>
      </c>
      <c r="U34" s="227">
        <v>454</v>
      </c>
    </row>
    <row r="35" spans="1:21" ht="15.75" x14ac:dyDescent="0.25">
      <c r="A35" s="64" t="s">
        <v>249</v>
      </c>
      <c r="B35" s="285">
        <v>273</v>
      </c>
      <c r="C35" s="237">
        <v>328</v>
      </c>
      <c r="D35" s="237">
        <v>272</v>
      </c>
      <c r="E35" s="237">
        <v>229</v>
      </c>
      <c r="F35" s="237">
        <v>272</v>
      </c>
      <c r="G35" s="237">
        <v>270</v>
      </c>
      <c r="H35" s="237">
        <v>257</v>
      </c>
      <c r="I35" s="237">
        <v>240</v>
      </c>
      <c r="J35" s="237">
        <v>214</v>
      </c>
      <c r="K35" s="237">
        <v>295</v>
      </c>
      <c r="L35" s="237">
        <v>307</v>
      </c>
      <c r="M35" s="237">
        <v>319</v>
      </c>
      <c r="N35" s="237">
        <v>408</v>
      </c>
      <c r="O35" s="237">
        <v>317</v>
      </c>
      <c r="P35" s="237">
        <v>383</v>
      </c>
      <c r="Q35" s="237">
        <v>447</v>
      </c>
      <c r="R35" s="237">
        <v>451</v>
      </c>
      <c r="S35" s="237">
        <v>409</v>
      </c>
      <c r="T35" s="237">
        <v>426</v>
      </c>
      <c r="U35" s="231">
        <v>367</v>
      </c>
    </row>
    <row r="36" spans="1:21" ht="15.75" x14ac:dyDescent="0.25">
      <c r="A36" s="64" t="s">
        <v>250</v>
      </c>
      <c r="B36" s="285">
        <v>277</v>
      </c>
      <c r="C36" s="237">
        <v>402</v>
      </c>
      <c r="D36" s="237">
        <v>344</v>
      </c>
      <c r="E36" s="237">
        <v>296</v>
      </c>
      <c r="F36" s="237">
        <v>373</v>
      </c>
      <c r="G36" s="237">
        <v>388</v>
      </c>
      <c r="H36" s="237">
        <v>328</v>
      </c>
      <c r="I36" s="237">
        <v>303</v>
      </c>
      <c r="J36" s="237">
        <v>317</v>
      </c>
      <c r="K36" s="237">
        <v>343</v>
      </c>
      <c r="L36" s="237">
        <v>406</v>
      </c>
      <c r="M36" s="237">
        <v>439</v>
      </c>
      <c r="N36" s="237">
        <v>478</v>
      </c>
      <c r="O36" s="237">
        <v>456</v>
      </c>
      <c r="P36" s="237">
        <v>518</v>
      </c>
      <c r="Q36" s="237">
        <v>710</v>
      </c>
      <c r="R36" s="237">
        <v>896</v>
      </c>
      <c r="S36" s="237">
        <v>784</v>
      </c>
      <c r="T36" s="237">
        <v>834</v>
      </c>
      <c r="U36" s="231">
        <v>803</v>
      </c>
    </row>
    <row r="37" spans="1:21" ht="15.75" x14ac:dyDescent="0.25">
      <c r="A37" s="64" t="s">
        <v>251</v>
      </c>
      <c r="B37" s="285">
        <v>186</v>
      </c>
      <c r="C37" s="237">
        <v>284</v>
      </c>
      <c r="D37" s="237">
        <v>271</v>
      </c>
      <c r="E37" s="237">
        <v>280</v>
      </c>
      <c r="F37" s="237">
        <v>322</v>
      </c>
      <c r="G37" s="237">
        <v>285</v>
      </c>
      <c r="H37" s="237">
        <v>284</v>
      </c>
      <c r="I37" s="237">
        <v>297</v>
      </c>
      <c r="J37" s="237">
        <v>295</v>
      </c>
      <c r="K37" s="237">
        <v>308</v>
      </c>
      <c r="L37" s="237">
        <v>314</v>
      </c>
      <c r="M37" s="237">
        <v>368</v>
      </c>
      <c r="N37" s="237">
        <v>369</v>
      </c>
      <c r="O37" s="237">
        <v>387</v>
      </c>
      <c r="P37" s="237">
        <v>377</v>
      </c>
      <c r="Q37" s="237">
        <v>527</v>
      </c>
      <c r="R37" s="237">
        <v>624</v>
      </c>
      <c r="S37" s="237">
        <v>620</v>
      </c>
      <c r="T37" s="237">
        <v>588</v>
      </c>
      <c r="U37" s="231">
        <v>614</v>
      </c>
    </row>
    <row r="38" spans="1:21" ht="15.75" x14ac:dyDescent="0.25">
      <c r="A38" s="64" t="s">
        <v>252</v>
      </c>
      <c r="B38" s="285">
        <v>153</v>
      </c>
      <c r="C38" s="237">
        <v>222</v>
      </c>
      <c r="D38" s="237">
        <v>190</v>
      </c>
      <c r="E38" s="237">
        <v>215</v>
      </c>
      <c r="F38" s="237">
        <v>285</v>
      </c>
      <c r="G38" s="237">
        <v>277</v>
      </c>
      <c r="H38" s="237">
        <v>250</v>
      </c>
      <c r="I38" s="237">
        <v>250</v>
      </c>
      <c r="J38" s="237">
        <v>247</v>
      </c>
      <c r="K38" s="237">
        <v>257</v>
      </c>
      <c r="L38" s="237">
        <v>298</v>
      </c>
      <c r="M38" s="237">
        <v>274</v>
      </c>
      <c r="N38" s="237">
        <v>300</v>
      </c>
      <c r="O38" s="237">
        <v>312</v>
      </c>
      <c r="P38" s="237">
        <v>315</v>
      </c>
      <c r="Q38" s="237">
        <v>417</v>
      </c>
      <c r="R38" s="237">
        <v>460</v>
      </c>
      <c r="S38" s="237">
        <v>460</v>
      </c>
      <c r="T38" s="237">
        <v>472</v>
      </c>
      <c r="U38" s="231">
        <v>455</v>
      </c>
    </row>
    <row r="39" spans="1:21" ht="15.75" x14ac:dyDescent="0.25">
      <c r="A39" s="64" t="s">
        <v>253</v>
      </c>
      <c r="B39" s="285">
        <v>104</v>
      </c>
      <c r="C39" s="237">
        <v>161</v>
      </c>
      <c r="D39" s="237">
        <v>142</v>
      </c>
      <c r="E39" s="237">
        <v>167</v>
      </c>
      <c r="F39" s="237">
        <v>220</v>
      </c>
      <c r="G39" s="237">
        <v>196</v>
      </c>
      <c r="H39" s="237">
        <v>251</v>
      </c>
      <c r="I39" s="237">
        <v>283</v>
      </c>
      <c r="J39" s="237">
        <v>257</v>
      </c>
      <c r="K39" s="237">
        <v>286</v>
      </c>
      <c r="L39" s="237">
        <v>328</v>
      </c>
      <c r="M39" s="237">
        <v>270</v>
      </c>
      <c r="N39" s="237">
        <v>301</v>
      </c>
      <c r="O39" s="237">
        <v>262</v>
      </c>
      <c r="P39" s="237">
        <v>311</v>
      </c>
      <c r="Q39" s="237">
        <v>395</v>
      </c>
      <c r="R39" s="237">
        <v>382</v>
      </c>
      <c r="S39" s="237">
        <v>356</v>
      </c>
      <c r="T39" s="237">
        <v>386</v>
      </c>
      <c r="U39" s="231">
        <v>385</v>
      </c>
    </row>
    <row r="40" spans="1:21" ht="15.75" x14ac:dyDescent="0.25">
      <c r="A40" s="64" t="s">
        <v>254</v>
      </c>
      <c r="B40" s="285">
        <v>37</v>
      </c>
      <c r="C40" s="237">
        <v>56</v>
      </c>
      <c r="D40" s="237">
        <v>47</v>
      </c>
      <c r="E40" s="237">
        <v>66</v>
      </c>
      <c r="F40" s="237">
        <v>76</v>
      </c>
      <c r="G40" s="237">
        <v>90</v>
      </c>
      <c r="H40" s="237">
        <v>96</v>
      </c>
      <c r="I40" s="237">
        <v>100</v>
      </c>
      <c r="J40" s="237">
        <v>102</v>
      </c>
      <c r="K40" s="237">
        <v>103</v>
      </c>
      <c r="L40" s="237">
        <v>120</v>
      </c>
      <c r="M40" s="237">
        <v>108</v>
      </c>
      <c r="N40" s="237">
        <v>143</v>
      </c>
      <c r="O40" s="237">
        <v>136</v>
      </c>
      <c r="P40" s="237">
        <v>162</v>
      </c>
      <c r="Q40" s="237">
        <v>177</v>
      </c>
      <c r="R40" s="237">
        <v>167</v>
      </c>
      <c r="S40" s="237">
        <v>193</v>
      </c>
      <c r="T40" s="237">
        <v>257</v>
      </c>
      <c r="U40" s="231">
        <v>282</v>
      </c>
    </row>
    <row r="41" spans="1:21" ht="15.75" x14ac:dyDescent="0.25">
      <c r="A41" s="64" t="s">
        <v>255</v>
      </c>
      <c r="B41" s="285">
        <v>20</v>
      </c>
      <c r="C41" s="237">
        <v>24</v>
      </c>
      <c r="D41" s="237">
        <v>15</v>
      </c>
      <c r="E41" s="237">
        <v>38</v>
      </c>
      <c r="F41" s="237">
        <v>41</v>
      </c>
      <c r="G41" s="237">
        <v>35</v>
      </c>
      <c r="H41" s="237">
        <v>53</v>
      </c>
      <c r="I41" s="237">
        <v>56</v>
      </c>
      <c r="J41" s="237">
        <v>51</v>
      </c>
      <c r="K41" s="237">
        <v>39</v>
      </c>
      <c r="L41" s="237">
        <v>58</v>
      </c>
      <c r="M41" s="237">
        <v>70</v>
      </c>
      <c r="N41" s="237">
        <v>85</v>
      </c>
      <c r="O41" s="237">
        <v>76</v>
      </c>
      <c r="P41" s="237">
        <v>76</v>
      </c>
      <c r="Q41" s="237">
        <v>110</v>
      </c>
      <c r="R41" s="237">
        <v>112</v>
      </c>
      <c r="S41" s="237">
        <v>122</v>
      </c>
      <c r="T41" s="237">
        <v>120</v>
      </c>
      <c r="U41" s="231">
        <v>146</v>
      </c>
    </row>
    <row r="42" spans="1:21" ht="15.75" x14ac:dyDescent="0.25">
      <c r="A42" s="64" t="s">
        <v>256</v>
      </c>
      <c r="B42" s="285">
        <v>7</v>
      </c>
      <c r="C42" s="237">
        <v>5</v>
      </c>
      <c r="D42" s="237">
        <v>10</v>
      </c>
      <c r="E42" s="237">
        <v>16</v>
      </c>
      <c r="F42" s="237">
        <v>17</v>
      </c>
      <c r="G42" s="237">
        <v>18</v>
      </c>
      <c r="H42" s="237">
        <v>26</v>
      </c>
      <c r="I42" s="237">
        <v>31</v>
      </c>
      <c r="J42" s="237">
        <v>33</v>
      </c>
      <c r="K42" s="237">
        <v>36</v>
      </c>
      <c r="L42" s="237">
        <v>40</v>
      </c>
      <c r="M42" s="237">
        <v>51</v>
      </c>
      <c r="N42" s="237">
        <v>72</v>
      </c>
      <c r="O42" s="237">
        <v>62</v>
      </c>
      <c r="P42" s="237">
        <v>85</v>
      </c>
      <c r="Q42" s="237">
        <v>93</v>
      </c>
      <c r="R42" s="237">
        <v>86</v>
      </c>
      <c r="S42" s="237">
        <v>104</v>
      </c>
      <c r="T42" s="237">
        <v>111</v>
      </c>
      <c r="U42" s="231">
        <v>133</v>
      </c>
    </row>
    <row r="43" spans="1:21" ht="16.5" thickBot="1" x14ac:dyDescent="0.3">
      <c r="A43" s="68" t="s">
        <v>88</v>
      </c>
      <c r="B43" s="286">
        <v>1463</v>
      </c>
      <c r="C43" s="245">
        <v>1943</v>
      </c>
      <c r="D43" s="245">
        <v>1713</v>
      </c>
      <c r="E43" s="245">
        <v>1695</v>
      </c>
      <c r="F43" s="245">
        <v>2018</v>
      </c>
      <c r="G43" s="245">
        <v>1989</v>
      </c>
      <c r="H43" s="245">
        <v>1910</v>
      </c>
      <c r="I43" s="245">
        <v>1924</v>
      </c>
      <c r="J43" s="245">
        <v>1853</v>
      </c>
      <c r="K43" s="245">
        <v>2004</v>
      </c>
      <c r="L43" s="245">
        <v>2256</v>
      </c>
      <c r="M43" s="245">
        <v>2269</v>
      </c>
      <c r="N43" s="245">
        <v>2479</v>
      </c>
      <c r="O43" s="245">
        <v>2279</v>
      </c>
      <c r="P43" s="245">
        <v>2559</v>
      </c>
      <c r="Q43" s="245">
        <v>3337</v>
      </c>
      <c r="R43" s="245">
        <v>3713</v>
      </c>
      <c r="S43" s="245">
        <v>3615</v>
      </c>
      <c r="T43" s="245">
        <v>3723</v>
      </c>
      <c r="U43" s="235">
        <v>3639</v>
      </c>
    </row>
    <row r="45" spans="1:21" x14ac:dyDescent="0.25">
      <c r="A45" s="100" t="s">
        <v>89</v>
      </c>
    </row>
    <row r="46" spans="1:21" x14ac:dyDescent="0.25">
      <c r="A46" s="2"/>
    </row>
    <row r="47" spans="1:21" x14ac:dyDescent="0.25">
      <c r="A47" s="100" t="s">
        <v>142</v>
      </c>
    </row>
    <row r="48" spans="1:21" x14ac:dyDescent="0.25">
      <c r="A48" s="24" t="s">
        <v>245</v>
      </c>
    </row>
    <row r="49" spans="1:1" x14ac:dyDescent="0.25">
      <c r="A49" s="73" t="s">
        <v>412</v>
      </c>
    </row>
  </sheetData>
  <mergeCells count="9">
    <mergeCell ref="A32:A33"/>
    <mergeCell ref="B32:U32"/>
    <mergeCell ref="A3:T3"/>
    <mergeCell ref="A17:T17"/>
    <mergeCell ref="A31:T31"/>
    <mergeCell ref="A4:A5"/>
    <mergeCell ref="B4:U4"/>
    <mergeCell ref="A18:A19"/>
    <mergeCell ref="B18:U18"/>
  </mergeCells>
  <conditionalFormatting sqref="A49">
    <cfRule type="cellIs" dxfId="8" priority="1" operator="equal">
      <formula>1</formula>
    </cfRule>
  </conditionalFormatting>
  <hyperlinks>
    <hyperlink ref="K1" location="'Table of Contents'!C2" display="Back to Table of Contents" xr:uid="{00000000-0004-0000-4500-000000000000}"/>
  </hyperlinks>
  <pageMargins left="0.75" right="0.75" top="1" bottom="1" header="0.5" footer="0.5"/>
  <pageSetup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U52"/>
  <sheetViews>
    <sheetView showGridLines="0" workbookViewId="0">
      <pane xSplit="1" topLeftCell="B1" activePane="topRight" state="frozen"/>
      <selection pane="topRight"/>
    </sheetView>
  </sheetViews>
  <sheetFormatPr defaultRowHeight="15" x14ac:dyDescent="0.25"/>
  <cols>
    <col min="1" max="1" width="20.85546875" customWidth="1"/>
    <col min="2" max="21" width="9.85546875" customWidth="1"/>
  </cols>
  <sheetData>
    <row r="1" spans="1:21" x14ac:dyDescent="0.25">
      <c r="A1" s="22" t="s">
        <v>990</v>
      </c>
      <c r="L1" s="21" t="s">
        <v>78</v>
      </c>
    </row>
    <row r="2" spans="1:21" x14ac:dyDescent="0.25">
      <c r="A2" s="1"/>
    </row>
    <row r="3" spans="1:21" ht="16.5" thickBot="1" x14ac:dyDescent="0.3">
      <c r="A3" s="406" t="s">
        <v>82</v>
      </c>
      <c r="B3" s="407"/>
      <c r="C3" s="407"/>
      <c r="D3" s="407"/>
      <c r="E3" s="407"/>
      <c r="F3" s="407"/>
      <c r="G3" s="407"/>
      <c r="H3" s="407"/>
      <c r="I3" s="407"/>
      <c r="J3" s="407"/>
      <c r="K3" s="407"/>
      <c r="L3" s="407"/>
      <c r="M3" s="407"/>
      <c r="N3" s="407"/>
      <c r="O3" s="407"/>
      <c r="P3" s="407"/>
      <c r="Q3" s="406"/>
      <c r="R3" s="407"/>
      <c r="S3" s="407"/>
      <c r="T3" s="407"/>
      <c r="U3" s="407"/>
    </row>
    <row r="4" spans="1:21" ht="14.85" customHeight="1" x14ac:dyDescent="0.25">
      <c r="A4" s="379" t="s">
        <v>145</v>
      </c>
      <c r="B4" s="376" t="s">
        <v>1002</v>
      </c>
      <c r="C4" s="376"/>
      <c r="D4" s="376"/>
      <c r="E4" s="376"/>
      <c r="F4" s="376"/>
      <c r="G4" s="376"/>
      <c r="H4" s="376"/>
      <c r="I4" s="376"/>
      <c r="J4" s="376"/>
      <c r="K4" s="376"/>
      <c r="L4" s="376"/>
      <c r="M4" s="376"/>
      <c r="N4" s="376"/>
      <c r="O4" s="376"/>
      <c r="P4" s="376"/>
      <c r="Q4" s="376"/>
      <c r="R4" s="376"/>
      <c r="S4" s="376"/>
      <c r="T4" s="376"/>
      <c r="U4" s="377"/>
    </row>
    <row r="5" spans="1:21" ht="15.75" thickBot="1" x14ac:dyDescent="0.3">
      <c r="A5" s="380"/>
      <c r="B5" s="30">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1" ht="15.75" x14ac:dyDescent="0.25">
      <c r="A6" s="70" t="s">
        <v>146</v>
      </c>
      <c r="B6" s="287" t="s">
        <v>309</v>
      </c>
      <c r="C6" s="239" t="s">
        <v>309</v>
      </c>
      <c r="D6" s="239">
        <v>1</v>
      </c>
      <c r="E6" s="239" t="s">
        <v>309</v>
      </c>
      <c r="F6" s="239" t="s">
        <v>309</v>
      </c>
      <c r="G6" s="239" t="s">
        <v>309</v>
      </c>
      <c r="H6" s="239" t="s">
        <v>309</v>
      </c>
      <c r="I6" s="239" t="s">
        <v>309</v>
      </c>
      <c r="J6" s="239" t="s">
        <v>309</v>
      </c>
      <c r="K6" s="239" t="s">
        <v>309</v>
      </c>
      <c r="L6" s="239" t="s">
        <v>309</v>
      </c>
      <c r="M6" s="239" t="s">
        <v>309</v>
      </c>
      <c r="N6" s="239" t="s">
        <v>309</v>
      </c>
      <c r="O6" s="239" t="s">
        <v>309</v>
      </c>
      <c r="P6" s="239" t="s">
        <v>309</v>
      </c>
      <c r="Q6" s="239" t="s">
        <v>309</v>
      </c>
      <c r="R6" s="239" t="s">
        <v>309</v>
      </c>
      <c r="S6" s="239" t="s">
        <v>309</v>
      </c>
      <c r="T6" s="239" t="s">
        <v>309</v>
      </c>
      <c r="U6" s="227" t="s">
        <v>309</v>
      </c>
    </row>
    <row r="7" spans="1:21" ht="15.75" x14ac:dyDescent="0.25">
      <c r="A7" s="64" t="s">
        <v>147</v>
      </c>
      <c r="B7" s="285">
        <v>1</v>
      </c>
      <c r="C7" s="237">
        <v>1</v>
      </c>
      <c r="D7" s="237">
        <v>28</v>
      </c>
      <c r="E7" s="237">
        <v>4</v>
      </c>
      <c r="F7" s="237">
        <v>1</v>
      </c>
      <c r="G7" s="237">
        <v>2</v>
      </c>
      <c r="H7" s="237">
        <v>3</v>
      </c>
      <c r="I7" s="237">
        <v>5</v>
      </c>
      <c r="J7" s="237">
        <v>6</v>
      </c>
      <c r="K7" s="237">
        <v>2</v>
      </c>
      <c r="L7" s="237" t="s">
        <v>309</v>
      </c>
      <c r="M7" s="237" t="s">
        <v>309</v>
      </c>
      <c r="N7" s="237">
        <v>1</v>
      </c>
      <c r="O7" s="237">
        <v>1</v>
      </c>
      <c r="P7" s="237" t="s">
        <v>309</v>
      </c>
      <c r="Q7" s="237">
        <v>1</v>
      </c>
      <c r="R7" s="237" t="s">
        <v>309</v>
      </c>
      <c r="S7" s="237" t="s">
        <v>309</v>
      </c>
      <c r="T7" s="237" t="s">
        <v>309</v>
      </c>
      <c r="U7" s="231">
        <v>1</v>
      </c>
    </row>
    <row r="8" spans="1:21" ht="15.75" x14ac:dyDescent="0.25">
      <c r="A8" s="64" t="s">
        <v>148</v>
      </c>
      <c r="B8" s="285">
        <v>5</v>
      </c>
      <c r="C8" s="237">
        <v>11</v>
      </c>
      <c r="D8" s="237">
        <v>58</v>
      </c>
      <c r="E8" s="237">
        <v>5</v>
      </c>
      <c r="F8" s="237">
        <v>13</v>
      </c>
      <c r="G8" s="237">
        <v>26</v>
      </c>
      <c r="H8" s="237">
        <v>21</v>
      </c>
      <c r="I8" s="237">
        <v>67</v>
      </c>
      <c r="J8" s="237">
        <v>59</v>
      </c>
      <c r="K8" s="237">
        <v>10</v>
      </c>
      <c r="L8" s="237">
        <v>15</v>
      </c>
      <c r="M8" s="237">
        <v>10</v>
      </c>
      <c r="N8" s="237">
        <v>8</v>
      </c>
      <c r="O8" s="237">
        <v>1</v>
      </c>
      <c r="P8" s="237" t="s">
        <v>309</v>
      </c>
      <c r="Q8" s="237" t="s">
        <v>309</v>
      </c>
      <c r="R8" s="237">
        <v>4</v>
      </c>
      <c r="S8" s="237" t="s">
        <v>309</v>
      </c>
      <c r="T8" s="237">
        <v>2</v>
      </c>
      <c r="U8" s="231">
        <v>13</v>
      </c>
    </row>
    <row r="9" spans="1:21" ht="15.75" x14ac:dyDescent="0.25">
      <c r="A9" s="64" t="s">
        <v>149</v>
      </c>
      <c r="B9" s="285">
        <v>6</v>
      </c>
      <c r="C9" s="237">
        <v>21</v>
      </c>
      <c r="D9" s="237">
        <v>58</v>
      </c>
      <c r="E9" s="237">
        <v>23</v>
      </c>
      <c r="F9" s="237">
        <v>25</v>
      </c>
      <c r="G9" s="237">
        <v>31</v>
      </c>
      <c r="H9" s="237">
        <v>40</v>
      </c>
      <c r="I9" s="237">
        <v>120</v>
      </c>
      <c r="J9" s="237">
        <v>110</v>
      </c>
      <c r="K9" s="237">
        <v>32</v>
      </c>
      <c r="L9" s="237">
        <v>37</v>
      </c>
      <c r="M9" s="237">
        <v>34</v>
      </c>
      <c r="N9" s="237">
        <v>18</v>
      </c>
      <c r="O9" s="237">
        <v>4</v>
      </c>
      <c r="P9" s="237">
        <v>6</v>
      </c>
      <c r="Q9" s="237">
        <v>4</v>
      </c>
      <c r="R9" s="237">
        <v>3</v>
      </c>
      <c r="S9" s="237">
        <v>4</v>
      </c>
      <c r="T9" s="237">
        <v>6</v>
      </c>
      <c r="U9" s="231">
        <v>15</v>
      </c>
    </row>
    <row r="10" spans="1:21" ht="15.75" x14ac:dyDescent="0.25">
      <c r="A10" s="64" t="s">
        <v>150</v>
      </c>
      <c r="B10" s="285">
        <v>25</v>
      </c>
      <c r="C10" s="237">
        <v>34</v>
      </c>
      <c r="D10" s="237">
        <v>75</v>
      </c>
      <c r="E10" s="237">
        <v>42</v>
      </c>
      <c r="F10" s="237">
        <v>41</v>
      </c>
      <c r="G10" s="237">
        <v>55</v>
      </c>
      <c r="H10" s="237">
        <v>61</v>
      </c>
      <c r="I10" s="237">
        <v>115</v>
      </c>
      <c r="J10" s="237">
        <v>99</v>
      </c>
      <c r="K10" s="237">
        <v>63</v>
      </c>
      <c r="L10" s="237">
        <v>54</v>
      </c>
      <c r="M10" s="237">
        <v>38</v>
      </c>
      <c r="N10" s="237">
        <v>46</v>
      </c>
      <c r="O10" s="237">
        <v>18</v>
      </c>
      <c r="P10" s="237">
        <v>12</v>
      </c>
      <c r="Q10" s="237">
        <v>8</v>
      </c>
      <c r="R10" s="237">
        <v>14</v>
      </c>
      <c r="S10" s="237">
        <v>9</v>
      </c>
      <c r="T10" s="237">
        <v>4</v>
      </c>
      <c r="U10" s="231">
        <v>17</v>
      </c>
    </row>
    <row r="11" spans="1:21" ht="15.75" x14ac:dyDescent="0.25">
      <c r="A11" s="64" t="s">
        <v>151</v>
      </c>
      <c r="B11" s="285">
        <v>48</v>
      </c>
      <c r="C11" s="237">
        <v>25</v>
      </c>
      <c r="D11" s="237">
        <v>79</v>
      </c>
      <c r="E11" s="237">
        <v>55</v>
      </c>
      <c r="F11" s="237">
        <v>55</v>
      </c>
      <c r="G11" s="237">
        <v>80</v>
      </c>
      <c r="H11" s="237">
        <v>85</v>
      </c>
      <c r="I11" s="237">
        <v>150</v>
      </c>
      <c r="J11" s="237">
        <v>132</v>
      </c>
      <c r="K11" s="237">
        <v>91</v>
      </c>
      <c r="L11" s="237">
        <v>92</v>
      </c>
      <c r="M11" s="237">
        <v>82</v>
      </c>
      <c r="N11" s="237">
        <v>56</v>
      </c>
      <c r="O11" s="237">
        <v>20</v>
      </c>
      <c r="P11" s="237">
        <v>33</v>
      </c>
      <c r="Q11" s="237">
        <v>19</v>
      </c>
      <c r="R11" s="237">
        <v>12</v>
      </c>
      <c r="S11" s="237">
        <v>8</v>
      </c>
      <c r="T11" s="237">
        <v>11</v>
      </c>
      <c r="U11" s="231">
        <v>45</v>
      </c>
    </row>
    <row r="12" spans="1:21" ht="15.75" x14ac:dyDescent="0.25">
      <c r="A12" s="64" t="s">
        <v>152</v>
      </c>
      <c r="B12" s="285">
        <v>62</v>
      </c>
      <c r="C12" s="237">
        <v>61</v>
      </c>
      <c r="D12" s="237">
        <v>102</v>
      </c>
      <c r="E12" s="237">
        <v>73</v>
      </c>
      <c r="F12" s="237">
        <v>78</v>
      </c>
      <c r="G12" s="237">
        <v>79</v>
      </c>
      <c r="H12" s="237">
        <v>97</v>
      </c>
      <c r="I12" s="237">
        <v>161</v>
      </c>
      <c r="J12" s="237">
        <v>182</v>
      </c>
      <c r="K12" s="237">
        <v>116</v>
      </c>
      <c r="L12" s="237">
        <v>109</v>
      </c>
      <c r="M12" s="237">
        <v>125</v>
      </c>
      <c r="N12" s="237">
        <v>92</v>
      </c>
      <c r="O12" s="237">
        <v>63</v>
      </c>
      <c r="P12" s="237">
        <v>50</v>
      </c>
      <c r="Q12" s="237">
        <v>29</v>
      </c>
      <c r="R12" s="237">
        <v>23</v>
      </c>
      <c r="S12" s="237">
        <v>18</v>
      </c>
      <c r="T12" s="237">
        <v>8</v>
      </c>
      <c r="U12" s="231">
        <v>58</v>
      </c>
    </row>
    <row r="13" spans="1:21" ht="15.75" x14ac:dyDescent="0.25">
      <c r="A13" s="64" t="s">
        <v>153</v>
      </c>
      <c r="B13" s="285">
        <v>107</v>
      </c>
      <c r="C13" s="237">
        <v>93</v>
      </c>
      <c r="D13" s="237">
        <v>180</v>
      </c>
      <c r="E13" s="237">
        <v>205</v>
      </c>
      <c r="F13" s="237">
        <v>205</v>
      </c>
      <c r="G13" s="237">
        <v>242</v>
      </c>
      <c r="H13" s="237">
        <v>264</v>
      </c>
      <c r="I13" s="237">
        <v>424</v>
      </c>
      <c r="J13" s="237">
        <v>442</v>
      </c>
      <c r="K13" s="237">
        <v>337</v>
      </c>
      <c r="L13" s="237">
        <v>216</v>
      </c>
      <c r="M13" s="237">
        <v>224</v>
      </c>
      <c r="N13" s="237">
        <v>195</v>
      </c>
      <c r="O13" s="237">
        <v>103</v>
      </c>
      <c r="P13" s="237">
        <v>107</v>
      </c>
      <c r="Q13" s="237">
        <v>53</v>
      </c>
      <c r="R13" s="237">
        <v>37</v>
      </c>
      <c r="S13" s="237">
        <v>38</v>
      </c>
      <c r="T13" s="237">
        <v>28</v>
      </c>
      <c r="U13" s="231">
        <v>80</v>
      </c>
    </row>
    <row r="14" spans="1:21" ht="15.75" x14ac:dyDescent="0.25">
      <c r="A14" s="64" t="s">
        <v>154</v>
      </c>
      <c r="B14" s="285">
        <v>77</v>
      </c>
      <c r="C14" s="237">
        <v>82</v>
      </c>
      <c r="D14" s="237">
        <v>168</v>
      </c>
      <c r="E14" s="237">
        <v>163</v>
      </c>
      <c r="F14" s="237">
        <v>188</v>
      </c>
      <c r="G14" s="237">
        <v>210</v>
      </c>
      <c r="H14" s="237">
        <v>351</v>
      </c>
      <c r="I14" s="237">
        <v>542</v>
      </c>
      <c r="J14" s="237">
        <v>548</v>
      </c>
      <c r="K14" s="237">
        <v>392</v>
      </c>
      <c r="L14" s="237">
        <v>303</v>
      </c>
      <c r="M14" s="237">
        <v>302</v>
      </c>
      <c r="N14" s="237">
        <v>292</v>
      </c>
      <c r="O14" s="237">
        <v>166</v>
      </c>
      <c r="P14" s="237">
        <v>174</v>
      </c>
      <c r="Q14" s="237">
        <v>89</v>
      </c>
      <c r="R14" s="237">
        <v>65</v>
      </c>
      <c r="S14" s="237">
        <v>42</v>
      </c>
      <c r="T14" s="237">
        <v>44</v>
      </c>
      <c r="U14" s="231">
        <v>115</v>
      </c>
    </row>
    <row r="15" spans="1:21" ht="15.75" x14ac:dyDescent="0.25">
      <c r="A15" s="64" t="s">
        <v>246</v>
      </c>
      <c r="B15" s="285">
        <v>41</v>
      </c>
      <c r="C15" s="237">
        <v>55</v>
      </c>
      <c r="D15" s="237">
        <v>108</v>
      </c>
      <c r="E15" s="237">
        <v>119</v>
      </c>
      <c r="F15" s="237">
        <v>147</v>
      </c>
      <c r="G15" s="237">
        <v>198</v>
      </c>
      <c r="H15" s="237">
        <v>280</v>
      </c>
      <c r="I15" s="237">
        <v>432</v>
      </c>
      <c r="J15" s="237">
        <v>389</v>
      </c>
      <c r="K15" s="237">
        <v>320</v>
      </c>
      <c r="L15" s="237">
        <v>238</v>
      </c>
      <c r="M15" s="237">
        <v>267</v>
      </c>
      <c r="N15" s="237">
        <v>261</v>
      </c>
      <c r="O15" s="237">
        <v>124</v>
      </c>
      <c r="P15" s="237">
        <v>159</v>
      </c>
      <c r="Q15" s="237">
        <v>81</v>
      </c>
      <c r="R15" s="237">
        <v>55</v>
      </c>
      <c r="S15" s="237">
        <v>36</v>
      </c>
      <c r="T15" s="237">
        <v>36</v>
      </c>
      <c r="U15" s="231">
        <v>94</v>
      </c>
    </row>
    <row r="16" spans="1:21" ht="15.75" x14ac:dyDescent="0.25">
      <c r="A16" s="64" t="s">
        <v>247</v>
      </c>
      <c r="B16" s="285">
        <v>13</v>
      </c>
      <c r="C16" s="237">
        <v>15</v>
      </c>
      <c r="D16" s="237">
        <v>20</v>
      </c>
      <c r="E16" s="237">
        <v>35</v>
      </c>
      <c r="F16" s="237">
        <v>42</v>
      </c>
      <c r="G16" s="237">
        <v>67</v>
      </c>
      <c r="H16" s="237">
        <v>102</v>
      </c>
      <c r="I16" s="237">
        <v>155</v>
      </c>
      <c r="J16" s="237">
        <v>131</v>
      </c>
      <c r="K16" s="237">
        <v>110</v>
      </c>
      <c r="L16" s="237">
        <v>84</v>
      </c>
      <c r="M16" s="237">
        <v>81</v>
      </c>
      <c r="N16" s="237">
        <v>97</v>
      </c>
      <c r="O16" s="237">
        <v>70</v>
      </c>
      <c r="P16" s="237">
        <v>68</v>
      </c>
      <c r="Q16" s="237">
        <v>43</v>
      </c>
      <c r="R16" s="237">
        <v>19</v>
      </c>
      <c r="S16" s="237">
        <v>15</v>
      </c>
      <c r="T16" s="237">
        <v>21</v>
      </c>
      <c r="U16" s="231">
        <v>55</v>
      </c>
    </row>
    <row r="17" spans="1:21" ht="16.5" thickBot="1" x14ac:dyDescent="0.3">
      <c r="A17" s="68" t="s">
        <v>134</v>
      </c>
      <c r="B17" s="286">
        <v>385</v>
      </c>
      <c r="C17" s="245">
        <v>398</v>
      </c>
      <c r="D17" s="245">
        <v>877</v>
      </c>
      <c r="E17" s="245">
        <v>724</v>
      </c>
      <c r="F17" s="245">
        <v>795</v>
      </c>
      <c r="G17" s="245">
        <v>990</v>
      </c>
      <c r="H17" s="245">
        <v>1304</v>
      </c>
      <c r="I17" s="245">
        <v>2171</v>
      </c>
      <c r="J17" s="245">
        <v>2098</v>
      </c>
      <c r="K17" s="245">
        <v>1473</v>
      </c>
      <c r="L17" s="245">
        <v>1148</v>
      </c>
      <c r="M17" s="245">
        <v>1163</v>
      </c>
      <c r="N17" s="245">
        <v>1066</v>
      </c>
      <c r="O17" s="245">
        <v>570</v>
      </c>
      <c r="P17" s="245">
        <v>609</v>
      </c>
      <c r="Q17" s="245">
        <v>327</v>
      </c>
      <c r="R17" s="245">
        <v>232</v>
      </c>
      <c r="S17" s="245">
        <v>170</v>
      </c>
      <c r="T17" s="245">
        <v>160</v>
      </c>
      <c r="U17" s="235">
        <v>493</v>
      </c>
    </row>
    <row r="19" spans="1:21" ht="16.5" thickBot="1" x14ac:dyDescent="0.3">
      <c r="A19" s="406" t="s">
        <v>83</v>
      </c>
      <c r="B19" s="407"/>
      <c r="C19" s="407"/>
      <c r="D19" s="407"/>
      <c r="E19" s="407"/>
      <c r="F19" s="407"/>
      <c r="G19" s="407"/>
      <c r="H19" s="407"/>
      <c r="I19" s="407"/>
      <c r="J19" s="407"/>
      <c r="K19" s="407"/>
      <c r="L19" s="407"/>
      <c r="M19" s="407"/>
      <c r="N19" s="407"/>
      <c r="O19" s="407"/>
      <c r="P19" s="407"/>
      <c r="Q19" s="406"/>
      <c r="R19" s="407"/>
      <c r="S19" s="407"/>
      <c r="T19" s="407"/>
      <c r="U19" s="407"/>
    </row>
    <row r="20" spans="1:21" ht="14.85" customHeight="1" x14ac:dyDescent="0.25">
      <c r="A20" s="379" t="s">
        <v>145</v>
      </c>
      <c r="B20" s="376" t="s">
        <v>1002</v>
      </c>
      <c r="C20" s="376"/>
      <c r="D20" s="376"/>
      <c r="E20" s="376"/>
      <c r="F20" s="376"/>
      <c r="G20" s="376"/>
      <c r="H20" s="376"/>
      <c r="I20" s="376"/>
      <c r="J20" s="376"/>
      <c r="K20" s="376"/>
      <c r="L20" s="376"/>
      <c r="M20" s="376"/>
      <c r="N20" s="376"/>
      <c r="O20" s="376"/>
      <c r="P20" s="376"/>
      <c r="Q20" s="376"/>
      <c r="R20" s="376"/>
      <c r="S20" s="376"/>
      <c r="T20" s="376"/>
      <c r="U20" s="377"/>
    </row>
    <row r="21" spans="1:21" ht="15.75" thickBot="1" x14ac:dyDescent="0.3">
      <c r="A21" s="380"/>
      <c r="B21" s="30">
        <v>2007</v>
      </c>
      <c r="C21" s="30">
        <v>2008</v>
      </c>
      <c r="D21" s="30">
        <v>2009</v>
      </c>
      <c r="E21" s="30">
        <v>2010</v>
      </c>
      <c r="F21" s="30">
        <v>2011</v>
      </c>
      <c r="G21" s="30">
        <v>2012</v>
      </c>
      <c r="H21" s="30">
        <v>2013</v>
      </c>
      <c r="I21" s="30">
        <v>2014</v>
      </c>
      <c r="J21" s="30">
        <v>2015</v>
      </c>
      <c r="K21" s="30">
        <v>2016</v>
      </c>
      <c r="L21" s="30">
        <v>2017</v>
      </c>
      <c r="M21" s="30">
        <v>2018</v>
      </c>
      <c r="N21" s="30">
        <v>2019</v>
      </c>
      <c r="O21" s="30">
        <v>2020</v>
      </c>
      <c r="P21" s="30">
        <v>2021</v>
      </c>
      <c r="Q21" s="30">
        <v>2022</v>
      </c>
      <c r="R21" s="30">
        <v>2023</v>
      </c>
      <c r="S21" s="30">
        <v>2024</v>
      </c>
      <c r="T21" s="30">
        <v>2025</v>
      </c>
      <c r="U21" s="31">
        <v>2026</v>
      </c>
    </row>
    <row r="22" spans="1:21" ht="15.75" x14ac:dyDescent="0.25">
      <c r="A22" s="70" t="s">
        <v>146</v>
      </c>
      <c r="B22" s="287" t="s">
        <v>309</v>
      </c>
      <c r="C22" s="239" t="s">
        <v>309</v>
      </c>
      <c r="D22" s="239" t="s">
        <v>309</v>
      </c>
      <c r="E22" s="239" t="s">
        <v>309</v>
      </c>
      <c r="F22" s="239" t="s">
        <v>309</v>
      </c>
      <c r="G22" s="239" t="s">
        <v>309</v>
      </c>
      <c r="H22" s="239" t="s">
        <v>309</v>
      </c>
      <c r="I22" s="239">
        <v>1</v>
      </c>
      <c r="J22" s="239" t="s">
        <v>309</v>
      </c>
      <c r="K22" s="239" t="s">
        <v>309</v>
      </c>
      <c r="L22" s="239" t="s">
        <v>309</v>
      </c>
      <c r="M22" s="239" t="s">
        <v>309</v>
      </c>
      <c r="N22" s="239" t="s">
        <v>309</v>
      </c>
      <c r="O22" s="239" t="s">
        <v>309</v>
      </c>
      <c r="P22" s="239" t="s">
        <v>309</v>
      </c>
      <c r="Q22" s="239" t="s">
        <v>309</v>
      </c>
      <c r="R22" s="239" t="s">
        <v>309</v>
      </c>
      <c r="S22" s="239" t="s">
        <v>309</v>
      </c>
      <c r="T22" s="239">
        <v>1</v>
      </c>
      <c r="U22" s="227" t="s">
        <v>309</v>
      </c>
    </row>
    <row r="23" spans="1:21" ht="15.75" x14ac:dyDescent="0.25">
      <c r="A23" s="64" t="s">
        <v>147</v>
      </c>
      <c r="B23" s="285">
        <v>2</v>
      </c>
      <c r="C23" s="237">
        <v>1</v>
      </c>
      <c r="D23" s="237">
        <v>20</v>
      </c>
      <c r="E23" s="237">
        <v>5</v>
      </c>
      <c r="F23" s="237">
        <v>3</v>
      </c>
      <c r="G23" s="237">
        <v>12</v>
      </c>
      <c r="H23" s="237">
        <v>8</v>
      </c>
      <c r="I23" s="237">
        <v>18</v>
      </c>
      <c r="J23" s="237">
        <v>7</v>
      </c>
      <c r="K23" s="237">
        <v>2</v>
      </c>
      <c r="L23" s="237">
        <v>1</v>
      </c>
      <c r="M23" s="237">
        <v>2</v>
      </c>
      <c r="N23" s="237" t="s">
        <v>309</v>
      </c>
      <c r="O23" s="237" t="s">
        <v>309</v>
      </c>
      <c r="P23" s="237" t="s">
        <v>309</v>
      </c>
      <c r="Q23" s="237">
        <v>1</v>
      </c>
      <c r="R23" s="237">
        <v>2</v>
      </c>
      <c r="S23" s="237" t="s">
        <v>309</v>
      </c>
      <c r="T23" s="237">
        <v>2</v>
      </c>
      <c r="U23" s="231">
        <v>3</v>
      </c>
    </row>
    <row r="24" spans="1:21" ht="15.75" x14ac:dyDescent="0.25">
      <c r="A24" s="64" t="s">
        <v>148</v>
      </c>
      <c r="B24" s="285">
        <v>7</v>
      </c>
      <c r="C24" s="237">
        <v>20</v>
      </c>
      <c r="D24" s="237">
        <v>64</v>
      </c>
      <c r="E24" s="237">
        <v>27</v>
      </c>
      <c r="F24" s="237">
        <v>14</v>
      </c>
      <c r="G24" s="237">
        <v>50</v>
      </c>
      <c r="H24" s="237">
        <v>43</v>
      </c>
      <c r="I24" s="237">
        <v>111</v>
      </c>
      <c r="J24" s="237">
        <v>113</v>
      </c>
      <c r="K24" s="237">
        <v>19</v>
      </c>
      <c r="L24" s="237">
        <v>20</v>
      </c>
      <c r="M24" s="237">
        <v>24</v>
      </c>
      <c r="N24" s="237">
        <v>10</v>
      </c>
      <c r="O24" s="237">
        <v>5</v>
      </c>
      <c r="P24" s="237">
        <v>3</v>
      </c>
      <c r="Q24" s="237">
        <v>2</v>
      </c>
      <c r="R24" s="237">
        <v>4</v>
      </c>
      <c r="S24" s="237">
        <v>3</v>
      </c>
      <c r="T24" s="237">
        <v>3</v>
      </c>
      <c r="U24" s="231">
        <v>16</v>
      </c>
    </row>
    <row r="25" spans="1:21" ht="15.75" x14ac:dyDescent="0.25">
      <c r="A25" s="64" t="s">
        <v>149</v>
      </c>
      <c r="B25" s="285">
        <v>13</v>
      </c>
      <c r="C25" s="237">
        <v>29</v>
      </c>
      <c r="D25" s="237">
        <v>82</v>
      </c>
      <c r="E25" s="237">
        <v>54</v>
      </c>
      <c r="F25" s="237">
        <v>35</v>
      </c>
      <c r="G25" s="237">
        <v>77</v>
      </c>
      <c r="H25" s="237">
        <v>73</v>
      </c>
      <c r="I25" s="237">
        <v>199</v>
      </c>
      <c r="J25" s="237">
        <v>170</v>
      </c>
      <c r="K25" s="237">
        <v>65</v>
      </c>
      <c r="L25" s="237">
        <v>55</v>
      </c>
      <c r="M25" s="237">
        <v>59</v>
      </c>
      <c r="N25" s="237">
        <v>40</v>
      </c>
      <c r="O25" s="237">
        <v>18</v>
      </c>
      <c r="P25" s="237">
        <v>4</v>
      </c>
      <c r="Q25" s="237">
        <v>8</v>
      </c>
      <c r="R25" s="237">
        <v>8</v>
      </c>
      <c r="S25" s="237">
        <v>2</v>
      </c>
      <c r="T25" s="237">
        <v>1</v>
      </c>
      <c r="U25" s="231">
        <v>27</v>
      </c>
    </row>
    <row r="26" spans="1:21" ht="15.75" x14ac:dyDescent="0.25">
      <c r="A26" s="64" t="s">
        <v>150</v>
      </c>
      <c r="B26" s="285">
        <v>20</v>
      </c>
      <c r="C26" s="237">
        <v>42</v>
      </c>
      <c r="D26" s="237">
        <v>97</v>
      </c>
      <c r="E26" s="237">
        <v>102</v>
      </c>
      <c r="F26" s="237">
        <v>104</v>
      </c>
      <c r="G26" s="237">
        <v>120</v>
      </c>
      <c r="H26" s="237">
        <v>119</v>
      </c>
      <c r="I26" s="237">
        <v>214</v>
      </c>
      <c r="J26" s="237">
        <v>202</v>
      </c>
      <c r="K26" s="237">
        <v>107</v>
      </c>
      <c r="L26" s="237">
        <v>86</v>
      </c>
      <c r="M26" s="237">
        <v>95</v>
      </c>
      <c r="N26" s="237">
        <v>76</v>
      </c>
      <c r="O26" s="237">
        <v>40</v>
      </c>
      <c r="P26" s="237">
        <v>33</v>
      </c>
      <c r="Q26" s="237">
        <v>12</v>
      </c>
      <c r="R26" s="237">
        <v>14</v>
      </c>
      <c r="S26" s="237">
        <v>7</v>
      </c>
      <c r="T26" s="237">
        <v>6</v>
      </c>
      <c r="U26" s="231">
        <v>46</v>
      </c>
    </row>
    <row r="27" spans="1:21" ht="15.75" x14ac:dyDescent="0.25">
      <c r="A27" s="64" t="s">
        <v>151</v>
      </c>
      <c r="B27" s="285">
        <v>32</v>
      </c>
      <c r="C27" s="237">
        <v>57</v>
      </c>
      <c r="D27" s="237">
        <v>100</v>
      </c>
      <c r="E27" s="237">
        <v>92</v>
      </c>
      <c r="F27" s="237">
        <v>86</v>
      </c>
      <c r="G27" s="237">
        <v>153</v>
      </c>
      <c r="H27" s="237">
        <v>135</v>
      </c>
      <c r="I27" s="237">
        <v>222</v>
      </c>
      <c r="J27" s="237">
        <v>196</v>
      </c>
      <c r="K27" s="237">
        <v>135</v>
      </c>
      <c r="L27" s="237">
        <v>123</v>
      </c>
      <c r="M27" s="237">
        <v>127</v>
      </c>
      <c r="N27" s="237">
        <v>105</v>
      </c>
      <c r="O27" s="237">
        <v>49</v>
      </c>
      <c r="P27" s="237">
        <v>32</v>
      </c>
      <c r="Q27" s="237">
        <v>23</v>
      </c>
      <c r="R27" s="237">
        <v>22</v>
      </c>
      <c r="S27" s="237">
        <v>14</v>
      </c>
      <c r="T27" s="237">
        <v>16</v>
      </c>
      <c r="U27" s="231">
        <v>74</v>
      </c>
    </row>
    <row r="28" spans="1:21" ht="15.75" x14ac:dyDescent="0.25">
      <c r="A28" s="64" t="s">
        <v>152</v>
      </c>
      <c r="B28" s="285">
        <v>42</v>
      </c>
      <c r="C28" s="237">
        <v>60</v>
      </c>
      <c r="D28" s="237">
        <v>108</v>
      </c>
      <c r="E28" s="237">
        <v>124</v>
      </c>
      <c r="F28" s="237">
        <v>143</v>
      </c>
      <c r="G28" s="237">
        <v>140</v>
      </c>
      <c r="H28" s="237">
        <v>164</v>
      </c>
      <c r="I28" s="237">
        <v>268</v>
      </c>
      <c r="J28" s="237">
        <v>288</v>
      </c>
      <c r="K28" s="237">
        <v>160</v>
      </c>
      <c r="L28" s="237">
        <v>144</v>
      </c>
      <c r="M28" s="237">
        <v>174</v>
      </c>
      <c r="N28" s="237">
        <v>165</v>
      </c>
      <c r="O28" s="237">
        <v>84</v>
      </c>
      <c r="P28" s="237">
        <v>61</v>
      </c>
      <c r="Q28" s="237">
        <v>40</v>
      </c>
      <c r="R28" s="237">
        <v>24</v>
      </c>
      <c r="S28" s="237">
        <v>19</v>
      </c>
      <c r="T28" s="237">
        <v>19</v>
      </c>
      <c r="U28" s="231">
        <v>74</v>
      </c>
    </row>
    <row r="29" spans="1:21" ht="15.75" x14ac:dyDescent="0.25">
      <c r="A29" s="64" t="s">
        <v>153</v>
      </c>
      <c r="B29" s="285">
        <v>61</v>
      </c>
      <c r="C29" s="237">
        <v>80</v>
      </c>
      <c r="D29" s="237">
        <v>157</v>
      </c>
      <c r="E29" s="237">
        <v>204</v>
      </c>
      <c r="F29" s="237">
        <v>201</v>
      </c>
      <c r="G29" s="237">
        <v>247</v>
      </c>
      <c r="H29" s="237">
        <v>241</v>
      </c>
      <c r="I29" s="237">
        <v>433</v>
      </c>
      <c r="J29" s="237">
        <v>510</v>
      </c>
      <c r="K29" s="237">
        <v>346</v>
      </c>
      <c r="L29" s="237">
        <v>286</v>
      </c>
      <c r="M29" s="237">
        <v>318</v>
      </c>
      <c r="N29" s="237">
        <v>298</v>
      </c>
      <c r="O29" s="237">
        <v>126</v>
      </c>
      <c r="P29" s="237">
        <v>110</v>
      </c>
      <c r="Q29" s="237">
        <v>50</v>
      </c>
      <c r="R29" s="237">
        <v>45</v>
      </c>
      <c r="S29" s="237">
        <v>39</v>
      </c>
      <c r="T29" s="237">
        <v>41</v>
      </c>
      <c r="U29" s="231">
        <v>130</v>
      </c>
    </row>
    <row r="30" spans="1:21" ht="15.75" x14ac:dyDescent="0.25">
      <c r="A30" s="64" t="s">
        <v>154</v>
      </c>
      <c r="B30" s="285">
        <v>68</v>
      </c>
      <c r="C30" s="237">
        <v>58</v>
      </c>
      <c r="D30" s="237">
        <v>141</v>
      </c>
      <c r="E30" s="237">
        <v>202</v>
      </c>
      <c r="F30" s="237">
        <v>232</v>
      </c>
      <c r="G30" s="237">
        <v>255</v>
      </c>
      <c r="H30" s="237">
        <v>284</v>
      </c>
      <c r="I30" s="237">
        <v>528</v>
      </c>
      <c r="J30" s="237">
        <v>524</v>
      </c>
      <c r="K30" s="237">
        <v>293</v>
      </c>
      <c r="L30" s="237">
        <v>335</v>
      </c>
      <c r="M30" s="237">
        <v>411</v>
      </c>
      <c r="N30" s="237">
        <v>445</v>
      </c>
      <c r="O30" s="237">
        <v>151</v>
      </c>
      <c r="P30" s="237">
        <v>177</v>
      </c>
      <c r="Q30" s="237">
        <v>93</v>
      </c>
      <c r="R30" s="237">
        <v>59</v>
      </c>
      <c r="S30" s="237">
        <v>62</v>
      </c>
      <c r="T30" s="237">
        <v>57</v>
      </c>
      <c r="U30" s="231">
        <v>218</v>
      </c>
    </row>
    <row r="31" spans="1:21" ht="15.75" x14ac:dyDescent="0.25">
      <c r="A31" s="64" t="s">
        <v>246</v>
      </c>
      <c r="B31" s="285">
        <v>30</v>
      </c>
      <c r="C31" s="237">
        <v>56</v>
      </c>
      <c r="D31" s="237">
        <v>84</v>
      </c>
      <c r="E31" s="237">
        <v>122</v>
      </c>
      <c r="F31" s="237">
        <v>153</v>
      </c>
      <c r="G31" s="237">
        <v>173</v>
      </c>
      <c r="H31" s="237">
        <v>239</v>
      </c>
      <c r="I31" s="237">
        <v>357</v>
      </c>
      <c r="J31" s="237">
        <v>331</v>
      </c>
      <c r="K31" s="237">
        <v>192</v>
      </c>
      <c r="L31" s="237">
        <v>236</v>
      </c>
      <c r="M31" s="237">
        <v>251</v>
      </c>
      <c r="N31" s="237">
        <v>313</v>
      </c>
      <c r="O31" s="237">
        <v>114</v>
      </c>
      <c r="P31" s="237">
        <v>111</v>
      </c>
      <c r="Q31" s="237">
        <v>87</v>
      </c>
      <c r="R31" s="237">
        <v>41</v>
      </c>
      <c r="S31" s="237">
        <v>39</v>
      </c>
      <c r="T31" s="237">
        <v>37</v>
      </c>
      <c r="U31" s="231">
        <v>185</v>
      </c>
    </row>
    <row r="32" spans="1:21" ht="15.75" x14ac:dyDescent="0.25">
      <c r="A32" s="64" t="s">
        <v>247</v>
      </c>
      <c r="B32" s="285">
        <v>2</v>
      </c>
      <c r="C32" s="237">
        <v>11</v>
      </c>
      <c r="D32" s="237">
        <v>13</v>
      </c>
      <c r="E32" s="237">
        <v>23</v>
      </c>
      <c r="F32" s="237">
        <v>36</v>
      </c>
      <c r="G32" s="237">
        <v>41</v>
      </c>
      <c r="H32" s="237">
        <v>71</v>
      </c>
      <c r="I32" s="237">
        <v>120</v>
      </c>
      <c r="J32" s="237">
        <v>118</v>
      </c>
      <c r="K32" s="237">
        <v>62</v>
      </c>
      <c r="L32" s="237">
        <v>86</v>
      </c>
      <c r="M32" s="237">
        <v>89</v>
      </c>
      <c r="N32" s="237">
        <v>103</v>
      </c>
      <c r="O32" s="237">
        <v>51</v>
      </c>
      <c r="P32" s="237">
        <v>45</v>
      </c>
      <c r="Q32" s="237">
        <v>34</v>
      </c>
      <c r="R32" s="237">
        <v>22</v>
      </c>
      <c r="S32" s="237">
        <v>17</v>
      </c>
      <c r="T32" s="237">
        <v>8</v>
      </c>
      <c r="U32" s="231">
        <v>60</v>
      </c>
    </row>
    <row r="33" spans="1:21" ht="16.5" thickBot="1" x14ac:dyDescent="0.3">
      <c r="A33" s="68" t="s">
        <v>135</v>
      </c>
      <c r="B33" s="286">
        <v>277</v>
      </c>
      <c r="C33" s="245">
        <v>414</v>
      </c>
      <c r="D33" s="245">
        <v>866</v>
      </c>
      <c r="E33" s="245">
        <v>955</v>
      </c>
      <c r="F33" s="245">
        <v>1007</v>
      </c>
      <c r="G33" s="245">
        <v>1268</v>
      </c>
      <c r="H33" s="245">
        <v>1377</v>
      </c>
      <c r="I33" s="245">
        <v>2471</v>
      </c>
      <c r="J33" s="245">
        <v>2459</v>
      </c>
      <c r="K33" s="245">
        <v>1381</v>
      </c>
      <c r="L33" s="245">
        <v>1372</v>
      </c>
      <c r="M33" s="245">
        <v>1550</v>
      </c>
      <c r="N33" s="245">
        <v>1555</v>
      </c>
      <c r="O33" s="245">
        <v>638</v>
      </c>
      <c r="P33" s="245">
        <v>576</v>
      </c>
      <c r="Q33" s="245">
        <v>350</v>
      </c>
      <c r="R33" s="245">
        <v>241</v>
      </c>
      <c r="S33" s="245">
        <v>202</v>
      </c>
      <c r="T33" s="245">
        <v>191</v>
      </c>
      <c r="U33" s="235">
        <v>833</v>
      </c>
    </row>
    <row r="35" spans="1:21" ht="16.5" thickBot="1" x14ac:dyDescent="0.3">
      <c r="A35" s="406" t="s">
        <v>88</v>
      </c>
      <c r="B35" s="407"/>
      <c r="C35" s="407"/>
      <c r="D35" s="407"/>
      <c r="E35" s="407"/>
      <c r="F35" s="407"/>
      <c r="G35" s="407"/>
      <c r="H35" s="407"/>
      <c r="I35" s="407"/>
      <c r="J35" s="407"/>
      <c r="K35" s="407"/>
      <c r="L35" s="407"/>
      <c r="M35" s="407"/>
      <c r="N35" s="407"/>
      <c r="O35" s="407"/>
      <c r="P35" s="407"/>
      <c r="Q35" s="406"/>
      <c r="R35" s="407"/>
      <c r="S35" s="407"/>
      <c r="T35" s="407"/>
      <c r="U35" s="407"/>
    </row>
    <row r="36" spans="1:21" ht="14.85" customHeight="1" x14ac:dyDescent="0.25">
      <c r="A36" s="379" t="s">
        <v>145</v>
      </c>
      <c r="B36" s="376" t="s">
        <v>1002</v>
      </c>
      <c r="C36" s="376"/>
      <c r="D36" s="376"/>
      <c r="E36" s="376"/>
      <c r="F36" s="376"/>
      <c r="G36" s="376"/>
      <c r="H36" s="376"/>
      <c r="I36" s="376"/>
      <c r="J36" s="376"/>
      <c r="K36" s="376"/>
      <c r="L36" s="376"/>
      <c r="M36" s="376"/>
      <c r="N36" s="376"/>
      <c r="O36" s="376"/>
      <c r="P36" s="376"/>
      <c r="Q36" s="376"/>
      <c r="R36" s="376"/>
      <c r="S36" s="376"/>
      <c r="T36" s="376"/>
      <c r="U36" s="377"/>
    </row>
    <row r="37" spans="1:21" ht="15.75" thickBot="1" x14ac:dyDescent="0.3">
      <c r="A37" s="380"/>
      <c r="B37" s="30">
        <v>2007</v>
      </c>
      <c r="C37" s="30">
        <v>2008</v>
      </c>
      <c r="D37" s="30">
        <v>2009</v>
      </c>
      <c r="E37" s="30">
        <v>2010</v>
      </c>
      <c r="F37" s="30">
        <v>2011</v>
      </c>
      <c r="G37" s="30">
        <v>2012</v>
      </c>
      <c r="H37" s="30">
        <v>2013</v>
      </c>
      <c r="I37" s="30">
        <v>2014</v>
      </c>
      <c r="J37" s="30">
        <v>2015</v>
      </c>
      <c r="K37" s="30">
        <v>2016</v>
      </c>
      <c r="L37" s="30">
        <v>2017</v>
      </c>
      <c r="M37" s="30">
        <v>2018</v>
      </c>
      <c r="N37" s="30">
        <v>2019</v>
      </c>
      <c r="O37" s="30">
        <v>2020</v>
      </c>
      <c r="P37" s="30">
        <v>2021</v>
      </c>
      <c r="Q37" s="30">
        <v>2022</v>
      </c>
      <c r="R37" s="30">
        <v>2023</v>
      </c>
      <c r="S37" s="30">
        <v>2024</v>
      </c>
      <c r="T37" s="30">
        <v>2025</v>
      </c>
      <c r="U37" s="31">
        <v>2026</v>
      </c>
    </row>
    <row r="38" spans="1:21" ht="15.75" x14ac:dyDescent="0.25">
      <c r="A38" s="70" t="s">
        <v>146</v>
      </c>
      <c r="B38" s="287" t="s">
        <v>309</v>
      </c>
      <c r="C38" s="239" t="s">
        <v>309</v>
      </c>
      <c r="D38" s="239">
        <v>1</v>
      </c>
      <c r="E38" s="239" t="s">
        <v>309</v>
      </c>
      <c r="F38" s="239" t="s">
        <v>309</v>
      </c>
      <c r="G38" s="239" t="s">
        <v>309</v>
      </c>
      <c r="H38" s="239" t="s">
        <v>309</v>
      </c>
      <c r="I38" s="239">
        <v>1</v>
      </c>
      <c r="J38" s="239" t="s">
        <v>309</v>
      </c>
      <c r="K38" s="239" t="s">
        <v>309</v>
      </c>
      <c r="L38" s="239" t="s">
        <v>309</v>
      </c>
      <c r="M38" s="239" t="s">
        <v>309</v>
      </c>
      <c r="N38" s="239" t="s">
        <v>309</v>
      </c>
      <c r="O38" s="239" t="s">
        <v>309</v>
      </c>
      <c r="P38" s="239" t="s">
        <v>309</v>
      </c>
      <c r="Q38" s="239" t="s">
        <v>309</v>
      </c>
      <c r="R38" s="239" t="s">
        <v>309</v>
      </c>
      <c r="S38" s="239" t="s">
        <v>309</v>
      </c>
      <c r="T38" s="239">
        <v>1</v>
      </c>
      <c r="U38" s="227" t="s">
        <v>309</v>
      </c>
    </row>
    <row r="39" spans="1:21" ht="15.75" x14ac:dyDescent="0.25">
      <c r="A39" s="64" t="s">
        <v>147</v>
      </c>
      <c r="B39" s="285">
        <v>3</v>
      </c>
      <c r="C39" s="237">
        <v>2</v>
      </c>
      <c r="D39" s="237">
        <v>48</v>
      </c>
      <c r="E39" s="237">
        <v>9</v>
      </c>
      <c r="F39" s="237">
        <v>4</v>
      </c>
      <c r="G39" s="237">
        <v>14</v>
      </c>
      <c r="H39" s="237">
        <v>11</v>
      </c>
      <c r="I39" s="237">
        <v>23</v>
      </c>
      <c r="J39" s="237">
        <v>13</v>
      </c>
      <c r="K39" s="237">
        <v>4</v>
      </c>
      <c r="L39" s="237">
        <v>1</v>
      </c>
      <c r="M39" s="237">
        <v>2</v>
      </c>
      <c r="N39" s="237">
        <v>1</v>
      </c>
      <c r="O39" s="237">
        <v>1</v>
      </c>
      <c r="P39" s="237" t="s">
        <v>309</v>
      </c>
      <c r="Q39" s="237">
        <v>2</v>
      </c>
      <c r="R39" s="237">
        <v>2</v>
      </c>
      <c r="S39" s="237" t="s">
        <v>309</v>
      </c>
      <c r="T39" s="237">
        <v>2</v>
      </c>
      <c r="U39" s="231">
        <v>4</v>
      </c>
    </row>
    <row r="40" spans="1:21" ht="15.75" x14ac:dyDescent="0.25">
      <c r="A40" s="64" t="s">
        <v>148</v>
      </c>
      <c r="B40" s="285">
        <v>12</v>
      </c>
      <c r="C40" s="237">
        <v>31</v>
      </c>
      <c r="D40" s="237">
        <v>122</v>
      </c>
      <c r="E40" s="237">
        <v>32</v>
      </c>
      <c r="F40" s="237">
        <v>27</v>
      </c>
      <c r="G40" s="237">
        <v>76</v>
      </c>
      <c r="H40" s="237">
        <v>64</v>
      </c>
      <c r="I40" s="237">
        <v>178</v>
      </c>
      <c r="J40" s="237">
        <v>172</v>
      </c>
      <c r="K40" s="237">
        <v>29</v>
      </c>
      <c r="L40" s="237">
        <v>35</v>
      </c>
      <c r="M40" s="237">
        <v>34</v>
      </c>
      <c r="N40" s="237">
        <v>18</v>
      </c>
      <c r="O40" s="237">
        <v>6</v>
      </c>
      <c r="P40" s="237">
        <v>3</v>
      </c>
      <c r="Q40" s="237">
        <v>2</v>
      </c>
      <c r="R40" s="237">
        <v>8</v>
      </c>
      <c r="S40" s="237">
        <v>3</v>
      </c>
      <c r="T40" s="237">
        <v>5</v>
      </c>
      <c r="U40" s="231">
        <v>29</v>
      </c>
    </row>
    <row r="41" spans="1:21" ht="15.75" x14ac:dyDescent="0.25">
      <c r="A41" s="64" t="s">
        <v>149</v>
      </c>
      <c r="B41" s="285">
        <v>19</v>
      </c>
      <c r="C41" s="237">
        <v>50</v>
      </c>
      <c r="D41" s="237">
        <v>140</v>
      </c>
      <c r="E41" s="237">
        <v>77</v>
      </c>
      <c r="F41" s="237">
        <v>60</v>
      </c>
      <c r="G41" s="237">
        <v>108</v>
      </c>
      <c r="H41" s="237">
        <v>113</v>
      </c>
      <c r="I41" s="237">
        <v>319</v>
      </c>
      <c r="J41" s="237">
        <v>280</v>
      </c>
      <c r="K41" s="237">
        <v>97</v>
      </c>
      <c r="L41" s="237">
        <v>92</v>
      </c>
      <c r="M41" s="237">
        <v>93</v>
      </c>
      <c r="N41" s="237">
        <v>58</v>
      </c>
      <c r="O41" s="237">
        <v>22</v>
      </c>
      <c r="P41" s="237">
        <v>10</v>
      </c>
      <c r="Q41" s="237">
        <v>12</v>
      </c>
      <c r="R41" s="237">
        <v>11</v>
      </c>
      <c r="S41" s="237">
        <v>6</v>
      </c>
      <c r="T41" s="237">
        <v>7</v>
      </c>
      <c r="U41" s="231">
        <v>42</v>
      </c>
    </row>
    <row r="42" spans="1:21" ht="15.75" x14ac:dyDescent="0.25">
      <c r="A42" s="64" t="s">
        <v>150</v>
      </c>
      <c r="B42" s="285">
        <v>45</v>
      </c>
      <c r="C42" s="237">
        <v>76</v>
      </c>
      <c r="D42" s="237">
        <v>172</v>
      </c>
      <c r="E42" s="237">
        <v>144</v>
      </c>
      <c r="F42" s="237">
        <v>145</v>
      </c>
      <c r="G42" s="237">
        <v>175</v>
      </c>
      <c r="H42" s="237">
        <v>180</v>
      </c>
      <c r="I42" s="237">
        <v>329</v>
      </c>
      <c r="J42" s="237">
        <v>301</v>
      </c>
      <c r="K42" s="237">
        <v>170</v>
      </c>
      <c r="L42" s="237">
        <v>140</v>
      </c>
      <c r="M42" s="237">
        <v>133</v>
      </c>
      <c r="N42" s="237">
        <v>122</v>
      </c>
      <c r="O42" s="237">
        <v>58</v>
      </c>
      <c r="P42" s="237">
        <v>45</v>
      </c>
      <c r="Q42" s="237">
        <v>20</v>
      </c>
      <c r="R42" s="237">
        <v>28</v>
      </c>
      <c r="S42" s="237">
        <v>16</v>
      </c>
      <c r="T42" s="237">
        <v>10</v>
      </c>
      <c r="U42" s="231">
        <v>63</v>
      </c>
    </row>
    <row r="43" spans="1:21" ht="15.75" x14ac:dyDescent="0.25">
      <c r="A43" s="64" t="s">
        <v>151</v>
      </c>
      <c r="B43" s="285">
        <v>80</v>
      </c>
      <c r="C43" s="237">
        <v>82</v>
      </c>
      <c r="D43" s="237">
        <v>179</v>
      </c>
      <c r="E43" s="237">
        <v>147</v>
      </c>
      <c r="F43" s="237">
        <v>141</v>
      </c>
      <c r="G43" s="237">
        <v>233</v>
      </c>
      <c r="H43" s="237">
        <v>220</v>
      </c>
      <c r="I43" s="237">
        <v>372</v>
      </c>
      <c r="J43" s="237">
        <v>328</v>
      </c>
      <c r="K43" s="237">
        <v>226</v>
      </c>
      <c r="L43" s="237">
        <v>215</v>
      </c>
      <c r="M43" s="237">
        <v>209</v>
      </c>
      <c r="N43" s="237">
        <v>161</v>
      </c>
      <c r="O43" s="237">
        <v>69</v>
      </c>
      <c r="P43" s="237">
        <v>65</v>
      </c>
      <c r="Q43" s="237">
        <v>42</v>
      </c>
      <c r="R43" s="237">
        <v>34</v>
      </c>
      <c r="S43" s="237">
        <v>22</v>
      </c>
      <c r="T43" s="237">
        <v>27</v>
      </c>
      <c r="U43" s="231">
        <v>120</v>
      </c>
    </row>
    <row r="44" spans="1:21" ht="15.75" x14ac:dyDescent="0.25">
      <c r="A44" s="64" t="s">
        <v>152</v>
      </c>
      <c r="B44" s="285">
        <v>104</v>
      </c>
      <c r="C44" s="237">
        <v>121</v>
      </c>
      <c r="D44" s="237">
        <v>210</v>
      </c>
      <c r="E44" s="237">
        <v>197</v>
      </c>
      <c r="F44" s="237">
        <v>221</v>
      </c>
      <c r="G44" s="237">
        <v>219</v>
      </c>
      <c r="H44" s="237">
        <v>261</v>
      </c>
      <c r="I44" s="237">
        <v>429</v>
      </c>
      <c r="J44" s="237">
        <v>470</v>
      </c>
      <c r="K44" s="237">
        <v>276</v>
      </c>
      <c r="L44" s="237">
        <v>253</v>
      </c>
      <c r="M44" s="237">
        <v>299</v>
      </c>
      <c r="N44" s="237">
        <v>257</v>
      </c>
      <c r="O44" s="237">
        <v>147</v>
      </c>
      <c r="P44" s="237">
        <v>111</v>
      </c>
      <c r="Q44" s="237">
        <v>69</v>
      </c>
      <c r="R44" s="237">
        <v>47</v>
      </c>
      <c r="S44" s="237">
        <v>37</v>
      </c>
      <c r="T44" s="237">
        <v>27</v>
      </c>
      <c r="U44" s="231">
        <v>133</v>
      </c>
    </row>
    <row r="45" spans="1:21" ht="15.75" x14ac:dyDescent="0.25">
      <c r="A45" s="64" t="s">
        <v>153</v>
      </c>
      <c r="B45" s="285">
        <v>168</v>
      </c>
      <c r="C45" s="237">
        <v>173</v>
      </c>
      <c r="D45" s="237">
        <v>337</v>
      </c>
      <c r="E45" s="237">
        <v>409</v>
      </c>
      <c r="F45" s="237">
        <v>406</v>
      </c>
      <c r="G45" s="237">
        <v>489</v>
      </c>
      <c r="H45" s="237">
        <v>505</v>
      </c>
      <c r="I45" s="237">
        <v>857</v>
      </c>
      <c r="J45" s="237">
        <v>952</v>
      </c>
      <c r="K45" s="237">
        <v>683</v>
      </c>
      <c r="L45" s="237">
        <v>502</v>
      </c>
      <c r="M45" s="237">
        <v>543</v>
      </c>
      <c r="N45" s="237">
        <v>493</v>
      </c>
      <c r="O45" s="237">
        <v>229</v>
      </c>
      <c r="P45" s="237">
        <v>217</v>
      </c>
      <c r="Q45" s="237">
        <v>103</v>
      </c>
      <c r="R45" s="237">
        <v>82</v>
      </c>
      <c r="S45" s="237">
        <v>77</v>
      </c>
      <c r="T45" s="237">
        <v>69</v>
      </c>
      <c r="U45" s="231">
        <v>210</v>
      </c>
    </row>
    <row r="46" spans="1:21" ht="15.75" x14ac:dyDescent="0.25">
      <c r="A46" s="64" t="s">
        <v>154</v>
      </c>
      <c r="B46" s="285">
        <v>145</v>
      </c>
      <c r="C46" s="237">
        <v>140</v>
      </c>
      <c r="D46" s="237">
        <v>309</v>
      </c>
      <c r="E46" s="237">
        <v>365</v>
      </c>
      <c r="F46" s="237">
        <v>420</v>
      </c>
      <c r="G46" s="237">
        <v>465</v>
      </c>
      <c r="H46" s="237">
        <v>635</v>
      </c>
      <c r="I46" s="237">
        <v>1070</v>
      </c>
      <c r="J46" s="237">
        <v>1072</v>
      </c>
      <c r="K46" s="237">
        <v>685</v>
      </c>
      <c r="L46" s="237">
        <v>638</v>
      </c>
      <c r="M46" s="237">
        <v>713</v>
      </c>
      <c r="N46" s="237">
        <v>737</v>
      </c>
      <c r="O46" s="237">
        <v>317</v>
      </c>
      <c r="P46" s="237">
        <v>351</v>
      </c>
      <c r="Q46" s="237">
        <v>182</v>
      </c>
      <c r="R46" s="237">
        <v>125</v>
      </c>
      <c r="S46" s="237">
        <v>104</v>
      </c>
      <c r="T46" s="237">
        <v>102</v>
      </c>
      <c r="U46" s="231">
        <v>333</v>
      </c>
    </row>
    <row r="47" spans="1:21" ht="15.75" x14ac:dyDescent="0.25">
      <c r="A47" s="64" t="s">
        <v>246</v>
      </c>
      <c r="B47" s="285">
        <v>71</v>
      </c>
      <c r="C47" s="237">
        <v>111</v>
      </c>
      <c r="D47" s="237">
        <v>192</v>
      </c>
      <c r="E47" s="237">
        <v>241</v>
      </c>
      <c r="F47" s="237">
        <v>300</v>
      </c>
      <c r="G47" s="237">
        <v>371</v>
      </c>
      <c r="H47" s="237">
        <v>519</v>
      </c>
      <c r="I47" s="237">
        <v>789</v>
      </c>
      <c r="J47" s="237">
        <v>720</v>
      </c>
      <c r="K47" s="237">
        <v>512</v>
      </c>
      <c r="L47" s="237">
        <v>474</v>
      </c>
      <c r="M47" s="237">
        <v>518</v>
      </c>
      <c r="N47" s="237">
        <v>575</v>
      </c>
      <c r="O47" s="237">
        <v>238</v>
      </c>
      <c r="P47" s="237">
        <v>270</v>
      </c>
      <c r="Q47" s="237">
        <v>168</v>
      </c>
      <c r="R47" s="237">
        <v>96</v>
      </c>
      <c r="S47" s="237">
        <v>75</v>
      </c>
      <c r="T47" s="237">
        <v>73</v>
      </c>
      <c r="U47" s="231">
        <v>279</v>
      </c>
    </row>
    <row r="48" spans="1:21" ht="15.75" x14ac:dyDescent="0.25">
      <c r="A48" s="64" t="s">
        <v>247</v>
      </c>
      <c r="B48" s="285">
        <v>15</v>
      </c>
      <c r="C48" s="237">
        <v>26</v>
      </c>
      <c r="D48" s="237">
        <v>33</v>
      </c>
      <c r="E48" s="237">
        <v>58</v>
      </c>
      <c r="F48" s="237">
        <v>78</v>
      </c>
      <c r="G48" s="237">
        <v>108</v>
      </c>
      <c r="H48" s="237">
        <v>173</v>
      </c>
      <c r="I48" s="237">
        <v>275</v>
      </c>
      <c r="J48" s="237">
        <v>249</v>
      </c>
      <c r="K48" s="237">
        <v>172</v>
      </c>
      <c r="L48" s="237">
        <v>170</v>
      </c>
      <c r="M48" s="237">
        <v>170</v>
      </c>
      <c r="N48" s="237">
        <v>200</v>
      </c>
      <c r="O48" s="237">
        <v>121</v>
      </c>
      <c r="P48" s="237">
        <v>113</v>
      </c>
      <c r="Q48" s="237">
        <v>77</v>
      </c>
      <c r="R48" s="237">
        <v>41</v>
      </c>
      <c r="S48" s="237">
        <v>32</v>
      </c>
      <c r="T48" s="237">
        <v>29</v>
      </c>
      <c r="U48" s="231">
        <v>115</v>
      </c>
    </row>
    <row r="49" spans="1:21" ht="16.5" thickBot="1" x14ac:dyDescent="0.3">
      <c r="A49" s="68" t="s">
        <v>88</v>
      </c>
      <c r="B49" s="286">
        <v>662</v>
      </c>
      <c r="C49" s="245">
        <v>812</v>
      </c>
      <c r="D49" s="245">
        <v>1743</v>
      </c>
      <c r="E49" s="245">
        <v>1679</v>
      </c>
      <c r="F49" s="245">
        <v>1802</v>
      </c>
      <c r="G49" s="245">
        <v>2258</v>
      </c>
      <c r="H49" s="245">
        <v>2681</v>
      </c>
      <c r="I49" s="245">
        <v>4642</v>
      </c>
      <c r="J49" s="245">
        <v>4557</v>
      </c>
      <c r="K49" s="245">
        <v>2854</v>
      </c>
      <c r="L49" s="245">
        <v>2520</v>
      </c>
      <c r="M49" s="245">
        <v>2714</v>
      </c>
      <c r="N49" s="245">
        <v>2622</v>
      </c>
      <c r="O49" s="245">
        <v>1208</v>
      </c>
      <c r="P49" s="245">
        <v>1185</v>
      </c>
      <c r="Q49" s="245">
        <v>677</v>
      </c>
      <c r="R49" s="245">
        <v>474</v>
      </c>
      <c r="S49" s="245">
        <v>372</v>
      </c>
      <c r="T49" s="245">
        <v>352</v>
      </c>
      <c r="U49" s="235">
        <v>1328</v>
      </c>
    </row>
    <row r="51" spans="1:21" x14ac:dyDescent="0.25">
      <c r="A51" s="69" t="s">
        <v>89</v>
      </c>
    </row>
    <row r="52" spans="1:21" x14ac:dyDescent="0.25">
      <c r="A52" s="73" t="s">
        <v>411</v>
      </c>
    </row>
  </sheetData>
  <mergeCells count="12">
    <mergeCell ref="A36:A37"/>
    <mergeCell ref="B36:U36"/>
    <mergeCell ref="A3:P3"/>
    <mergeCell ref="Q3:U3"/>
    <mergeCell ref="A19:P19"/>
    <mergeCell ref="Q19:U19"/>
    <mergeCell ref="A35:P35"/>
    <mergeCell ref="Q35:U35"/>
    <mergeCell ref="A4:A5"/>
    <mergeCell ref="B4:U4"/>
    <mergeCell ref="A20:A21"/>
    <mergeCell ref="B20:U20"/>
  </mergeCells>
  <conditionalFormatting sqref="A52">
    <cfRule type="cellIs" dxfId="7" priority="1" operator="equal">
      <formula>1</formula>
    </cfRule>
  </conditionalFormatting>
  <conditionalFormatting sqref="V1:XFD1048576">
    <cfRule type="cellIs" dxfId="6" priority="2" operator="equal">
      <formula>1</formula>
    </cfRule>
  </conditionalFormatting>
  <hyperlinks>
    <hyperlink ref="L1" location="'Table of Contents'!C2" display="Back to Table of Contents" xr:uid="{00000000-0004-0000-4600-000000000000}"/>
  </hyperlinks>
  <pageMargins left="0.75" right="0.75" top="1" bottom="1" header="0.5" footer="0.5"/>
  <pageSetup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O57"/>
  <sheetViews>
    <sheetView showGridLines="0" workbookViewId="0">
      <pane xSplit="1" topLeftCell="B1" activePane="topRight" state="frozen"/>
      <selection pane="topRight"/>
    </sheetView>
  </sheetViews>
  <sheetFormatPr defaultRowHeight="15" x14ac:dyDescent="0.25"/>
  <cols>
    <col min="1" max="1" width="40.85546875" customWidth="1"/>
    <col min="2" max="15" width="9.85546875" customWidth="1"/>
  </cols>
  <sheetData>
    <row r="1" spans="1:15" x14ac:dyDescent="0.25">
      <c r="A1" s="22" t="s">
        <v>974</v>
      </c>
      <c r="J1" s="21" t="s">
        <v>78</v>
      </c>
    </row>
    <row r="2" spans="1:15" x14ac:dyDescent="0.25">
      <c r="A2" s="1"/>
    </row>
    <row r="3" spans="1:15" ht="15.75" thickBot="1" x14ac:dyDescent="0.3">
      <c r="A3" s="406" t="s">
        <v>82</v>
      </c>
      <c r="B3" s="407"/>
      <c r="C3" s="407"/>
      <c r="D3" s="407"/>
      <c r="E3" s="407"/>
      <c r="F3" s="407"/>
      <c r="G3" s="407"/>
      <c r="H3" s="407"/>
      <c r="I3" s="407"/>
      <c r="J3" s="407"/>
      <c r="K3" s="407"/>
      <c r="L3" s="407"/>
      <c r="M3" s="407"/>
      <c r="N3" s="407"/>
      <c r="O3" s="407"/>
    </row>
    <row r="4" spans="1:15" ht="15.75" thickBot="1" x14ac:dyDescent="0.3">
      <c r="A4" s="379" t="s">
        <v>6</v>
      </c>
      <c r="B4" s="397" t="s">
        <v>0</v>
      </c>
      <c r="C4" s="397"/>
      <c r="D4" s="397"/>
      <c r="E4" s="397"/>
      <c r="F4" s="397"/>
      <c r="G4" s="397"/>
      <c r="H4" s="397"/>
      <c r="I4" s="397"/>
      <c r="J4" s="397"/>
      <c r="K4" s="397"/>
      <c r="L4" s="397"/>
      <c r="M4" s="397"/>
      <c r="N4" s="397"/>
      <c r="O4" s="399" t="s">
        <v>88</v>
      </c>
    </row>
    <row r="5" spans="1:15" ht="15.75" customHeight="1" thickBot="1" x14ac:dyDescent="0.3">
      <c r="A5" s="401"/>
      <c r="B5" s="57" t="s">
        <v>93</v>
      </c>
      <c r="C5" s="58" t="s">
        <v>94</v>
      </c>
      <c r="D5" s="58" t="s">
        <v>95</v>
      </c>
      <c r="E5" s="58" t="s">
        <v>96</v>
      </c>
      <c r="F5" s="58" t="s">
        <v>97</v>
      </c>
      <c r="G5" s="58" t="s">
        <v>98</v>
      </c>
      <c r="H5" s="58" t="s">
        <v>99</v>
      </c>
      <c r="I5" s="58" t="s">
        <v>100</v>
      </c>
      <c r="J5" s="58" t="s">
        <v>101</v>
      </c>
      <c r="K5" s="58" t="s">
        <v>102</v>
      </c>
      <c r="L5" s="58" t="s">
        <v>103</v>
      </c>
      <c r="M5" s="58" t="s">
        <v>104</v>
      </c>
      <c r="N5" s="59" t="s">
        <v>105</v>
      </c>
      <c r="O5" s="400"/>
    </row>
    <row r="6" spans="1:15" ht="15.75" x14ac:dyDescent="0.25">
      <c r="A6" s="94" t="s">
        <v>238</v>
      </c>
      <c r="B6" s="226">
        <v>51</v>
      </c>
      <c r="C6" s="239">
        <v>30</v>
      </c>
      <c r="D6" s="239">
        <v>6</v>
      </c>
      <c r="E6" s="239">
        <v>49</v>
      </c>
      <c r="F6" s="239">
        <v>286</v>
      </c>
      <c r="G6" s="239">
        <v>500</v>
      </c>
      <c r="H6" s="239">
        <v>380</v>
      </c>
      <c r="I6" s="239">
        <v>581</v>
      </c>
      <c r="J6" s="239">
        <v>423</v>
      </c>
      <c r="K6" s="239">
        <v>163</v>
      </c>
      <c r="L6" s="239">
        <v>24</v>
      </c>
      <c r="M6" s="239">
        <v>7</v>
      </c>
      <c r="N6" s="227">
        <v>1</v>
      </c>
      <c r="O6" s="277">
        <v>2501</v>
      </c>
    </row>
    <row r="7" spans="1:15" ht="15.75" x14ac:dyDescent="0.25">
      <c r="A7" s="61" t="s">
        <v>240</v>
      </c>
      <c r="B7" s="230">
        <v>3</v>
      </c>
      <c r="C7" s="237">
        <v>1</v>
      </c>
      <c r="D7" s="237">
        <v>2</v>
      </c>
      <c r="E7" s="237">
        <v>29</v>
      </c>
      <c r="F7" s="237">
        <v>127</v>
      </c>
      <c r="G7" s="237">
        <v>214</v>
      </c>
      <c r="H7" s="237">
        <v>215</v>
      </c>
      <c r="I7" s="237">
        <v>398</v>
      </c>
      <c r="J7" s="237">
        <v>364</v>
      </c>
      <c r="K7" s="237">
        <v>228</v>
      </c>
      <c r="L7" s="237">
        <v>26</v>
      </c>
      <c r="M7" s="237">
        <v>20</v>
      </c>
      <c r="N7" s="231">
        <v>5</v>
      </c>
      <c r="O7" s="247">
        <v>1632</v>
      </c>
    </row>
    <row r="8" spans="1:15" ht="15.75" x14ac:dyDescent="0.25">
      <c r="A8" s="61" t="s">
        <v>239</v>
      </c>
      <c r="B8" s="230" t="s">
        <v>309</v>
      </c>
      <c r="C8" s="237" t="s">
        <v>309</v>
      </c>
      <c r="D8" s="237">
        <v>1</v>
      </c>
      <c r="E8" s="237">
        <v>1</v>
      </c>
      <c r="F8" s="237">
        <v>7</v>
      </c>
      <c r="G8" s="237">
        <v>12</v>
      </c>
      <c r="H8" s="237">
        <v>49</v>
      </c>
      <c r="I8" s="237">
        <v>89</v>
      </c>
      <c r="J8" s="237">
        <v>158</v>
      </c>
      <c r="K8" s="237">
        <v>130</v>
      </c>
      <c r="L8" s="237">
        <v>36</v>
      </c>
      <c r="M8" s="237">
        <v>9</v>
      </c>
      <c r="N8" s="231">
        <v>1</v>
      </c>
      <c r="O8" s="247">
        <v>493</v>
      </c>
    </row>
    <row r="9" spans="1:15" ht="15.75" x14ac:dyDescent="0.25">
      <c r="A9" s="61" t="s">
        <v>241</v>
      </c>
      <c r="B9" s="230" t="s">
        <v>309</v>
      </c>
      <c r="C9" s="237" t="s">
        <v>309</v>
      </c>
      <c r="D9" s="237">
        <v>1</v>
      </c>
      <c r="E9" s="237">
        <v>1</v>
      </c>
      <c r="F9" s="237">
        <v>11</v>
      </c>
      <c r="G9" s="237">
        <v>11</v>
      </c>
      <c r="H9" s="237">
        <v>10</v>
      </c>
      <c r="I9" s="237">
        <v>14</v>
      </c>
      <c r="J9" s="237">
        <v>19</v>
      </c>
      <c r="K9" s="237">
        <v>8</v>
      </c>
      <c r="L9" s="237" t="s">
        <v>309</v>
      </c>
      <c r="M9" s="237" t="s">
        <v>309</v>
      </c>
      <c r="N9" s="231" t="s">
        <v>309</v>
      </c>
      <c r="O9" s="247">
        <v>75</v>
      </c>
    </row>
    <row r="10" spans="1:15" ht="15.75" x14ac:dyDescent="0.25">
      <c r="A10" s="61" t="s">
        <v>243</v>
      </c>
      <c r="B10" s="230" t="s">
        <v>309</v>
      </c>
      <c r="C10" s="237" t="s">
        <v>309</v>
      </c>
      <c r="D10" s="237" t="s">
        <v>309</v>
      </c>
      <c r="E10" s="237" t="s">
        <v>309</v>
      </c>
      <c r="F10" s="237" t="s">
        <v>309</v>
      </c>
      <c r="G10" s="237" t="s">
        <v>309</v>
      </c>
      <c r="H10" s="237" t="s">
        <v>309</v>
      </c>
      <c r="I10" s="237" t="s">
        <v>309</v>
      </c>
      <c r="J10" s="237" t="s">
        <v>309</v>
      </c>
      <c r="K10" s="237" t="s">
        <v>309</v>
      </c>
      <c r="L10" s="237" t="s">
        <v>309</v>
      </c>
      <c r="M10" s="237" t="s">
        <v>309</v>
      </c>
      <c r="N10" s="231" t="s">
        <v>309</v>
      </c>
      <c r="O10" s="247" t="s">
        <v>309</v>
      </c>
    </row>
    <row r="11" spans="1:15" ht="15.75" x14ac:dyDescent="0.25">
      <c r="A11" s="61" t="s">
        <v>242</v>
      </c>
      <c r="B11" s="230" t="s">
        <v>309</v>
      </c>
      <c r="C11" s="237">
        <v>1</v>
      </c>
      <c r="D11" s="237">
        <v>2</v>
      </c>
      <c r="E11" s="237" t="s">
        <v>309</v>
      </c>
      <c r="F11" s="237">
        <v>6</v>
      </c>
      <c r="G11" s="237">
        <v>12</v>
      </c>
      <c r="H11" s="237">
        <v>5</v>
      </c>
      <c r="I11" s="237">
        <v>13</v>
      </c>
      <c r="J11" s="237">
        <v>12</v>
      </c>
      <c r="K11" s="237">
        <v>6</v>
      </c>
      <c r="L11" s="237" t="s">
        <v>309</v>
      </c>
      <c r="M11" s="237" t="s">
        <v>309</v>
      </c>
      <c r="N11" s="231" t="s">
        <v>309</v>
      </c>
      <c r="O11" s="247">
        <v>57</v>
      </c>
    </row>
    <row r="12" spans="1:15" ht="15.75" x14ac:dyDescent="0.25">
      <c r="A12" s="61" t="s">
        <v>630</v>
      </c>
      <c r="B12" s="230" t="s">
        <v>309</v>
      </c>
      <c r="C12" s="237" t="s">
        <v>309</v>
      </c>
      <c r="D12" s="237" t="s">
        <v>309</v>
      </c>
      <c r="E12" s="237" t="s">
        <v>309</v>
      </c>
      <c r="F12" s="237" t="s">
        <v>309</v>
      </c>
      <c r="G12" s="237">
        <v>1</v>
      </c>
      <c r="H12" s="237" t="s">
        <v>309</v>
      </c>
      <c r="I12" s="237">
        <v>1</v>
      </c>
      <c r="J12" s="237" t="s">
        <v>309</v>
      </c>
      <c r="K12" s="237">
        <v>1</v>
      </c>
      <c r="L12" s="237" t="s">
        <v>309</v>
      </c>
      <c r="M12" s="237" t="s">
        <v>309</v>
      </c>
      <c r="N12" s="231" t="s">
        <v>309</v>
      </c>
      <c r="O12" s="247">
        <v>3</v>
      </c>
    </row>
    <row r="13" spans="1:15" ht="15.75" x14ac:dyDescent="0.25">
      <c r="A13" s="61" t="s">
        <v>631</v>
      </c>
      <c r="B13" s="230">
        <v>2</v>
      </c>
      <c r="C13" s="237">
        <v>1</v>
      </c>
      <c r="D13" s="237">
        <v>1</v>
      </c>
      <c r="E13" s="237">
        <v>3</v>
      </c>
      <c r="F13" s="237">
        <v>21</v>
      </c>
      <c r="G13" s="237">
        <v>24</v>
      </c>
      <c r="H13" s="237">
        <v>11</v>
      </c>
      <c r="I13" s="237">
        <v>10</v>
      </c>
      <c r="J13" s="237">
        <v>7</v>
      </c>
      <c r="K13" s="237">
        <v>3</v>
      </c>
      <c r="L13" s="237" t="s">
        <v>309</v>
      </c>
      <c r="M13" s="237" t="s">
        <v>309</v>
      </c>
      <c r="N13" s="231" t="s">
        <v>309</v>
      </c>
      <c r="O13" s="247">
        <v>83</v>
      </c>
    </row>
    <row r="14" spans="1:15" ht="15.75" x14ac:dyDescent="0.25">
      <c r="A14" s="61" t="s">
        <v>632</v>
      </c>
      <c r="B14" s="230">
        <v>1</v>
      </c>
      <c r="C14" s="237" t="s">
        <v>309</v>
      </c>
      <c r="D14" s="237" t="s">
        <v>309</v>
      </c>
      <c r="E14" s="237" t="s">
        <v>309</v>
      </c>
      <c r="F14" s="237" t="s">
        <v>309</v>
      </c>
      <c r="G14" s="237" t="s">
        <v>309</v>
      </c>
      <c r="H14" s="237">
        <v>1</v>
      </c>
      <c r="I14" s="237" t="s">
        <v>309</v>
      </c>
      <c r="J14" s="237" t="s">
        <v>309</v>
      </c>
      <c r="K14" s="237" t="s">
        <v>309</v>
      </c>
      <c r="L14" s="237" t="s">
        <v>309</v>
      </c>
      <c r="M14" s="237" t="s">
        <v>309</v>
      </c>
      <c r="N14" s="231" t="s">
        <v>309</v>
      </c>
      <c r="O14" s="247">
        <v>2</v>
      </c>
    </row>
    <row r="15" spans="1:15" ht="15.75" x14ac:dyDescent="0.25">
      <c r="A15" s="61" t="s">
        <v>633</v>
      </c>
      <c r="B15" s="230" t="s">
        <v>309</v>
      </c>
      <c r="C15" s="237" t="s">
        <v>309</v>
      </c>
      <c r="D15" s="237" t="s">
        <v>309</v>
      </c>
      <c r="E15" s="237">
        <v>1</v>
      </c>
      <c r="F15" s="237">
        <v>4</v>
      </c>
      <c r="G15" s="237">
        <v>5</v>
      </c>
      <c r="H15" s="237">
        <v>4</v>
      </c>
      <c r="I15" s="237">
        <v>1</v>
      </c>
      <c r="J15" s="237">
        <v>1</v>
      </c>
      <c r="K15" s="237" t="s">
        <v>309</v>
      </c>
      <c r="L15" s="237" t="s">
        <v>309</v>
      </c>
      <c r="M15" s="237" t="s">
        <v>309</v>
      </c>
      <c r="N15" s="231" t="s">
        <v>309</v>
      </c>
      <c r="O15" s="247">
        <v>16</v>
      </c>
    </row>
    <row r="16" spans="1:15" ht="15.75" x14ac:dyDescent="0.25">
      <c r="A16" s="61" t="s">
        <v>634</v>
      </c>
      <c r="B16" s="230" t="s">
        <v>309</v>
      </c>
      <c r="C16" s="237" t="s">
        <v>309</v>
      </c>
      <c r="D16" s="237" t="s">
        <v>309</v>
      </c>
      <c r="E16" s="237" t="s">
        <v>309</v>
      </c>
      <c r="F16" s="237">
        <v>11</v>
      </c>
      <c r="G16" s="237">
        <v>18</v>
      </c>
      <c r="H16" s="237">
        <v>6</v>
      </c>
      <c r="I16" s="237">
        <v>9</v>
      </c>
      <c r="J16" s="237">
        <v>7</v>
      </c>
      <c r="K16" s="237">
        <v>1</v>
      </c>
      <c r="L16" s="237" t="s">
        <v>309</v>
      </c>
      <c r="M16" s="237" t="s">
        <v>309</v>
      </c>
      <c r="N16" s="231" t="s">
        <v>309</v>
      </c>
      <c r="O16" s="247">
        <v>52</v>
      </c>
    </row>
    <row r="17" spans="1:15" ht="16.5" thickBot="1" x14ac:dyDescent="0.3">
      <c r="A17" s="76" t="s">
        <v>134</v>
      </c>
      <c r="B17" s="234">
        <v>57</v>
      </c>
      <c r="C17" s="245">
        <v>33</v>
      </c>
      <c r="D17" s="245">
        <v>13</v>
      </c>
      <c r="E17" s="245">
        <v>84</v>
      </c>
      <c r="F17" s="245">
        <v>473</v>
      </c>
      <c r="G17" s="245">
        <v>797</v>
      </c>
      <c r="H17" s="245">
        <v>681</v>
      </c>
      <c r="I17" s="245">
        <v>1116</v>
      </c>
      <c r="J17" s="245">
        <v>991</v>
      </c>
      <c r="K17" s="245">
        <v>540</v>
      </c>
      <c r="L17" s="245">
        <v>86</v>
      </c>
      <c r="M17" s="245">
        <v>36</v>
      </c>
      <c r="N17" s="235">
        <v>7</v>
      </c>
      <c r="O17" s="236">
        <v>4914</v>
      </c>
    </row>
    <row r="19" spans="1:15" ht="15.75" thickBot="1" x14ac:dyDescent="0.3">
      <c r="A19" s="406" t="s">
        <v>83</v>
      </c>
      <c r="B19" s="407"/>
      <c r="C19" s="407"/>
      <c r="D19" s="407"/>
      <c r="E19" s="407"/>
      <c r="F19" s="407"/>
      <c r="G19" s="407"/>
      <c r="H19" s="407"/>
      <c r="I19" s="407"/>
      <c r="J19" s="407"/>
      <c r="K19" s="407"/>
      <c r="L19" s="407"/>
      <c r="M19" s="407"/>
      <c r="N19" s="407"/>
      <c r="O19" s="407"/>
    </row>
    <row r="20" spans="1:15" ht="15.75" thickBot="1" x14ac:dyDescent="0.3">
      <c r="A20" s="379" t="s">
        <v>6</v>
      </c>
      <c r="B20" s="397" t="s">
        <v>0</v>
      </c>
      <c r="C20" s="397"/>
      <c r="D20" s="397"/>
      <c r="E20" s="397"/>
      <c r="F20" s="397"/>
      <c r="G20" s="397"/>
      <c r="H20" s="397"/>
      <c r="I20" s="397"/>
      <c r="J20" s="397"/>
      <c r="K20" s="397"/>
      <c r="L20" s="397"/>
      <c r="M20" s="397"/>
      <c r="N20" s="397"/>
      <c r="O20" s="399" t="s">
        <v>88</v>
      </c>
    </row>
    <row r="21" spans="1:15" ht="15.75" customHeight="1" thickBot="1" x14ac:dyDescent="0.3">
      <c r="A21" s="401"/>
      <c r="B21" s="57" t="s">
        <v>93</v>
      </c>
      <c r="C21" s="58" t="s">
        <v>94</v>
      </c>
      <c r="D21" s="58" t="s">
        <v>95</v>
      </c>
      <c r="E21" s="58" t="s">
        <v>96</v>
      </c>
      <c r="F21" s="58" t="s">
        <v>97</v>
      </c>
      <c r="G21" s="58" t="s">
        <v>98</v>
      </c>
      <c r="H21" s="58" t="s">
        <v>99</v>
      </c>
      <c r="I21" s="58" t="s">
        <v>100</v>
      </c>
      <c r="J21" s="58" t="s">
        <v>101</v>
      </c>
      <c r="K21" s="58" t="s">
        <v>102</v>
      </c>
      <c r="L21" s="58" t="s">
        <v>103</v>
      </c>
      <c r="M21" s="58" t="s">
        <v>104</v>
      </c>
      <c r="N21" s="59" t="s">
        <v>105</v>
      </c>
      <c r="O21" s="400"/>
    </row>
    <row r="22" spans="1:15" ht="15.75" x14ac:dyDescent="0.25">
      <c r="A22" s="94" t="s">
        <v>238</v>
      </c>
      <c r="B22" s="226">
        <v>54</v>
      </c>
      <c r="C22" s="239">
        <v>22</v>
      </c>
      <c r="D22" s="239">
        <v>8</v>
      </c>
      <c r="E22" s="239">
        <v>88</v>
      </c>
      <c r="F22" s="239">
        <v>478</v>
      </c>
      <c r="G22" s="239">
        <v>886</v>
      </c>
      <c r="H22" s="239">
        <v>546</v>
      </c>
      <c r="I22" s="239">
        <v>696</v>
      </c>
      <c r="J22" s="239">
        <v>459</v>
      </c>
      <c r="K22" s="239">
        <v>184</v>
      </c>
      <c r="L22" s="239">
        <v>29</v>
      </c>
      <c r="M22" s="239">
        <v>10</v>
      </c>
      <c r="N22" s="227">
        <v>2</v>
      </c>
      <c r="O22" s="277">
        <v>3462</v>
      </c>
    </row>
    <row r="23" spans="1:15" ht="15.75" x14ac:dyDescent="0.25">
      <c r="A23" s="61" t="s">
        <v>240</v>
      </c>
      <c r="B23" s="230">
        <v>4</v>
      </c>
      <c r="C23" s="237" t="s">
        <v>309</v>
      </c>
      <c r="D23" s="237">
        <v>2</v>
      </c>
      <c r="E23" s="237">
        <v>31</v>
      </c>
      <c r="F23" s="237">
        <v>203</v>
      </c>
      <c r="G23" s="237">
        <v>477</v>
      </c>
      <c r="H23" s="237">
        <v>278</v>
      </c>
      <c r="I23" s="237">
        <v>427</v>
      </c>
      <c r="J23" s="237">
        <v>357</v>
      </c>
      <c r="K23" s="237">
        <v>170</v>
      </c>
      <c r="L23" s="237">
        <v>30</v>
      </c>
      <c r="M23" s="237">
        <v>17</v>
      </c>
      <c r="N23" s="231">
        <v>5</v>
      </c>
      <c r="O23" s="247">
        <v>2001</v>
      </c>
    </row>
    <row r="24" spans="1:15" ht="15.75" x14ac:dyDescent="0.25">
      <c r="A24" s="61" t="s">
        <v>239</v>
      </c>
      <c r="B24" s="230" t="s">
        <v>309</v>
      </c>
      <c r="C24" s="237" t="s">
        <v>309</v>
      </c>
      <c r="D24" s="237" t="s">
        <v>309</v>
      </c>
      <c r="E24" s="237">
        <v>2</v>
      </c>
      <c r="F24" s="237">
        <v>8</v>
      </c>
      <c r="G24" s="237">
        <v>52</v>
      </c>
      <c r="H24" s="237">
        <v>93</v>
      </c>
      <c r="I24" s="237">
        <v>181</v>
      </c>
      <c r="J24" s="237">
        <v>277</v>
      </c>
      <c r="K24" s="237">
        <v>161</v>
      </c>
      <c r="L24" s="237">
        <v>43</v>
      </c>
      <c r="M24" s="237">
        <v>12</v>
      </c>
      <c r="N24" s="231">
        <v>4</v>
      </c>
      <c r="O24" s="247">
        <v>833</v>
      </c>
    </row>
    <row r="25" spans="1:15" ht="15.75" x14ac:dyDescent="0.25">
      <c r="A25" s="61" t="s">
        <v>241</v>
      </c>
      <c r="B25" s="230" t="s">
        <v>309</v>
      </c>
      <c r="C25" s="237" t="s">
        <v>309</v>
      </c>
      <c r="D25" s="237" t="s">
        <v>309</v>
      </c>
      <c r="E25" s="237" t="s">
        <v>309</v>
      </c>
      <c r="F25" s="237">
        <v>5</v>
      </c>
      <c r="G25" s="237">
        <v>28</v>
      </c>
      <c r="H25" s="237">
        <v>21</v>
      </c>
      <c r="I25" s="237">
        <v>21</v>
      </c>
      <c r="J25" s="237">
        <v>23</v>
      </c>
      <c r="K25" s="237">
        <v>6</v>
      </c>
      <c r="L25" s="237">
        <v>1</v>
      </c>
      <c r="M25" s="237">
        <v>1</v>
      </c>
      <c r="N25" s="231" t="s">
        <v>309</v>
      </c>
      <c r="O25" s="247">
        <v>106</v>
      </c>
    </row>
    <row r="26" spans="1:15" ht="15.75" x14ac:dyDescent="0.25">
      <c r="A26" s="61" t="s">
        <v>243</v>
      </c>
      <c r="B26" s="230" t="s">
        <v>309</v>
      </c>
      <c r="C26" s="237" t="s">
        <v>309</v>
      </c>
      <c r="D26" s="237" t="s">
        <v>309</v>
      </c>
      <c r="E26" s="237" t="s">
        <v>309</v>
      </c>
      <c r="F26" s="237" t="s">
        <v>309</v>
      </c>
      <c r="G26" s="237" t="s">
        <v>309</v>
      </c>
      <c r="H26" s="237" t="s">
        <v>309</v>
      </c>
      <c r="I26" s="237" t="s">
        <v>309</v>
      </c>
      <c r="J26" s="237" t="s">
        <v>309</v>
      </c>
      <c r="K26" s="237" t="s">
        <v>309</v>
      </c>
      <c r="L26" s="237" t="s">
        <v>309</v>
      </c>
      <c r="M26" s="237" t="s">
        <v>309</v>
      </c>
      <c r="N26" s="231" t="s">
        <v>309</v>
      </c>
      <c r="O26" s="247" t="s">
        <v>309</v>
      </c>
    </row>
    <row r="27" spans="1:15" ht="15.75" x14ac:dyDescent="0.25">
      <c r="A27" s="61" t="s">
        <v>242</v>
      </c>
      <c r="B27" s="230" t="s">
        <v>309</v>
      </c>
      <c r="C27" s="237" t="s">
        <v>309</v>
      </c>
      <c r="D27" s="237" t="s">
        <v>309</v>
      </c>
      <c r="E27" s="237">
        <v>1</v>
      </c>
      <c r="F27" s="237">
        <v>4</v>
      </c>
      <c r="G27" s="237">
        <v>10</v>
      </c>
      <c r="H27" s="237">
        <v>8</v>
      </c>
      <c r="I27" s="237">
        <v>10</v>
      </c>
      <c r="J27" s="237">
        <v>7</v>
      </c>
      <c r="K27" s="237">
        <v>4</v>
      </c>
      <c r="L27" s="237">
        <v>1</v>
      </c>
      <c r="M27" s="237" t="s">
        <v>309</v>
      </c>
      <c r="N27" s="231" t="s">
        <v>309</v>
      </c>
      <c r="O27" s="247">
        <v>45</v>
      </c>
    </row>
    <row r="28" spans="1:15" ht="15.75" x14ac:dyDescent="0.25">
      <c r="A28" s="61" t="s">
        <v>630</v>
      </c>
      <c r="B28" s="230" t="s">
        <v>309</v>
      </c>
      <c r="C28" s="237" t="s">
        <v>309</v>
      </c>
      <c r="D28" s="237" t="s">
        <v>309</v>
      </c>
      <c r="E28" s="237" t="s">
        <v>309</v>
      </c>
      <c r="F28" s="237" t="s">
        <v>309</v>
      </c>
      <c r="G28" s="237" t="s">
        <v>309</v>
      </c>
      <c r="H28" s="237">
        <v>1</v>
      </c>
      <c r="I28" s="237">
        <v>1</v>
      </c>
      <c r="J28" s="237">
        <v>1</v>
      </c>
      <c r="K28" s="237" t="s">
        <v>309</v>
      </c>
      <c r="L28" s="237" t="s">
        <v>309</v>
      </c>
      <c r="M28" s="237" t="s">
        <v>309</v>
      </c>
      <c r="N28" s="231" t="s">
        <v>309</v>
      </c>
      <c r="O28" s="247">
        <v>3</v>
      </c>
    </row>
    <row r="29" spans="1:15" ht="15.75" x14ac:dyDescent="0.25">
      <c r="A29" s="61" t="s">
        <v>631</v>
      </c>
      <c r="B29" s="230">
        <v>2</v>
      </c>
      <c r="C29" s="237">
        <v>1</v>
      </c>
      <c r="D29" s="237" t="s">
        <v>309</v>
      </c>
      <c r="E29" s="237">
        <v>5</v>
      </c>
      <c r="F29" s="237">
        <v>36</v>
      </c>
      <c r="G29" s="237">
        <v>28</v>
      </c>
      <c r="H29" s="237">
        <v>10</v>
      </c>
      <c r="I29" s="237">
        <v>11</v>
      </c>
      <c r="J29" s="237">
        <v>5</v>
      </c>
      <c r="K29" s="237" t="s">
        <v>309</v>
      </c>
      <c r="L29" s="237" t="s">
        <v>309</v>
      </c>
      <c r="M29" s="237" t="s">
        <v>309</v>
      </c>
      <c r="N29" s="231" t="s">
        <v>309</v>
      </c>
      <c r="O29" s="247">
        <v>98</v>
      </c>
    </row>
    <row r="30" spans="1:15" ht="15.75" x14ac:dyDescent="0.25">
      <c r="A30" s="61" t="s">
        <v>632</v>
      </c>
      <c r="B30" s="230" t="s">
        <v>309</v>
      </c>
      <c r="C30" s="237" t="s">
        <v>309</v>
      </c>
      <c r="D30" s="237" t="s">
        <v>309</v>
      </c>
      <c r="E30" s="237">
        <v>1</v>
      </c>
      <c r="F30" s="237" t="s">
        <v>309</v>
      </c>
      <c r="G30" s="237">
        <v>1</v>
      </c>
      <c r="H30" s="237" t="s">
        <v>309</v>
      </c>
      <c r="I30" s="237" t="s">
        <v>309</v>
      </c>
      <c r="J30" s="237" t="s">
        <v>309</v>
      </c>
      <c r="K30" s="237" t="s">
        <v>309</v>
      </c>
      <c r="L30" s="237" t="s">
        <v>309</v>
      </c>
      <c r="M30" s="237" t="s">
        <v>309</v>
      </c>
      <c r="N30" s="231" t="s">
        <v>309</v>
      </c>
      <c r="O30" s="247">
        <v>2</v>
      </c>
    </row>
    <row r="31" spans="1:15" ht="15.75" x14ac:dyDescent="0.25">
      <c r="A31" s="61" t="s">
        <v>633</v>
      </c>
      <c r="B31" s="230">
        <v>3</v>
      </c>
      <c r="C31" s="237">
        <v>1</v>
      </c>
      <c r="D31" s="237" t="s">
        <v>309</v>
      </c>
      <c r="E31" s="237">
        <v>1</v>
      </c>
      <c r="F31" s="237">
        <v>6</v>
      </c>
      <c r="G31" s="237">
        <v>6</v>
      </c>
      <c r="H31" s="237">
        <v>2</v>
      </c>
      <c r="I31" s="237">
        <v>2</v>
      </c>
      <c r="J31" s="237">
        <v>2</v>
      </c>
      <c r="K31" s="237">
        <v>1</v>
      </c>
      <c r="L31" s="237" t="s">
        <v>309</v>
      </c>
      <c r="M31" s="237" t="s">
        <v>309</v>
      </c>
      <c r="N31" s="231" t="s">
        <v>309</v>
      </c>
      <c r="O31" s="247">
        <v>24</v>
      </c>
    </row>
    <row r="32" spans="1:15" ht="15.75" x14ac:dyDescent="0.25">
      <c r="A32" s="61" t="s">
        <v>634</v>
      </c>
      <c r="B32" s="230" t="s">
        <v>309</v>
      </c>
      <c r="C32" s="237" t="s">
        <v>309</v>
      </c>
      <c r="D32" s="237" t="s">
        <v>309</v>
      </c>
      <c r="E32" s="237" t="s">
        <v>309</v>
      </c>
      <c r="F32" s="237">
        <v>7</v>
      </c>
      <c r="G32" s="237">
        <v>20</v>
      </c>
      <c r="H32" s="237">
        <v>4</v>
      </c>
      <c r="I32" s="237">
        <v>6</v>
      </c>
      <c r="J32" s="237">
        <v>2</v>
      </c>
      <c r="K32" s="237">
        <v>1</v>
      </c>
      <c r="L32" s="237" t="s">
        <v>309</v>
      </c>
      <c r="M32" s="237" t="s">
        <v>309</v>
      </c>
      <c r="N32" s="231" t="s">
        <v>309</v>
      </c>
      <c r="O32" s="247">
        <v>40</v>
      </c>
    </row>
    <row r="33" spans="1:15" ht="16.5" thickBot="1" x14ac:dyDescent="0.3">
      <c r="A33" s="76" t="s">
        <v>135</v>
      </c>
      <c r="B33" s="234">
        <v>63</v>
      </c>
      <c r="C33" s="245">
        <v>24</v>
      </c>
      <c r="D33" s="245">
        <v>10</v>
      </c>
      <c r="E33" s="245">
        <v>129</v>
      </c>
      <c r="F33" s="245">
        <v>747</v>
      </c>
      <c r="G33" s="245">
        <v>1508</v>
      </c>
      <c r="H33" s="245">
        <v>963</v>
      </c>
      <c r="I33" s="245">
        <v>1355</v>
      </c>
      <c r="J33" s="245">
        <v>1133</v>
      </c>
      <c r="K33" s="245">
        <v>527</v>
      </c>
      <c r="L33" s="245">
        <v>104</v>
      </c>
      <c r="M33" s="245">
        <v>40</v>
      </c>
      <c r="N33" s="235">
        <v>11</v>
      </c>
      <c r="O33" s="236">
        <v>6614</v>
      </c>
    </row>
    <row r="35" spans="1:15" ht="15.75" thickBot="1" x14ac:dyDescent="0.3">
      <c r="A35" s="406" t="s">
        <v>88</v>
      </c>
      <c r="B35" s="407"/>
      <c r="C35" s="407"/>
      <c r="D35" s="407"/>
      <c r="E35" s="407"/>
      <c r="F35" s="407"/>
      <c r="G35" s="407"/>
      <c r="H35" s="407"/>
      <c r="I35" s="407"/>
      <c r="J35" s="407"/>
      <c r="K35" s="407"/>
      <c r="L35" s="407"/>
      <c r="M35" s="407"/>
      <c r="N35" s="407"/>
      <c r="O35" s="407"/>
    </row>
    <row r="36" spans="1:15" ht="15.75" thickBot="1" x14ac:dyDescent="0.3">
      <c r="A36" s="379" t="s">
        <v>6</v>
      </c>
      <c r="B36" s="397" t="s">
        <v>0</v>
      </c>
      <c r="C36" s="397"/>
      <c r="D36" s="397"/>
      <c r="E36" s="397"/>
      <c r="F36" s="397"/>
      <c r="G36" s="397"/>
      <c r="H36" s="397"/>
      <c r="I36" s="397"/>
      <c r="J36" s="397"/>
      <c r="K36" s="397"/>
      <c r="L36" s="397"/>
      <c r="M36" s="397"/>
      <c r="N36" s="397"/>
      <c r="O36" s="399" t="s">
        <v>88</v>
      </c>
    </row>
    <row r="37" spans="1:15" ht="15.75" customHeight="1" thickBot="1" x14ac:dyDescent="0.3">
      <c r="A37" s="401"/>
      <c r="B37" s="57" t="s">
        <v>93</v>
      </c>
      <c r="C37" s="58" t="s">
        <v>94</v>
      </c>
      <c r="D37" s="58" t="s">
        <v>95</v>
      </c>
      <c r="E37" s="58" t="s">
        <v>96</v>
      </c>
      <c r="F37" s="58" t="s">
        <v>97</v>
      </c>
      <c r="G37" s="58" t="s">
        <v>98</v>
      </c>
      <c r="H37" s="58" t="s">
        <v>99</v>
      </c>
      <c r="I37" s="58" t="s">
        <v>100</v>
      </c>
      <c r="J37" s="58" t="s">
        <v>101</v>
      </c>
      <c r="K37" s="58" t="s">
        <v>102</v>
      </c>
      <c r="L37" s="58" t="s">
        <v>103</v>
      </c>
      <c r="M37" s="58" t="s">
        <v>104</v>
      </c>
      <c r="N37" s="59" t="s">
        <v>105</v>
      </c>
      <c r="O37" s="400"/>
    </row>
    <row r="38" spans="1:15" ht="15.75" x14ac:dyDescent="0.25">
      <c r="A38" s="94" t="s">
        <v>238</v>
      </c>
      <c r="B38" s="226">
        <v>106</v>
      </c>
      <c r="C38" s="239">
        <v>53</v>
      </c>
      <c r="D38" s="239">
        <v>14</v>
      </c>
      <c r="E38" s="239">
        <v>137</v>
      </c>
      <c r="F38" s="239">
        <v>780</v>
      </c>
      <c r="G38" s="239">
        <v>1410</v>
      </c>
      <c r="H38" s="239">
        <v>932</v>
      </c>
      <c r="I38" s="239">
        <v>1285</v>
      </c>
      <c r="J38" s="239">
        <v>886</v>
      </c>
      <c r="K38" s="239">
        <v>347</v>
      </c>
      <c r="L38" s="239">
        <v>53</v>
      </c>
      <c r="M38" s="239">
        <v>17</v>
      </c>
      <c r="N38" s="227">
        <v>3</v>
      </c>
      <c r="O38" s="277">
        <v>6023</v>
      </c>
    </row>
    <row r="39" spans="1:15" ht="15.75" x14ac:dyDescent="0.25">
      <c r="A39" s="61" t="s">
        <v>240</v>
      </c>
      <c r="B39" s="230">
        <v>7</v>
      </c>
      <c r="C39" s="237">
        <v>1</v>
      </c>
      <c r="D39" s="237">
        <v>4</v>
      </c>
      <c r="E39" s="237">
        <v>60</v>
      </c>
      <c r="F39" s="237">
        <v>331</v>
      </c>
      <c r="G39" s="237">
        <v>693</v>
      </c>
      <c r="H39" s="237">
        <v>494</v>
      </c>
      <c r="I39" s="237">
        <v>826</v>
      </c>
      <c r="J39" s="237">
        <v>722</v>
      </c>
      <c r="K39" s="237">
        <v>398</v>
      </c>
      <c r="L39" s="237">
        <v>56</v>
      </c>
      <c r="M39" s="237">
        <v>37</v>
      </c>
      <c r="N39" s="231">
        <v>10</v>
      </c>
      <c r="O39" s="247">
        <v>3639</v>
      </c>
    </row>
    <row r="40" spans="1:15" ht="15.75" x14ac:dyDescent="0.25">
      <c r="A40" s="61" t="s">
        <v>239</v>
      </c>
      <c r="B40" s="230" t="s">
        <v>309</v>
      </c>
      <c r="C40" s="237" t="s">
        <v>309</v>
      </c>
      <c r="D40" s="237">
        <v>1</v>
      </c>
      <c r="E40" s="237">
        <v>3</v>
      </c>
      <c r="F40" s="237">
        <v>15</v>
      </c>
      <c r="G40" s="237">
        <v>64</v>
      </c>
      <c r="H40" s="237">
        <v>142</v>
      </c>
      <c r="I40" s="237">
        <v>271</v>
      </c>
      <c r="J40" s="237">
        <v>435</v>
      </c>
      <c r="K40" s="237">
        <v>292</v>
      </c>
      <c r="L40" s="237">
        <v>79</v>
      </c>
      <c r="M40" s="237">
        <v>21</v>
      </c>
      <c r="N40" s="231">
        <v>5</v>
      </c>
      <c r="O40" s="247">
        <v>1328</v>
      </c>
    </row>
    <row r="41" spans="1:15" ht="15.75" x14ac:dyDescent="0.25">
      <c r="A41" s="61" t="s">
        <v>241</v>
      </c>
      <c r="B41" s="230" t="s">
        <v>309</v>
      </c>
      <c r="C41" s="237" t="s">
        <v>309</v>
      </c>
      <c r="D41" s="237">
        <v>1</v>
      </c>
      <c r="E41" s="237">
        <v>1</v>
      </c>
      <c r="F41" s="237">
        <v>17</v>
      </c>
      <c r="G41" s="237">
        <v>40</v>
      </c>
      <c r="H41" s="237">
        <v>31</v>
      </c>
      <c r="I41" s="237">
        <v>35</v>
      </c>
      <c r="J41" s="237">
        <v>42</v>
      </c>
      <c r="K41" s="237">
        <v>14</v>
      </c>
      <c r="L41" s="237">
        <v>1</v>
      </c>
      <c r="M41" s="237">
        <v>1</v>
      </c>
      <c r="N41" s="231" t="s">
        <v>309</v>
      </c>
      <c r="O41" s="247">
        <v>183</v>
      </c>
    </row>
    <row r="42" spans="1:15" ht="15.75" x14ac:dyDescent="0.25">
      <c r="A42" s="61" t="s">
        <v>243</v>
      </c>
      <c r="B42" s="230" t="s">
        <v>309</v>
      </c>
      <c r="C42" s="237" t="s">
        <v>309</v>
      </c>
      <c r="D42" s="237" t="s">
        <v>309</v>
      </c>
      <c r="E42" s="237" t="s">
        <v>309</v>
      </c>
      <c r="F42" s="237" t="s">
        <v>309</v>
      </c>
      <c r="G42" s="237" t="s">
        <v>309</v>
      </c>
      <c r="H42" s="237" t="s">
        <v>309</v>
      </c>
      <c r="I42" s="237" t="s">
        <v>309</v>
      </c>
      <c r="J42" s="237" t="s">
        <v>309</v>
      </c>
      <c r="K42" s="237" t="s">
        <v>309</v>
      </c>
      <c r="L42" s="237" t="s">
        <v>309</v>
      </c>
      <c r="M42" s="237" t="s">
        <v>309</v>
      </c>
      <c r="N42" s="231" t="s">
        <v>309</v>
      </c>
      <c r="O42" s="247" t="s">
        <v>309</v>
      </c>
    </row>
    <row r="43" spans="1:15" ht="15.75" x14ac:dyDescent="0.25">
      <c r="A43" s="61" t="s">
        <v>242</v>
      </c>
      <c r="B43" s="230" t="s">
        <v>309</v>
      </c>
      <c r="C43" s="237">
        <v>1</v>
      </c>
      <c r="D43" s="237">
        <v>2</v>
      </c>
      <c r="E43" s="237">
        <v>1</v>
      </c>
      <c r="F43" s="237">
        <v>10</v>
      </c>
      <c r="G43" s="237">
        <v>22</v>
      </c>
      <c r="H43" s="237">
        <v>13</v>
      </c>
      <c r="I43" s="237">
        <v>23</v>
      </c>
      <c r="J43" s="237">
        <v>19</v>
      </c>
      <c r="K43" s="237">
        <v>10</v>
      </c>
      <c r="L43" s="237">
        <v>1</v>
      </c>
      <c r="M43" s="237" t="s">
        <v>309</v>
      </c>
      <c r="N43" s="231" t="s">
        <v>309</v>
      </c>
      <c r="O43" s="247">
        <v>102</v>
      </c>
    </row>
    <row r="44" spans="1:15" ht="15.75" x14ac:dyDescent="0.25">
      <c r="A44" s="61" t="s">
        <v>630</v>
      </c>
      <c r="B44" s="230" t="s">
        <v>309</v>
      </c>
      <c r="C44" s="237" t="s">
        <v>309</v>
      </c>
      <c r="D44" s="237" t="s">
        <v>309</v>
      </c>
      <c r="E44" s="237" t="s">
        <v>309</v>
      </c>
      <c r="F44" s="237" t="s">
        <v>309</v>
      </c>
      <c r="G44" s="237">
        <v>1</v>
      </c>
      <c r="H44" s="237">
        <v>1</v>
      </c>
      <c r="I44" s="237">
        <v>2</v>
      </c>
      <c r="J44" s="237">
        <v>1</v>
      </c>
      <c r="K44" s="237">
        <v>1</v>
      </c>
      <c r="L44" s="237" t="s">
        <v>309</v>
      </c>
      <c r="M44" s="237" t="s">
        <v>309</v>
      </c>
      <c r="N44" s="231" t="s">
        <v>309</v>
      </c>
      <c r="O44" s="247">
        <v>6</v>
      </c>
    </row>
    <row r="45" spans="1:15" ht="15.75" x14ac:dyDescent="0.25">
      <c r="A45" s="61" t="s">
        <v>631</v>
      </c>
      <c r="B45" s="230">
        <v>4</v>
      </c>
      <c r="C45" s="237">
        <v>2</v>
      </c>
      <c r="D45" s="237">
        <v>1</v>
      </c>
      <c r="E45" s="237">
        <v>8</v>
      </c>
      <c r="F45" s="237">
        <v>59</v>
      </c>
      <c r="G45" s="237">
        <v>52</v>
      </c>
      <c r="H45" s="237">
        <v>21</v>
      </c>
      <c r="I45" s="237">
        <v>21</v>
      </c>
      <c r="J45" s="237">
        <v>13</v>
      </c>
      <c r="K45" s="237">
        <v>3</v>
      </c>
      <c r="L45" s="237" t="s">
        <v>309</v>
      </c>
      <c r="M45" s="237" t="s">
        <v>309</v>
      </c>
      <c r="N45" s="231" t="s">
        <v>309</v>
      </c>
      <c r="O45" s="247">
        <v>184</v>
      </c>
    </row>
    <row r="46" spans="1:15" ht="15.75" x14ac:dyDescent="0.25">
      <c r="A46" s="61" t="s">
        <v>632</v>
      </c>
      <c r="B46" s="230">
        <v>1</v>
      </c>
      <c r="C46" s="237" t="s">
        <v>309</v>
      </c>
      <c r="D46" s="237" t="s">
        <v>309</v>
      </c>
      <c r="E46" s="237">
        <v>1</v>
      </c>
      <c r="F46" s="237" t="s">
        <v>309</v>
      </c>
      <c r="G46" s="237">
        <v>1</v>
      </c>
      <c r="H46" s="237">
        <v>1</v>
      </c>
      <c r="I46" s="237" t="s">
        <v>309</v>
      </c>
      <c r="J46" s="237" t="s">
        <v>309</v>
      </c>
      <c r="K46" s="237" t="s">
        <v>309</v>
      </c>
      <c r="L46" s="237" t="s">
        <v>309</v>
      </c>
      <c r="M46" s="237" t="s">
        <v>309</v>
      </c>
      <c r="N46" s="231" t="s">
        <v>309</v>
      </c>
      <c r="O46" s="247">
        <v>4</v>
      </c>
    </row>
    <row r="47" spans="1:15" ht="15.75" x14ac:dyDescent="0.25">
      <c r="A47" s="61" t="s">
        <v>633</v>
      </c>
      <c r="B47" s="230">
        <v>3</v>
      </c>
      <c r="C47" s="237">
        <v>1</v>
      </c>
      <c r="D47" s="237" t="s">
        <v>309</v>
      </c>
      <c r="E47" s="237">
        <v>2</v>
      </c>
      <c r="F47" s="237">
        <v>10</v>
      </c>
      <c r="G47" s="237">
        <v>11</v>
      </c>
      <c r="H47" s="237">
        <v>6</v>
      </c>
      <c r="I47" s="237">
        <v>3</v>
      </c>
      <c r="J47" s="237">
        <v>3</v>
      </c>
      <c r="K47" s="237">
        <v>1</v>
      </c>
      <c r="L47" s="237" t="s">
        <v>309</v>
      </c>
      <c r="M47" s="237" t="s">
        <v>309</v>
      </c>
      <c r="N47" s="231" t="s">
        <v>309</v>
      </c>
      <c r="O47" s="247">
        <v>40</v>
      </c>
    </row>
    <row r="48" spans="1:15" ht="15.75" x14ac:dyDescent="0.25">
      <c r="A48" s="61" t="s">
        <v>634</v>
      </c>
      <c r="B48" s="230" t="s">
        <v>309</v>
      </c>
      <c r="C48" s="237" t="s">
        <v>309</v>
      </c>
      <c r="D48" s="237" t="s">
        <v>309</v>
      </c>
      <c r="E48" s="237" t="s">
        <v>309</v>
      </c>
      <c r="F48" s="237">
        <v>18</v>
      </c>
      <c r="G48" s="237">
        <v>38</v>
      </c>
      <c r="H48" s="237">
        <v>10</v>
      </c>
      <c r="I48" s="237">
        <v>16</v>
      </c>
      <c r="J48" s="237">
        <v>9</v>
      </c>
      <c r="K48" s="237">
        <v>2</v>
      </c>
      <c r="L48" s="237" t="s">
        <v>309</v>
      </c>
      <c r="M48" s="237" t="s">
        <v>309</v>
      </c>
      <c r="N48" s="231" t="s">
        <v>309</v>
      </c>
      <c r="O48" s="247">
        <v>93</v>
      </c>
    </row>
    <row r="49" spans="1:15" ht="16.5" thickBot="1" x14ac:dyDescent="0.3">
      <c r="A49" s="76" t="s">
        <v>88</v>
      </c>
      <c r="B49" s="234">
        <v>121</v>
      </c>
      <c r="C49" s="245">
        <v>58</v>
      </c>
      <c r="D49" s="245">
        <v>23</v>
      </c>
      <c r="E49" s="245">
        <v>213</v>
      </c>
      <c r="F49" s="245">
        <v>1240</v>
      </c>
      <c r="G49" s="245">
        <v>2332</v>
      </c>
      <c r="H49" s="245">
        <v>1651</v>
      </c>
      <c r="I49" s="245">
        <v>2482</v>
      </c>
      <c r="J49" s="245">
        <v>2130</v>
      </c>
      <c r="K49" s="245">
        <v>1068</v>
      </c>
      <c r="L49" s="245">
        <v>190</v>
      </c>
      <c r="M49" s="245">
        <v>76</v>
      </c>
      <c r="N49" s="235">
        <v>18</v>
      </c>
      <c r="O49" s="236">
        <v>11602</v>
      </c>
    </row>
    <row r="51" spans="1:15" x14ac:dyDescent="0.25">
      <c r="A51" s="100" t="s">
        <v>89</v>
      </c>
    </row>
    <row r="52" spans="1:15" x14ac:dyDescent="0.25">
      <c r="A52" s="2"/>
    </row>
    <row r="53" spans="1:15" x14ac:dyDescent="0.25">
      <c r="A53" s="100" t="s">
        <v>196</v>
      </c>
    </row>
    <row r="54" spans="1:15" x14ac:dyDescent="0.25">
      <c r="A54" s="24" t="s">
        <v>245</v>
      </c>
    </row>
    <row r="55" spans="1:15" x14ac:dyDescent="0.25">
      <c r="A55" s="24" t="s">
        <v>257</v>
      </c>
    </row>
    <row r="56" spans="1:15" x14ac:dyDescent="0.25">
      <c r="A56" s="24" t="s">
        <v>258</v>
      </c>
    </row>
    <row r="57" spans="1:15" x14ac:dyDescent="0.25">
      <c r="A57" s="73" t="s">
        <v>414</v>
      </c>
    </row>
  </sheetData>
  <mergeCells count="12">
    <mergeCell ref="A3:O3"/>
    <mergeCell ref="A20:A21"/>
    <mergeCell ref="B20:N20"/>
    <mergeCell ref="O20:O21"/>
    <mergeCell ref="A19:O19"/>
    <mergeCell ref="A36:A37"/>
    <mergeCell ref="B36:N36"/>
    <mergeCell ref="O36:O37"/>
    <mergeCell ref="A35:O35"/>
    <mergeCell ref="A4:A5"/>
    <mergeCell ref="B4:N4"/>
    <mergeCell ref="O4:O5"/>
  </mergeCells>
  <conditionalFormatting sqref="A57">
    <cfRule type="cellIs" dxfId="5" priority="1" operator="equal">
      <formula>1</formula>
    </cfRule>
  </conditionalFormatting>
  <hyperlinks>
    <hyperlink ref="J1" location="'Table of Contents'!C2" display="Back to Table of Contents" xr:uid="{00000000-0004-0000-4700-000000000000}"/>
  </hyperlinks>
  <pageMargins left="0.75" right="0.75" top="1" bottom="1" header="0.5" footer="0.5"/>
  <pageSetup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Q113"/>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7" width="9.85546875" customWidth="1"/>
  </cols>
  <sheetData>
    <row r="1" spans="1:17" x14ac:dyDescent="0.25">
      <c r="A1" s="22" t="s">
        <v>996</v>
      </c>
      <c r="D1" s="21" t="s">
        <v>78</v>
      </c>
    </row>
    <row r="2" spans="1:17" ht="15.75" thickBot="1" x14ac:dyDescent="0.3">
      <c r="A2" s="1"/>
    </row>
    <row r="3" spans="1:17" ht="33" customHeight="1" x14ac:dyDescent="0.25">
      <c r="A3" s="382" t="s">
        <v>1</v>
      </c>
      <c r="B3" s="375" t="s">
        <v>238</v>
      </c>
      <c r="C3" s="377"/>
      <c r="D3" s="375" t="s">
        <v>239</v>
      </c>
      <c r="E3" s="377"/>
      <c r="F3" s="375" t="s">
        <v>240</v>
      </c>
      <c r="G3" s="377"/>
      <c r="H3" s="375" t="s">
        <v>241</v>
      </c>
      <c r="I3" s="377"/>
      <c r="J3" s="375" t="s">
        <v>242</v>
      </c>
      <c r="K3" s="377"/>
      <c r="L3" s="375" t="s">
        <v>243</v>
      </c>
      <c r="M3" s="377"/>
      <c r="N3" s="375" t="s">
        <v>244</v>
      </c>
      <c r="O3" s="377"/>
      <c r="P3" s="375" t="s">
        <v>88</v>
      </c>
      <c r="Q3" s="377"/>
    </row>
    <row r="4" spans="1:17" ht="15.75" thickBot="1" x14ac:dyDescent="0.3">
      <c r="A4" s="383"/>
      <c r="B4" s="29">
        <v>2025</v>
      </c>
      <c r="C4" s="31">
        <v>2026</v>
      </c>
      <c r="D4" s="29">
        <v>2025</v>
      </c>
      <c r="E4" s="31">
        <v>2026</v>
      </c>
      <c r="F4" s="29">
        <v>2025</v>
      </c>
      <c r="G4" s="31">
        <v>2026</v>
      </c>
      <c r="H4" s="29">
        <v>2025</v>
      </c>
      <c r="I4" s="31">
        <v>2026</v>
      </c>
      <c r="J4" s="29">
        <v>2025</v>
      </c>
      <c r="K4" s="31">
        <v>2026</v>
      </c>
      <c r="L4" s="29">
        <v>2025</v>
      </c>
      <c r="M4" s="31">
        <v>2026</v>
      </c>
      <c r="N4" s="29">
        <v>2025</v>
      </c>
      <c r="O4" s="31">
        <v>2026</v>
      </c>
      <c r="P4" s="29">
        <v>2025</v>
      </c>
      <c r="Q4" s="31">
        <v>2026</v>
      </c>
    </row>
    <row r="5" spans="1:17" ht="15.75" x14ac:dyDescent="0.25">
      <c r="A5" s="64" t="s">
        <v>310</v>
      </c>
      <c r="B5" s="230">
        <v>147</v>
      </c>
      <c r="C5" s="231">
        <v>204</v>
      </c>
      <c r="D5" s="230">
        <v>7</v>
      </c>
      <c r="E5" s="231">
        <v>44</v>
      </c>
      <c r="F5" s="230">
        <v>130</v>
      </c>
      <c r="G5" s="231">
        <v>121</v>
      </c>
      <c r="H5" s="230">
        <v>4</v>
      </c>
      <c r="I5" s="231">
        <v>10</v>
      </c>
      <c r="J5" s="230">
        <v>3</v>
      </c>
      <c r="K5" s="231">
        <v>6</v>
      </c>
      <c r="L5" s="230" t="s">
        <v>309</v>
      </c>
      <c r="M5" s="231" t="s">
        <v>309</v>
      </c>
      <c r="N5" s="230">
        <v>6</v>
      </c>
      <c r="O5" s="231">
        <v>16</v>
      </c>
      <c r="P5" s="232">
        <v>297</v>
      </c>
      <c r="Q5" s="233">
        <v>401</v>
      </c>
    </row>
    <row r="6" spans="1:17" ht="15.75" x14ac:dyDescent="0.25">
      <c r="A6" s="64" t="s">
        <v>311</v>
      </c>
      <c r="B6" s="230">
        <v>6</v>
      </c>
      <c r="C6" s="231">
        <v>5</v>
      </c>
      <c r="D6" s="230" t="s">
        <v>309</v>
      </c>
      <c r="E6" s="231" t="s">
        <v>309</v>
      </c>
      <c r="F6" s="230">
        <v>4</v>
      </c>
      <c r="G6" s="231">
        <v>5</v>
      </c>
      <c r="H6" s="230" t="s">
        <v>309</v>
      </c>
      <c r="I6" s="231" t="s">
        <v>309</v>
      </c>
      <c r="J6" s="230" t="s">
        <v>309</v>
      </c>
      <c r="K6" s="231" t="s">
        <v>309</v>
      </c>
      <c r="L6" s="230" t="s">
        <v>309</v>
      </c>
      <c r="M6" s="231" t="s">
        <v>309</v>
      </c>
      <c r="N6" s="230" t="s">
        <v>309</v>
      </c>
      <c r="O6" s="231" t="s">
        <v>309</v>
      </c>
      <c r="P6" s="232">
        <v>10</v>
      </c>
      <c r="Q6" s="233">
        <v>10</v>
      </c>
    </row>
    <row r="7" spans="1:17" ht="31.5" x14ac:dyDescent="0.25">
      <c r="A7" s="64" t="s">
        <v>312</v>
      </c>
      <c r="B7" s="230">
        <v>9</v>
      </c>
      <c r="C7" s="231">
        <v>3</v>
      </c>
      <c r="D7" s="230">
        <v>1</v>
      </c>
      <c r="E7" s="231">
        <v>1</v>
      </c>
      <c r="F7" s="230">
        <v>4</v>
      </c>
      <c r="G7" s="231">
        <v>3</v>
      </c>
      <c r="H7" s="230" t="s">
        <v>309</v>
      </c>
      <c r="I7" s="231" t="s">
        <v>309</v>
      </c>
      <c r="J7" s="230" t="s">
        <v>309</v>
      </c>
      <c r="K7" s="231" t="s">
        <v>309</v>
      </c>
      <c r="L7" s="230" t="s">
        <v>309</v>
      </c>
      <c r="M7" s="231" t="s">
        <v>309</v>
      </c>
      <c r="N7" s="230" t="s">
        <v>309</v>
      </c>
      <c r="O7" s="231">
        <v>1</v>
      </c>
      <c r="P7" s="232">
        <v>14</v>
      </c>
      <c r="Q7" s="233">
        <v>8</v>
      </c>
    </row>
    <row r="8" spans="1:17" ht="15.75" x14ac:dyDescent="0.25">
      <c r="A8" s="64" t="s">
        <v>313</v>
      </c>
      <c r="B8" s="230">
        <v>142</v>
      </c>
      <c r="C8" s="231">
        <v>143</v>
      </c>
      <c r="D8" s="230">
        <v>1</v>
      </c>
      <c r="E8" s="231">
        <v>5</v>
      </c>
      <c r="F8" s="230">
        <v>31</v>
      </c>
      <c r="G8" s="231">
        <v>25</v>
      </c>
      <c r="H8" s="230" t="s">
        <v>309</v>
      </c>
      <c r="I8" s="231" t="s">
        <v>309</v>
      </c>
      <c r="J8" s="230">
        <v>2</v>
      </c>
      <c r="K8" s="231">
        <v>2</v>
      </c>
      <c r="L8" s="230" t="s">
        <v>309</v>
      </c>
      <c r="M8" s="231" t="s">
        <v>309</v>
      </c>
      <c r="N8" s="230">
        <v>1</v>
      </c>
      <c r="O8" s="231" t="s">
        <v>309</v>
      </c>
      <c r="P8" s="228">
        <v>177</v>
      </c>
      <c r="Q8" s="229">
        <v>175</v>
      </c>
    </row>
    <row r="9" spans="1:17" ht="15.75" x14ac:dyDescent="0.25">
      <c r="A9" s="64" t="s">
        <v>314</v>
      </c>
      <c r="B9" s="230">
        <v>31</v>
      </c>
      <c r="C9" s="231">
        <v>71</v>
      </c>
      <c r="D9" s="230">
        <v>2</v>
      </c>
      <c r="E9" s="231">
        <v>4</v>
      </c>
      <c r="F9" s="230">
        <v>9</v>
      </c>
      <c r="G9" s="231">
        <v>19</v>
      </c>
      <c r="H9" s="230">
        <v>1</v>
      </c>
      <c r="I9" s="231" t="s">
        <v>309</v>
      </c>
      <c r="J9" s="230" t="s">
        <v>309</v>
      </c>
      <c r="K9" s="231" t="s">
        <v>309</v>
      </c>
      <c r="L9" s="230" t="s">
        <v>309</v>
      </c>
      <c r="M9" s="231" t="s">
        <v>309</v>
      </c>
      <c r="N9" s="230">
        <v>1</v>
      </c>
      <c r="O9" s="231">
        <v>3</v>
      </c>
      <c r="P9" s="232">
        <v>44</v>
      </c>
      <c r="Q9" s="233">
        <v>97</v>
      </c>
    </row>
    <row r="10" spans="1:17" ht="15.75" x14ac:dyDescent="0.25">
      <c r="A10" s="64" t="s">
        <v>315</v>
      </c>
      <c r="B10" s="230">
        <v>7</v>
      </c>
      <c r="C10" s="231">
        <v>10</v>
      </c>
      <c r="D10" s="230" t="s">
        <v>309</v>
      </c>
      <c r="E10" s="231" t="s">
        <v>309</v>
      </c>
      <c r="F10" s="230">
        <v>1</v>
      </c>
      <c r="G10" s="231">
        <v>1</v>
      </c>
      <c r="H10" s="230" t="s">
        <v>309</v>
      </c>
      <c r="I10" s="231" t="s">
        <v>309</v>
      </c>
      <c r="J10" s="230" t="s">
        <v>309</v>
      </c>
      <c r="K10" s="231" t="s">
        <v>309</v>
      </c>
      <c r="L10" s="230" t="s">
        <v>309</v>
      </c>
      <c r="M10" s="231" t="s">
        <v>309</v>
      </c>
      <c r="N10" s="230" t="s">
        <v>309</v>
      </c>
      <c r="O10" s="231" t="s">
        <v>309</v>
      </c>
      <c r="P10" s="232">
        <v>8</v>
      </c>
      <c r="Q10" s="233">
        <v>11</v>
      </c>
    </row>
    <row r="11" spans="1:17" ht="15.75" x14ac:dyDescent="0.25">
      <c r="A11" s="64" t="s">
        <v>316</v>
      </c>
      <c r="B11" s="230">
        <v>2</v>
      </c>
      <c r="C11" s="231" t="s">
        <v>309</v>
      </c>
      <c r="D11" s="230" t="s">
        <v>309</v>
      </c>
      <c r="E11" s="231" t="s">
        <v>309</v>
      </c>
      <c r="F11" s="230">
        <v>1</v>
      </c>
      <c r="G11" s="231" t="s">
        <v>309</v>
      </c>
      <c r="H11" s="230" t="s">
        <v>309</v>
      </c>
      <c r="I11" s="231" t="s">
        <v>309</v>
      </c>
      <c r="J11" s="230" t="s">
        <v>309</v>
      </c>
      <c r="K11" s="231" t="s">
        <v>309</v>
      </c>
      <c r="L11" s="230" t="s">
        <v>309</v>
      </c>
      <c r="M11" s="231" t="s">
        <v>309</v>
      </c>
      <c r="N11" s="230" t="s">
        <v>309</v>
      </c>
      <c r="O11" s="231" t="s">
        <v>309</v>
      </c>
      <c r="P11" s="232">
        <v>3</v>
      </c>
      <c r="Q11" s="233" t="s">
        <v>309</v>
      </c>
    </row>
    <row r="12" spans="1:17" ht="15.75" x14ac:dyDescent="0.25">
      <c r="A12" s="64" t="s">
        <v>317</v>
      </c>
      <c r="B12" s="230">
        <v>47</v>
      </c>
      <c r="C12" s="231">
        <v>60</v>
      </c>
      <c r="D12" s="230">
        <v>3</v>
      </c>
      <c r="E12" s="231">
        <v>3</v>
      </c>
      <c r="F12" s="230">
        <v>14</v>
      </c>
      <c r="G12" s="231">
        <v>16</v>
      </c>
      <c r="H12" s="230">
        <v>1</v>
      </c>
      <c r="I12" s="231" t="s">
        <v>309</v>
      </c>
      <c r="J12" s="230">
        <v>1</v>
      </c>
      <c r="K12" s="231" t="s">
        <v>309</v>
      </c>
      <c r="L12" s="230" t="s">
        <v>309</v>
      </c>
      <c r="M12" s="231" t="s">
        <v>309</v>
      </c>
      <c r="N12" s="230" t="s">
        <v>309</v>
      </c>
      <c r="O12" s="231" t="s">
        <v>309</v>
      </c>
      <c r="P12" s="232">
        <v>66</v>
      </c>
      <c r="Q12" s="233">
        <v>79</v>
      </c>
    </row>
    <row r="13" spans="1:17" ht="15.75" x14ac:dyDescent="0.25">
      <c r="A13" s="64" t="s">
        <v>318</v>
      </c>
      <c r="B13" s="230">
        <v>8</v>
      </c>
      <c r="C13" s="231">
        <v>10</v>
      </c>
      <c r="D13" s="230">
        <v>1</v>
      </c>
      <c r="E13" s="231">
        <v>2</v>
      </c>
      <c r="F13" s="230">
        <v>6</v>
      </c>
      <c r="G13" s="231">
        <v>5</v>
      </c>
      <c r="H13" s="230" t="s">
        <v>309</v>
      </c>
      <c r="I13" s="231" t="s">
        <v>309</v>
      </c>
      <c r="J13" s="230" t="s">
        <v>309</v>
      </c>
      <c r="K13" s="231" t="s">
        <v>309</v>
      </c>
      <c r="L13" s="230" t="s">
        <v>309</v>
      </c>
      <c r="M13" s="231" t="s">
        <v>309</v>
      </c>
      <c r="N13" s="230" t="s">
        <v>309</v>
      </c>
      <c r="O13" s="231" t="s">
        <v>309</v>
      </c>
      <c r="P13" s="232">
        <v>15</v>
      </c>
      <c r="Q13" s="233">
        <v>17</v>
      </c>
    </row>
    <row r="14" spans="1:17" ht="15.75" x14ac:dyDescent="0.25">
      <c r="A14" s="64" t="s">
        <v>319</v>
      </c>
      <c r="B14" s="230">
        <v>21</v>
      </c>
      <c r="C14" s="231">
        <v>20</v>
      </c>
      <c r="D14" s="230">
        <v>7</v>
      </c>
      <c r="E14" s="231" t="s">
        <v>309</v>
      </c>
      <c r="F14" s="230">
        <v>2</v>
      </c>
      <c r="G14" s="231">
        <v>2</v>
      </c>
      <c r="H14" s="230">
        <v>1</v>
      </c>
      <c r="I14" s="231" t="s">
        <v>309</v>
      </c>
      <c r="J14" s="230" t="s">
        <v>309</v>
      </c>
      <c r="K14" s="231" t="s">
        <v>309</v>
      </c>
      <c r="L14" s="230" t="s">
        <v>309</v>
      </c>
      <c r="M14" s="231" t="s">
        <v>309</v>
      </c>
      <c r="N14" s="230">
        <v>1</v>
      </c>
      <c r="O14" s="231" t="s">
        <v>309</v>
      </c>
      <c r="P14" s="228">
        <v>32</v>
      </c>
      <c r="Q14" s="229">
        <v>22</v>
      </c>
    </row>
    <row r="15" spans="1:17" ht="15.75" x14ac:dyDescent="0.25">
      <c r="A15" s="64" t="s">
        <v>320</v>
      </c>
      <c r="B15" s="230">
        <v>22</v>
      </c>
      <c r="C15" s="231">
        <v>17</v>
      </c>
      <c r="D15" s="230">
        <v>1</v>
      </c>
      <c r="E15" s="231" t="s">
        <v>309</v>
      </c>
      <c r="F15" s="230">
        <v>4</v>
      </c>
      <c r="G15" s="231">
        <v>6</v>
      </c>
      <c r="H15" s="230" t="s">
        <v>309</v>
      </c>
      <c r="I15" s="231" t="s">
        <v>309</v>
      </c>
      <c r="J15" s="230" t="s">
        <v>309</v>
      </c>
      <c r="K15" s="231" t="s">
        <v>309</v>
      </c>
      <c r="L15" s="230" t="s">
        <v>309</v>
      </c>
      <c r="M15" s="231" t="s">
        <v>309</v>
      </c>
      <c r="N15" s="230" t="s">
        <v>309</v>
      </c>
      <c r="O15" s="231" t="s">
        <v>309</v>
      </c>
      <c r="P15" s="232">
        <v>27</v>
      </c>
      <c r="Q15" s="233">
        <v>23</v>
      </c>
    </row>
    <row r="16" spans="1:17" ht="15.75" x14ac:dyDescent="0.25">
      <c r="A16" s="70" t="s">
        <v>321</v>
      </c>
      <c r="B16" s="226">
        <v>39</v>
      </c>
      <c r="C16" s="227">
        <v>31</v>
      </c>
      <c r="D16" s="226">
        <v>3</v>
      </c>
      <c r="E16" s="227">
        <v>1</v>
      </c>
      <c r="F16" s="226">
        <v>5</v>
      </c>
      <c r="G16" s="227">
        <v>7</v>
      </c>
      <c r="H16" s="226" t="s">
        <v>309</v>
      </c>
      <c r="I16" s="227" t="s">
        <v>309</v>
      </c>
      <c r="J16" s="226" t="s">
        <v>309</v>
      </c>
      <c r="K16" s="227" t="s">
        <v>309</v>
      </c>
      <c r="L16" s="226" t="s">
        <v>309</v>
      </c>
      <c r="M16" s="227" t="s">
        <v>309</v>
      </c>
      <c r="N16" s="226" t="s">
        <v>309</v>
      </c>
      <c r="O16" s="227" t="s">
        <v>309</v>
      </c>
      <c r="P16" s="232">
        <v>47</v>
      </c>
      <c r="Q16" s="233">
        <v>39</v>
      </c>
    </row>
    <row r="17" spans="1:17" ht="31.5" x14ac:dyDescent="0.25">
      <c r="A17" s="70" t="s">
        <v>322</v>
      </c>
      <c r="B17" s="226">
        <v>5</v>
      </c>
      <c r="C17" s="227">
        <v>5</v>
      </c>
      <c r="D17" s="226" t="s">
        <v>309</v>
      </c>
      <c r="E17" s="227" t="s">
        <v>309</v>
      </c>
      <c r="F17" s="226">
        <v>3</v>
      </c>
      <c r="G17" s="227">
        <v>1</v>
      </c>
      <c r="H17" s="226" t="s">
        <v>309</v>
      </c>
      <c r="I17" s="227" t="s">
        <v>309</v>
      </c>
      <c r="J17" s="226" t="s">
        <v>309</v>
      </c>
      <c r="K17" s="227" t="s">
        <v>309</v>
      </c>
      <c r="L17" s="226" t="s">
        <v>309</v>
      </c>
      <c r="M17" s="227" t="s">
        <v>309</v>
      </c>
      <c r="N17" s="226" t="s">
        <v>309</v>
      </c>
      <c r="O17" s="227" t="s">
        <v>309</v>
      </c>
      <c r="P17" s="232">
        <v>8</v>
      </c>
      <c r="Q17" s="233">
        <v>6</v>
      </c>
    </row>
    <row r="18" spans="1:17" ht="15.75" x14ac:dyDescent="0.25">
      <c r="A18" s="64" t="s">
        <v>323</v>
      </c>
      <c r="B18" s="230">
        <v>6</v>
      </c>
      <c r="C18" s="231">
        <v>4</v>
      </c>
      <c r="D18" s="230">
        <v>1</v>
      </c>
      <c r="E18" s="231" t="s">
        <v>309</v>
      </c>
      <c r="F18" s="230">
        <v>1</v>
      </c>
      <c r="G18" s="231">
        <v>1</v>
      </c>
      <c r="H18" s="230" t="s">
        <v>309</v>
      </c>
      <c r="I18" s="231" t="s">
        <v>309</v>
      </c>
      <c r="J18" s="230" t="s">
        <v>309</v>
      </c>
      <c r="K18" s="231" t="s">
        <v>309</v>
      </c>
      <c r="L18" s="230" t="s">
        <v>309</v>
      </c>
      <c r="M18" s="231" t="s">
        <v>309</v>
      </c>
      <c r="N18" s="230" t="s">
        <v>309</v>
      </c>
      <c r="O18" s="231" t="s">
        <v>309</v>
      </c>
      <c r="P18" s="228">
        <v>8</v>
      </c>
      <c r="Q18" s="229">
        <v>5</v>
      </c>
    </row>
    <row r="19" spans="1:17" ht="15.75" x14ac:dyDescent="0.25">
      <c r="A19" s="64" t="s">
        <v>325</v>
      </c>
      <c r="B19" s="230">
        <v>161</v>
      </c>
      <c r="C19" s="231">
        <v>159</v>
      </c>
      <c r="D19" s="230">
        <v>14</v>
      </c>
      <c r="E19" s="231">
        <v>177</v>
      </c>
      <c r="F19" s="230">
        <v>53</v>
      </c>
      <c r="G19" s="231">
        <v>62</v>
      </c>
      <c r="H19" s="230">
        <v>8</v>
      </c>
      <c r="I19" s="231">
        <v>1</v>
      </c>
      <c r="J19" s="230">
        <v>2</v>
      </c>
      <c r="K19" s="231">
        <v>2</v>
      </c>
      <c r="L19" s="230" t="s">
        <v>309</v>
      </c>
      <c r="M19" s="231" t="s">
        <v>309</v>
      </c>
      <c r="N19" s="230">
        <v>4</v>
      </c>
      <c r="O19" s="231">
        <v>2</v>
      </c>
      <c r="P19" s="232">
        <v>242</v>
      </c>
      <c r="Q19" s="233">
        <v>403</v>
      </c>
    </row>
    <row r="20" spans="1:17" ht="15.75" x14ac:dyDescent="0.25">
      <c r="A20" s="64" t="s">
        <v>326</v>
      </c>
      <c r="B20" s="230">
        <v>59</v>
      </c>
      <c r="C20" s="231">
        <v>47</v>
      </c>
      <c r="D20" s="230">
        <v>7</v>
      </c>
      <c r="E20" s="231">
        <v>7</v>
      </c>
      <c r="F20" s="230">
        <v>38</v>
      </c>
      <c r="G20" s="231">
        <v>37</v>
      </c>
      <c r="H20" s="230">
        <v>1</v>
      </c>
      <c r="I20" s="231">
        <v>1</v>
      </c>
      <c r="J20" s="230" t="s">
        <v>309</v>
      </c>
      <c r="K20" s="231" t="s">
        <v>309</v>
      </c>
      <c r="L20" s="230" t="s">
        <v>309</v>
      </c>
      <c r="M20" s="231" t="s">
        <v>309</v>
      </c>
      <c r="N20" s="230">
        <v>2</v>
      </c>
      <c r="O20" s="231">
        <v>4</v>
      </c>
      <c r="P20" s="232">
        <v>107</v>
      </c>
      <c r="Q20" s="233">
        <v>96</v>
      </c>
    </row>
    <row r="21" spans="1:17" ht="15.75" x14ac:dyDescent="0.25">
      <c r="A21" s="64" t="s">
        <v>327</v>
      </c>
      <c r="B21" s="230">
        <v>13</v>
      </c>
      <c r="C21" s="231">
        <v>18</v>
      </c>
      <c r="D21" s="230">
        <v>3</v>
      </c>
      <c r="E21" s="231">
        <v>5</v>
      </c>
      <c r="F21" s="230">
        <v>4</v>
      </c>
      <c r="G21" s="231">
        <v>6</v>
      </c>
      <c r="H21" s="230" t="s">
        <v>309</v>
      </c>
      <c r="I21" s="231" t="s">
        <v>309</v>
      </c>
      <c r="J21" s="230">
        <v>1</v>
      </c>
      <c r="K21" s="231" t="s">
        <v>309</v>
      </c>
      <c r="L21" s="230" t="s">
        <v>309</v>
      </c>
      <c r="M21" s="231" t="s">
        <v>309</v>
      </c>
      <c r="N21" s="230" t="s">
        <v>309</v>
      </c>
      <c r="O21" s="231" t="s">
        <v>309</v>
      </c>
      <c r="P21" s="232">
        <v>21</v>
      </c>
      <c r="Q21" s="233">
        <v>29</v>
      </c>
    </row>
    <row r="22" spans="1:17" ht="15.75" x14ac:dyDescent="0.25">
      <c r="A22" s="64" t="s">
        <v>328</v>
      </c>
      <c r="B22" s="230">
        <v>4</v>
      </c>
      <c r="C22" s="231">
        <v>3</v>
      </c>
      <c r="D22" s="230" t="s">
        <v>309</v>
      </c>
      <c r="E22" s="231" t="s">
        <v>309</v>
      </c>
      <c r="F22" s="230">
        <v>2</v>
      </c>
      <c r="G22" s="231">
        <v>2</v>
      </c>
      <c r="H22" s="230" t="s">
        <v>309</v>
      </c>
      <c r="I22" s="231" t="s">
        <v>309</v>
      </c>
      <c r="J22" s="230" t="s">
        <v>309</v>
      </c>
      <c r="K22" s="231" t="s">
        <v>309</v>
      </c>
      <c r="L22" s="230" t="s">
        <v>309</v>
      </c>
      <c r="M22" s="231" t="s">
        <v>309</v>
      </c>
      <c r="N22" s="230" t="s">
        <v>309</v>
      </c>
      <c r="O22" s="231" t="s">
        <v>309</v>
      </c>
      <c r="P22" s="232">
        <v>6</v>
      </c>
      <c r="Q22" s="233">
        <v>5</v>
      </c>
    </row>
    <row r="23" spans="1:17" ht="15.75" x14ac:dyDescent="0.25">
      <c r="A23" s="64" t="s">
        <v>329</v>
      </c>
      <c r="B23" s="230">
        <v>18</v>
      </c>
      <c r="C23" s="231">
        <v>11</v>
      </c>
      <c r="D23" s="230">
        <v>3</v>
      </c>
      <c r="E23" s="231" t="s">
        <v>309</v>
      </c>
      <c r="F23" s="230">
        <v>6</v>
      </c>
      <c r="G23" s="231">
        <v>8</v>
      </c>
      <c r="H23" s="230" t="s">
        <v>309</v>
      </c>
      <c r="I23" s="231" t="s">
        <v>309</v>
      </c>
      <c r="J23" s="230" t="s">
        <v>309</v>
      </c>
      <c r="K23" s="231" t="s">
        <v>309</v>
      </c>
      <c r="L23" s="230" t="s">
        <v>309</v>
      </c>
      <c r="M23" s="231" t="s">
        <v>309</v>
      </c>
      <c r="N23" s="230" t="s">
        <v>309</v>
      </c>
      <c r="O23" s="231" t="s">
        <v>309</v>
      </c>
      <c r="P23" s="232">
        <v>27</v>
      </c>
      <c r="Q23" s="233">
        <v>19</v>
      </c>
    </row>
    <row r="24" spans="1:17" ht="15.75" x14ac:dyDescent="0.25">
      <c r="A24" s="64" t="s">
        <v>330</v>
      </c>
      <c r="B24" s="230">
        <v>17</v>
      </c>
      <c r="C24" s="231">
        <v>17</v>
      </c>
      <c r="D24" s="230">
        <v>1</v>
      </c>
      <c r="E24" s="231">
        <v>7</v>
      </c>
      <c r="F24" s="230">
        <v>7</v>
      </c>
      <c r="G24" s="231">
        <v>4</v>
      </c>
      <c r="H24" s="230" t="s">
        <v>309</v>
      </c>
      <c r="I24" s="231" t="s">
        <v>309</v>
      </c>
      <c r="J24" s="230" t="s">
        <v>309</v>
      </c>
      <c r="K24" s="231" t="s">
        <v>309</v>
      </c>
      <c r="L24" s="230" t="s">
        <v>309</v>
      </c>
      <c r="M24" s="231" t="s">
        <v>309</v>
      </c>
      <c r="N24" s="230" t="s">
        <v>309</v>
      </c>
      <c r="O24" s="231">
        <v>1</v>
      </c>
      <c r="P24" s="228">
        <v>25</v>
      </c>
      <c r="Q24" s="229">
        <v>29</v>
      </c>
    </row>
    <row r="25" spans="1:17" ht="15.75" x14ac:dyDescent="0.25">
      <c r="A25" s="64" t="s">
        <v>331</v>
      </c>
      <c r="B25" s="230">
        <v>688</v>
      </c>
      <c r="C25" s="231">
        <v>682</v>
      </c>
      <c r="D25" s="230">
        <v>30</v>
      </c>
      <c r="E25" s="231">
        <v>22</v>
      </c>
      <c r="F25" s="230">
        <v>572</v>
      </c>
      <c r="G25" s="231">
        <v>607</v>
      </c>
      <c r="H25" s="230">
        <v>31</v>
      </c>
      <c r="I25" s="231">
        <v>29</v>
      </c>
      <c r="J25" s="230">
        <v>12</v>
      </c>
      <c r="K25" s="231">
        <v>17</v>
      </c>
      <c r="L25" s="230" t="s">
        <v>309</v>
      </c>
      <c r="M25" s="231" t="s">
        <v>309</v>
      </c>
      <c r="N25" s="230">
        <v>22</v>
      </c>
      <c r="O25" s="231">
        <v>28</v>
      </c>
      <c r="P25" s="232">
        <v>1355</v>
      </c>
      <c r="Q25" s="233">
        <v>1385</v>
      </c>
    </row>
    <row r="26" spans="1:17" ht="15.75" x14ac:dyDescent="0.25">
      <c r="A26" s="64" t="s">
        <v>415</v>
      </c>
      <c r="B26" s="230" t="s">
        <v>309</v>
      </c>
      <c r="C26" s="231">
        <v>1</v>
      </c>
      <c r="D26" s="230" t="s">
        <v>309</v>
      </c>
      <c r="E26" s="231" t="s">
        <v>309</v>
      </c>
      <c r="F26" s="230" t="s">
        <v>309</v>
      </c>
      <c r="G26" s="231">
        <v>1</v>
      </c>
      <c r="H26" s="230" t="s">
        <v>309</v>
      </c>
      <c r="I26" s="231" t="s">
        <v>309</v>
      </c>
      <c r="J26" s="230" t="s">
        <v>309</v>
      </c>
      <c r="K26" s="231" t="s">
        <v>309</v>
      </c>
      <c r="L26" s="230" t="s">
        <v>309</v>
      </c>
      <c r="M26" s="231" t="s">
        <v>309</v>
      </c>
      <c r="N26" s="230" t="s">
        <v>309</v>
      </c>
      <c r="O26" s="231" t="s">
        <v>309</v>
      </c>
      <c r="P26" s="232" t="s">
        <v>309</v>
      </c>
      <c r="Q26" s="233">
        <v>2</v>
      </c>
    </row>
    <row r="27" spans="1:17" ht="15.75" x14ac:dyDescent="0.25">
      <c r="A27" s="64" t="s">
        <v>332</v>
      </c>
      <c r="B27" s="230">
        <v>33</v>
      </c>
      <c r="C27" s="231">
        <v>38</v>
      </c>
      <c r="D27" s="230" t="s">
        <v>309</v>
      </c>
      <c r="E27" s="231">
        <v>1</v>
      </c>
      <c r="F27" s="230">
        <v>6</v>
      </c>
      <c r="G27" s="231">
        <v>19</v>
      </c>
      <c r="H27" s="230" t="s">
        <v>309</v>
      </c>
      <c r="I27" s="231" t="s">
        <v>309</v>
      </c>
      <c r="J27" s="230" t="s">
        <v>309</v>
      </c>
      <c r="K27" s="231" t="s">
        <v>309</v>
      </c>
      <c r="L27" s="230" t="s">
        <v>309</v>
      </c>
      <c r="M27" s="231" t="s">
        <v>309</v>
      </c>
      <c r="N27" s="230">
        <v>1</v>
      </c>
      <c r="O27" s="231">
        <v>1</v>
      </c>
      <c r="P27" s="232">
        <v>40</v>
      </c>
      <c r="Q27" s="233">
        <v>59</v>
      </c>
    </row>
    <row r="28" spans="1:17" ht="15.75" x14ac:dyDescent="0.25">
      <c r="A28" s="64" t="s">
        <v>333</v>
      </c>
      <c r="B28" s="230">
        <v>42</v>
      </c>
      <c r="C28" s="231">
        <v>46</v>
      </c>
      <c r="D28" s="230" t="s">
        <v>309</v>
      </c>
      <c r="E28" s="231">
        <v>3</v>
      </c>
      <c r="F28" s="230">
        <v>4</v>
      </c>
      <c r="G28" s="231">
        <v>11</v>
      </c>
      <c r="H28" s="230" t="s">
        <v>309</v>
      </c>
      <c r="I28" s="231" t="s">
        <v>309</v>
      </c>
      <c r="J28" s="230">
        <v>1</v>
      </c>
      <c r="K28" s="231" t="s">
        <v>309</v>
      </c>
      <c r="L28" s="230" t="s">
        <v>309</v>
      </c>
      <c r="M28" s="231" t="s">
        <v>309</v>
      </c>
      <c r="N28" s="230" t="s">
        <v>309</v>
      </c>
      <c r="O28" s="231" t="s">
        <v>309</v>
      </c>
      <c r="P28" s="232">
        <v>47</v>
      </c>
      <c r="Q28" s="233">
        <v>60</v>
      </c>
    </row>
    <row r="29" spans="1:17" ht="15.75" x14ac:dyDescent="0.25">
      <c r="A29" s="64" t="s">
        <v>9</v>
      </c>
      <c r="B29" s="230">
        <v>50</v>
      </c>
      <c r="C29" s="231">
        <v>42</v>
      </c>
      <c r="D29" s="230">
        <v>28</v>
      </c>
      <c r="E29" s="231">
        <v>40</v>
      </c>
      <c r="F29" s="230">
        <v>24</v>
      </c>
      <c r="G29" s="231">
        <v>17</v>
      </c>
      <c r="H29" s="230">
        <v>2</v>
      </c>
      <c r="I29" s="231">
        <v>1</v>
      </c>
      <c r="J29" s="230" t="s">
        <v>309</v>
      </c>
      <c r="K29" s="231">
        <v>1</v>
      </c>
      <c r="L29" s="230" t="s">
        <v>309</v>
      </c>
      <c r="M29" s="231" t="s">
        <v>309</v>
      </c>
      <c r="N29" s="230">
        <v>4</v>
      </c>
      <c r="O29" s="231">
        <v>3</v>
      </c>
      <c r="P29" s="232">
        <v>108</v>
      </c>
      <c r="Q29" s="233">
        <v>104</v>
      </c>
    </row>
    <row r="30" spans="1:17" ht="15.75" x14ac:dyDescent="0.25">
      <c r="A30" s="64" t="s">
        <v>334</v>
      </c>
      <c r="B30" s="230">
        <v>3</v>
      </c>
      <c r="C30" s="231">
        <v>2</v>
      </c>
      <c r="D30" s="230">
        <v>1</v>
      </c>
      <c r="E30" s="231">
        <v>9</v>
      </c>
      <c r="F30" s="230">
        <v>3</v>
      </c>
      <c r="G30" s="231">
        <v>4</v>
      </c>
      <c r="H30" s="230" t="s">
        <v>309</v>
      </c>
      <c r="I30" s="231" t="s">
        <v>309</v>
      </c>
      <c r="J30" s="230" t="s">
        <v>309</v>
      </c>
      <c r="K30" s="231" t="s">
        <v>309</v>
      </c>
      <c r="L30" s="230" t="s">
        <v>309</v>
      </c>
      <c r="M30" s="231" t="s">
        <v>309</v>
      </c>
      <c r="N30" s="230" t="s">
        <v>309</v>
      </c>
      <c r="O30" s="231" t="s">
        <v>309</v>
      </c>
      <c r="P30" s="232">
        <v>7</v>
      </c>
      <c r="Q30" s="233">
        <v>15</v>
      </c>
    </row>
    <row r="31" spans="1:17" ht="15.75" x14ac:dyDescent="0.25">
      <c r="A31" s="64" t="s">
        <v>335</v>
      </c>
      <c r="B31" s="230">
        <v>11</v>
      </c>
      <c r="C31" s="231">
        <v>7</v>
      </c>
      <c r="D31" s="230" t="s">
        <v>309</v>
      </c>
      <c r="E31" s="231" t="s">
        <v>309</v>
      </c>
      <c r="F31" s="230">
        <v>4</v>
      </c>
      <c r="G31" s="231">
        <v>2</v>
      </c>
      <c r="H31" s="230" t="s">
        <v>309</v>
      </c>
      <c r="I31" s="231" t="s">
        <v>309</v>
      </c>
      <c r="J31" s="230" t="s">
        <v>309</v>
      </c>
      <c r="K31" s="231" t="s">
        <v>309</v>
      </c>
      <c r="L31" s="230" t="s">
        <v>309</v>
      </c>
      <c r="M31" s="231" t="s">
        <v>309</v>
      </c>
      <c r="N31" s="230" t="s">
        <v>309</v>
      </c>
      <c r="O31" s="231">
        <v>1</v>
      </c>
      <c r="P31" s="232">
        <v>15</v>
      </c>
      <c r="Q31" s="233">
        <v>10</v>
      </c>
    </row>
    <row r="32" spans="1:17" ht="15.75" x14ac:dyDescent="0.25">
      <c r="A32" s="64" t="s">
        <v>336</v>
      </c>
      <c r="B32" s="230">
        <v>128</v>
      </c>
      <c r="C32" s="231">
        <v>94</v>
      </c>
      <c r="D32" s="230">
        <v>10</v>
      </c>
      <c r="E32" s="231">
        <v>107</v>
      </c>
      <c r="F32" s="230">
        <v>55</v>
      </c>
      <c r="G32" s="231">
        <v>75</v>
      </c>
      <c r="H32" s="230">
        <v>4</v>
      </c>
      <c r="I32" s="231">
        <v>6</v>
      </c>
      <c r="J32" s="230">
        <v>4</v>
      </c>
      <c r="K32" s="231">
        <v>3</v>
      </c>
      <c r="L32" s="230" t="s">
        <v>309</v>
      </c>
      <c r="M32" s="231" t="s">
        <v>309</v>
      </c>
      <c r="N32" s="230">
        <v>3</v>
      </c>
      <c r="O32" s="231" t="s">
        <v>309</v>
      </c>
      <c r="P32" s="228">
        <v>204</v>
      </c>
      <c r="Q32" s="229">
        <v>285</v>
      </c>
    </row>
    <row r="33" spans="1:17" ht="15.75" x14ac:dyDescent="0.25">
      <c r="A33" s="64" t="s">
        <v>337</v>
      </c>
      <c r="B33" s="230">
        <v>2</v>
      </c>
      <c r="C33" s="231">
        <v>2</v>
      </c>
      <c r="D33" s="230" t="s">
        <v>309</v>
      </c>
      <c r="E33" s="231" t="s">
        <v>309</v>
      </c>
      <c r="F33" s="230">
        <v>2</v>
      </c>
      <c r="G33" s="231" t="s">
        <v>309</v>
      </c>
      <c r="H33" s="230" t="s">
        <v>309</v>
      </c>
      <c r="I33" s="231" t="s">
        <v>309</v>
      </c>
      <c r="J33" s="230" t="s">
        <v>309</v>
      </c>
      <c r="K33" s="231" t="s">
        <v>309</v>
      </c>
      <c r="L33" s="230" t="s">
        <v>309</v>
      </c>
      <c r="M33" s="231" t="s">
        <v>309</v>
      </c>
      <c r="N33" s="230" t="s">
        <v>309</v>
      </c>
      <c r="O33" s="231" t="s">
        <v>309</v>
      </c>
      <c r="P33" s="232">
        <v>4</v>
      </c>
      <c r="Q33" s="233">
        <v>2</v>
      </c>
    </row>
    <row r="34" spans="1:17" ht="15.75" x14ac:dyDescent="0.25">
      <c r="A34" s="64" t="s">
        <v>338</v>
      </c>
      <c r="B34" s="230">
        <v>9</v>
      </c>
      <c r="C34" s="231">
        <v>15</v>
      </c>
      <c r="D34" s="230">
        <v>7</v>
      </c>
      <c r="E34" s="231">
        <v>8</v>
      </c>
      <c r="F34" s="230">
        <v>5</v>
      </c>
      <c r="G34" s="231">
        <v>3</v>
      </c>
      <c r="H34" s="230" t="s">
        <v>309</v>
      </c>
      <c r="I34" s="231" t="s">
        <v>309</v>
      </c>
      <c r="J34" s="230" t="s">
        <v>309</v>
      </c>
      <c r="K34" s="231" t="s">
        <v>309</v>
      </c>
      <c r="L34" s="230" t="s">
        <v>309</v>
      </c>
      <c r="M34" s="231" t="s">
        <v>309</v>
      </c>
      <c r="N34" s="230" t="s">
        <v>309</v>
      </c>
      <c r="O34" s="231" t="s">
        <v>309</v>
      </c>
      <c r="P34" s="232">
        <v>21</v>
      </c>
      <c r="Q34" s="233">
        <v>26</v>
      </c>
    </row>
    <row r="35" spans="1:17" ht="15.75" x14ac:dyDescent="0.25">
      <c r="A35" s="64" t="s">
        <v>339</v>
      </c>
      <c r="B35" s="230">
        <v>22</v>
      </c>
      <c r="C35" s="231">
        <v>17</v>
      </c>
      <c r="D35" s="230">
        <v>1</v>
      </c>
      <c r="E35" s="231" t="s">
        <v>309</v>
      </c>
      <c r="F35" s="230">
        <v>9</v>
      </c>
      <c r="G35" s="231">
        <v>6</v>
      </c>
      <c r="H35" s="230" t="s">
        <v>309</v>
      </c>
      <c r="I35" s="231" t="s">
        <v>309</v>
      </c>
      <c r="J35" s="230">
        <v>1</v>
      </c>
      <c r="K35" s="231" t="s">
        <v>309</v>
      </c>
      <c r="L35" s="230" t="s">
        <v>309</v>
      </c>
      <c r="M35" s="231" t="s">
        <v>309</v>
      </c>
      <c r="N35" s="230">
        <v>1</v>
      </c>
      <c r="O35" s="231">
        <v>2</v>
      </c>
      <c r="P35" s="232">
        <v>34</v>
      </c>
      <c r="Q35" s="233">
        <v>25</v>
      </c>
    </row>
    <row r="36" spans="1:17" ht="15.75" x14ac:dyDescent="0.25">
      <c r="A36" s="64" t="s">
        <v>340</v>
      </c>
      <c r="B36" s="230">
        <v>38</v>
      </c>
      <c r="C36" s="231">
        <v>37</v>
      </c>
      <c r="D36" s="230">
        <v>3</v>
      </c>
      <c r="E36" s="231">
        <v>1</v>
      </c>
      <c r="F36" s="230">
        <v>7</v>
      </c>
      <c r="G36" s="231">
        <v>5</v>
      </c>
      <c r="H36" s="230" t="s">
        <v>309</v>
      </c>
      <c r="I36" s="231" t="s">
        <v>309</v>
      </c>
      <c r="J36" s="230" t="s">
        <v>309</v>
      </c>
      <c r="K36" s="231" t="s">
        <v>309</v>
      </c>
      <c r="L36" s="230" t="s">
        <v>309</v>
      </c>
      <c r="M36" s="231" t="s">
        <v>309</v>
      </c>
      <c r="N36" s="230" t="s">
        <v>309</v>
      </c>
      <c r="O36" s="231">
        <v>1</v>
      </c>
      <c r="P36" s="232">
        <v>48</v>
      </c>
      <c r="Q36" s="233">
        <v>44</v>
      </c>
    </row>
    <row r="37" spans="1:17" ht="15.75" x14ac:dyDescent="0.25">
      <c r="A37" s="64" t="s">
        <v>341</v>
      </c>
      <c r="B37" s="230">
        <v>52</v>
      </c>
      <c r="C37" s="231">
        <v>52</v>
      </c>
      <c r="D37" s="230">
        <v>3</v>
      </c>
      <c r="E37" s="231">
        <v>19</v>
      </c>
      <c r="F37" s="230">
        <v>8</v>
      </c>
      <c r="G37" s="231">
        <v>8</v>
      </c>
      <c r="H37" s="230" t="s">
        <v>309</v>
      </c>
      <c r="I37" s="231" t="s">
        <v>309</v>
      </c>
      <c r="J37" s="230">
        <v>1</v>
      </c>
      <c r="K37" s="231" t="s">
        <v>309</v>
      </c>
      <c r="L37" s="230" t="s">
        <v>309</v>
      </c>
      <c r="M37" s="231" t="s">
        <v>309</v>
      </c>
      <c r="N37" s="230" t="s">
        <v>309</v>
      </c>
      <c r="O37" s="231">
        <v>3</v>
      </c>
      <c r="P37" s="232">
        <v>64</v>
      </c>
      <c r="Q37" s="233">
        <v>82</v>
      </c>
    </row>
    <row r="38" spans="1:17" ht="15.75" x14ac:dyDescent="0.25">
      <c r="A38" s="64" t="s">
        <v>342</v>
      </c>
      <c r="B38" s="230">
        <v>2</v>
      </c>
      <c r="C38" s="231">
        <v>6</v>
      </c>
      <c r="D38" s="230">
        <v>1</v>
      </c>
      <c r="E38" s="231" t="s">
        <v>309</v>
      </c>
      <c r="F38" s="230">
        <v>1</v>
      </c>
      <c r="G38" s="231">
        <v>2</v>
      </c>
      <c r="H38" s="230" t="s">
        <v>309</v>
      </c>
      <c r="I38" s="231" t="s">
        <v>309</v>
      </c>
      <c r="J38" s="230" t="s">
        <v>309</v>
      </c>
      <c r="K38" s="231" t="s">
        <v>309</v>
      </c>
      <c r="L38" s="230" t="s">
        <v>309</v>
      </c>
      <c r="M38" s="231" t="s">
        <v>309</v>
      </c>
      <c r="N38" s="230" t="s">
        <v>309</v>
      </c>
      <c r="O38" s="231">
        <v>3</v>
      </c>
      <c r="P38" s="228">
        <v>4</v>
      </c>
      <c r="Q38" s="229">
        <v>11</v>
      </c>
    </row>
    <row r="39" spans="1:17" ht="15.75" x14ac:dyDescent="0.25">
      <c r="A39" s="64" t="s">
        <v>343</v>
      </c>
      <c r="B39" s="230">
        <v>74</v>
      </c>
      <c r="C39" s="231">
        <v>69</v>
      </c>
      <c r="D39" s="230">
        <v>4</v>
      </c>
      <c r="E39" s="231">
        <v>5</v>
      </c>
      <c r="F39" s="230">
        <v>28</v>
      </c>
      <c r="G39" s="231">
        <v>22</v>
      </c>
      <c r="H39" s="230">
        <v>2</v>
      </c>
      <c r="I39" s="231" t="s">
        <v>309</v>
      </c>
      <c r="J39" s="230" t="s">
        <v>309</v>
      </c>
      <c r="K39" s="231">
        <v>1</v>
      </c>
      <c r="L39" s="230" t="s">
        <v>309</v>
      </c>
      <c r="M39" s="231" t="s">
        <v>309</v>
      </c>
      <c r="N39" s="230">
        <v>1</v>
      </c>
      <c r="O39" s="231">
        <v>2</v>
      </c>
      <c r="P39" s="232">
        <v>109</v>
      </c>
      <c r="Q39" s="233">
        <v>99</v>
      </c>
    </row>
    <row r="40" spans="1:17" ht="15.75" x14ac:dyDescent="0.25">
      <c r="A40" s="70" t="s">
        <v>344</v>
      </c>
      <c r="B40" s="226">
        <v>48</v>
      </c>
      <c r="C40" s="227">
        <v>52</v>
      </c>
      <c r="D40" s="226">
        <v>1</v>
      </c>
      <c r="E40" s="227">
        <v>1</v>
      </c>
      <c r="F40" s="226">
        <v>27</v>
      </c>
      <c r="G40" s="227">
        <v>32</v>
      </c>
      <c r="H40" s="226" t="s">
        <v>309</v>
      </c>
      <c r="I40" s="227" t="s">
        <v>309</v>
      </c>
      <c r="J40" s="226">
        <v>1</v>
      </c>
      <c r="K40" s="227" t="s">
        <v>309</v>
      </c>
      <c r="L40" s="226" t="s">
        <v>309</v>
      </c>
      <c r="M40" s="227" t="s">
        <v>309</v>
      </c>
      <c r="N40" s="226" t="s">
        <v>309</v>
      </c>
      <c r="O40" s="227" t="s">
        <v>309</v>
      </c>
      <c r="P40" s="232">
        <v>77</v>
      </c>
      <c r="Q40" s="233">
        <v>85</v>
      </c>
    </row>
    <row r="41" spans="1:17" ht="15.75" x14ac:dyDescent="0.25">
      <c r="A41" s="70" t="s">
        <v>345</v>
      </c>
      <c r="B41" s="226">
        <v>10</v>
      </c>
      <c r="C41" s="227">
        <v>14</v>
      </c>
      <c r="D41" s="226" t="s">
        <v>309</v>
      </c>
      <c r="E41" s="227" t="s">
        <v>309</v>
      </c>
      <c r="F41" s="226">
        <v>2</v>
      </c>
      <c r="G41" s="227">
        <v>1</v>
      </c>
      <c r="H41" s="226" t="s">
        <v>309</v>
      </c>
      <c r="I41" s="227" t="s">
        <v>309</v>
      </c>
      <c r="J41" s="226" t="s">
        <v>309</v>
      </c>
      <c r="K41" s="227" t="s">
        <v>309</v>
      </c>
      <c r="L41" s="226" t="s">
        <v>309</v>
      </c>
      <c r="M41" s="227" t="s">
        <v>309</v>
      </c>
      <c r="N41" s="226">
        <v>1</v>
      </c>
      <c r="O41" s="227">
        <v>1</v>
      </c>
      <c r="P41" s="232">
        <v>13</v>
      </c>
      <c r="Q41" s="233">
        <v>16</v>
      </c>
    </row>
    <row r="42" spans="1:17" ht="15.75" x14ac:dyDescent="0.25">
      <c r="A42" s="64" t="s">
        <v>346</v>
      </c>
      <c r="B42" s="230">
        <v>11</v>
      </c>
      <c r="C42" s="231">
        <v>23</v>
      </c>
      <c r="D42" s="230">
        <v>3</v>
      </c>
      <c r="E42" s="231">
        <v>28</v>
      </c>
      <c r="F42" s="230">
        <v>1</v>
      </c>
      <c r="G42" s="231">
        <v>4</v>
      </c>
      <c r="H42" s="230" t="s">
        <v>309</v>
      </c>
      <c r="I42" s="231" t="s">
        <v>309</v>
      </c>
      <c r="J42" s="230" t="s">
        <v>309</v>
      </c>
      <c r="K42" s="231" t="s">
        <v>309</v>
      </c>
      <c r="L42" s="230" t="s">
        <v>309</v>
      </c>
      <c r="M42" s="231" t="s">
        <v>309</v>
      </c>
      <c r="N42" s="230">
        <v>2</v>
      </c>
      <c r="O42" s="231">
        <v>1</v>
      </c>
      <c r="P42" s="232">
        <v>17</v>
      </c>
      <c r="Q42" s="233">
        <v>56</v>
      </c>
    </row>
    <row r="43" spans="1:17" ht="15.75" x14ac:dyDescent="0.25">
      <c r="A43" s="64" t="s">
        <v>347</v>
      </c>
      <c r="B43" s="230">
        <v>1</v>
      </c>
      <c r="C43" s="231">
        <v>7</v>
      </c>
      <c r="D43" s="230" t="s">
        <v>309</v>
      </c>
      <c r="E43" s="231" t="s">
        <v>309</v>
      </c>
      <c r="F43" s="230">
        <v>2</v>
      </c>
      <c r="G43" s="231">
        <v>1</v>
      </c>
      <c r="H43" s="230" t="s">
        <v>309</v>
      </c>
      <c r="I43" s="231" t="s">
        <v>309</v>
      </c>
      <c r="J43" s="230" t="s">
        <v>309</v>
      </c>
      <c r="K43" s="231" t="s">
        <v>309</v>
      </c>
      <c r="L43" s="230" t="s">
        <v>309</v>
      </c>
      <c r="M43" s="231" t="s">
        <v>309</v>
      </c>
      <c r="N43" s="230" t="s">
        <v>309</v>
      </c>
      <c r="O43" s="231" t="s">
        <v>309</v>
      </c>
      <c r="P43" s="232">
        <v>3</v>
      </c>
      <c r="Q43" s="233">
        <v>8</v>
      </c>
    </row>
    <row r="44" spans="1:17" ht="15.75" x14ac:dyDescent="0.25">
      <c r="A44" s="64" t="s">
        <v>348</v>
      </c>
      <c r="B44" s="230">
        <v>4</v>
      </c>
      <c r="C44" s="231">
        <v>6</v>
      </c>
      <c r="D44" s="230" t="s">
        <v>309</v>
      </c>
      <c r="E44" s="231" t="s">
        <v>309</v>
      </c>
      <c r="F44" s="230" t="s">
        <v>309</v>
      </c>
      <c r="G44" s="231">
        <v>2</v>
      </c>
      <c r="H44" s="230" t="s">
        <v>309</v>
      </c>
      <c r="I44" s="231" t="s">
        <v>309</v>
      </c>
      <c r="J44" s="230" t="s">
        <v>309</v>
      </c>
      <c r="K44" s="231" t="s">
        <v>309</v>
      </c>
      <c r="L44" s="230" t="s">
        <v>309</v>
      </c>
      <c r="M44" s="231" t="s">
        <v>309</v>
      </c>
      <c r="N44" s="230" t="s">
        <v>309</v>
      </c>
      <c r="O44" s="231" t="s">
        <v>309</v>
      </c>
      <c r="P44" s="228">
        <v>4</v>
      </c>
      <c r="Q44" s="229">
        <v>8</v>
      </c>
    </row>
    <row r="45" spans="1:17" ht="15.75" x14ac:dyDescent="0.25">
      <c r="A45" s="64" t="s">
        <v>401</v>
      </c>
      <c r="B45" s="230">
        <v>2046</v>
      </c>
      <c r="C45" s="231">
        <v>1307</v>
      </c>
      <c r="D45" s="230">
        <v>6</v>
      </c>
      <c r="E45" s="231">
        <v>28</v>
      </c>
      <c r="F45" s="230">
        <v>973</v>
      </c>
      <c r="G45" s="231">
        <v>830</v>
      </c>
      <c r="H45" s="230">
        <v>80</v>
      </c>
      <c r="I45" s="231">
        <v>58</v>
      </c>
      <c r="J45" s="230">
        <v>25</v>
      </c>
      <c r="K45" s="231">
        <v>28</v>
      </c>
      <c r="L45" s="230" t="s">
        <v>309</v>
      </c>
      <c r="M45" s="231" t="s">
        <v>309</v>
      </c>
      <c r="N45" s="230">
        <v>149</v>
      </c>
      <c r="O45" s="231">
        <v>140</v>
      </c>
      <c r="P45" s="232">
        <v>3279</v>
      </c>
      <c r="Q45" s="233">
        <v>2391</v>
      </c>
    </row>
    <row r="46" spans="1:17" ht="15.75" x14ac:dyDescent="0.25">
      <c r="A46" s="64" t="s">
        <v>349</v>
      </c>
      <c r="B46" s="230">
        <v>124</v>
      </c>
      <c r="C46" s="231">
        <v>104</v>
      </c>
      <c r="D46" s="230">
        <v>12</v>
      </c>
      <c r="E46" s="231">
        <v>19</v>
      </c>
      <c r="F46" s="230">
        <v>81</v>
      </c>
      <c r="G46" s="231">
        <v>78</v>
      </c>
      <c r="H46" s="230">
        <v>3</v>
      </c>
      <c r="I46" s="231">
        <v>2</v>
      </c>
      <c r="J46" s="230">
        <v>4</v>
      </c>
      <c r="K46" s="231">
        <v>1</v>
      </c>
      <c r="L46" s="230" t="s">
        <v>309</v>
      </c>
      <c r="M46" s="231" t="s">
        <v>309</v>
      </c>
      <c r="N46" s="230">
        <v>1</v>
      </c>
      <c r="O46" s="231">
        <v>2</v>
      </c>
      <c r="P46" s="232">
        <v>225</v>
      </c>
      <c r="Q46" s="233">
        <v>206</v>
      </c>
    </row>
    <row r="47" spans="1:17" ht="31.5" x14ac:dyDescent="0.25">
      <c r="A47" s="64" t="s">
        <v>350</v>
      </c>
      <c r="B47" s="230">
        <v>1</v>
      </c>
      <c r="C47" s="231">
        <v>1</v>
      </c>
      <c r="D47" s="230">
        <v>4</v>
      </c>
      <c r="E47" s="231" t="s">
        <v>309</v>
      </c>
      <c r="F47" s="230">
        <v>2</v>
      </c>
      <c r="G47" s="231">
        <v>1</v>
      </c>
      <c r="H47" s="230" t="s">
        <v>309</v>
      </c>
      <c r="I47" s="231" t="s">
        <v>309</v>
      </c>
      <c r="J47" s="230" t="s">
        <v>309</v>
      </c>
      <c r="K47" s="231" t="s">
        <v>309</v>
      </c>
      <c r="L47" s="230" t="s">
        <v>309</v>
      </c>
      <c r="M47" s="231" t="s">
        <v>309</v>
      </c>
      <c r="N47" s="230" t="s">
        <v>309</v>
      </c>
      <c r="O47" s="231" t="s">
        <v>309</v>
      </c>
      <c r="P47" s="232">
        <v>7</v>
      </c>
      <c r="Q47" s="233">
        <v>2</v>
      </c>
    </row>
    <row r="48" spans="1:17" ht="15.75" x14ac:dyDescent="0.25">
      <c r="A48" s="64" t="s">
        <v>351</v>
      </c>
      <c r="B48" s="230">
        <v>33</v>
      </c>
      <c r="C48" s="231">
        <v>30</v>
      </c>
      <c r="D48" s="230">
        <v>11</v>
      </c>
      <c r="E48" s="231">
        <v>2</v>
      </c>
      <c r="F48" s="230">
        <v>9</v>
      </c>
      <c r="G48" s="231">
        <v>2</v>
      </c>
      <c r="H48" s="230" t="s">
        <v>309</v>
      </c>
      <c r="I48" s="231" t="s">
        <v>309</v>
      </c>
      <c r="J48" s="230">
        <v>1</v>
      </c>
      <c r="K48" s="231">
        <v>1</v>
      </c>
      <c r="L48" s="230" t="s">
        <v>309</v>
      </c>
      <c r="M48" s="231" t="s">
        <v>309</v>
      </c>
      <c r="N48" s="230">
        <v>1</v>
      </c>
      <c r="O48" s="231" t="s">
        <v>309</v>
      </c>
      <c r="P48" s="232">
        <v>55</v>
      </c>
      <c r="Q48" s="233">
        <v>35</v>
      </c>
    </row>
    <row r="49" spans="1:17" ht="15.75" x14ac:dyDescent="0.25">
      <c r="A49" s="64" t="s">
        <v>352</v>
      </c>
      <c r="B49" s="230">
        <v>180</v>
      </c>
      <c r="C49" s="231">
        <v>154</v>
      </c>
      <c r="D49" s="230">
        <v>13</v>
      </c>
      <c r="E49" s="231">
        <v>9</v>
      </c>
      <c r="F49" s="230">
        <v>111</v>
      </c>
      <c r="G49" s="231">
        <v>100</v>
      </c>
      <c r="H49" s="230">
        <v>3</v>
      </c>
      <c r="I49" s="231">
        <v>3</v>
      </c>
      <c r="J49" s="230">
        <v>2</v>
      </c>
      <c r="K49" s="231">
        <v>2</v>
      </c>
      <c r="L49" s="230" t="s">
        <v>309</v>
      </c>
      <c r="M49" s="231" t="s">
        <v>309</v>
      </c>
      <c r="N49" s="230">
        <v>9</v>
      </c>
      <c r="O49" s="231" t="s">
        <v>309</v>
      </c>
      <c r="P49" s="232">
        <v>318</v>
      </c>
      <c r="Q49" s="233">
        <v>268</v>
      </c>
    </row>
    <row r="50" spans="1:17" ht="15.75" x14ac:dyDescent="0.25">
      <c r="A50" s="64" t="s">
        <v>353</v>
      </c>
      <c r="B50" s="230">
        <v>52</v>
      </c>
      <c r="C50" s="231">
        <v>51</v>
      </c>
      <c r="D50" s="230" t="s">
        <v>309</v>
      </c>
      <c r="E50" s="231">
        <v>3</v>
      </c>
      <c r="F50" s="230">
        <v>41</v>
      </c>
      <c r="G50" s="231">
        <v>47</v>
      </c>
      <c r="H50" s="230" t="s">
        <v>309</v>
      </c>
      <c r="I50" s="231">
        <v>1</v>
      </c>
      <c r="J50" s="230">
        <v>1</v>
      </c>
      <c r="K50" s="231">
        <v>1</v>
      </c>
      <c r="L50" s="230" t="s">
        <v>309</v>
      </c>
      <c r="M50" s="231" t="s">
        <v>309</v>
      </c>
      <c r="N50" s="230">
        <v>4</v>
      </c>
      <c r="O50" s="231">
        <v>1</v>
      </c>
      <c r="P50" s="228">
        <v>98</v>
      </c>
      <c r="Q50" s="229">
        <v>104</v>
      </c>
    </row>
    <row r="51" spans="1:17" ht="15.75" x14ac:dyDescent="0.25">
      <c r="A51" s="64" t="s">
        <v>1005</v>
      </c>
      <c r="B51" s="230" t="s">
        <v>309</v>
      </c>
      <c r="C51" s="231">
        <v>3</v>
      </c>
      <c r="D51" s="230" t="s">
        <v>309</v>
      </c>
      <c r="E51" s="231" t="s">
        <v>309</v>
      </c>
      <c r="F51" s="230" t="s">
        <v>309</v>
      </c>
      <c r="G51" s="231">
        <v>4</v>
      </c>
      <c r="H51" s="230" t="s">
        <v>309</v>
      </c>
      <c r="I51" s="231" t="s">
        <v>309</v>
      </c>
      <c r="J51" s="230" t="s">
        <v>309</v>
      </c>
      <c r="K51" s="231" t="s">
        <v>309</v>
      </c>
      <c r="L51" s="230" t="s">
        <v>309</v>
      </c>
      <c r="M51" s="231" t="s">
        <v>309</v>
      </c>
      <c r="N51" s="230" t="s">
        <v>309</v>
      </c>
      <c r="O51" s="231" t="s">
        <v>309</v>
      </c>
      <c r="P51" s="232" t="s">
        <v>309</v>
      </c>
      <c r="Q51" s="233">
        <v>7</v>
      </c>
    </row>
    <row r="52" spans="1:17" ht="31.5" x14ac:dyDescent="0.25">
      <c r="A52" s="64" t="s">
        <v>354</v>
      </c>
      <c r="B52" s="230">
        <v>13</v>
      </c>
      <c r="C52" s="231">
        <v>10</v>
      </c>
      <c r="D52" s="230" t="s">
        <v>309</v>
      </c>
      <c r="E52" s="231" t="s">
        <v>309</v>
      </c>
      <c r="F52" s="230">
        <v>2</v>
      </c>
      <c r="G52" s="231">
        <v>5</v>
      </c>
      <c r="H52" s="230" t="s">
        <v>309</v>
      </c>
      <c r="I52" s="231" t="s">
        <v>309</v>
      </c>
      <c r="J52" s="230" t="s">
        <v>309</v>
      </c>
      <c r="K52" s="231" t="s">
        <v>309</v>
      </c>
      <c r="L52" s="230" t="s">
        <v>309</v>
      </c>
      <c r="M52" s="231" t="s">
        <v>309</v>
      </c>
      <c r="N52" s="230" t="s">
        <v>309</v>
      </c>
      <c r="O52" s="231" t="s">
        <v>309</v>
      </c>
      <c r="P52" s="232">
        <v>15</v>
      </c>
      <c r="Q52" s="233">
        <v>15</v>
      </c>
    </row>
    <row r="53" spans="1:17" ht="15.75" x14ac:dyDescent="0.25">
      <c r="A53" s="64" t="s">
        <v>355</v>
      </c>
      <c r="B53" s="230">
        <v>40</v>
      </c>
      <c r="C53" s="231">
        <v>34</v>
      </c>
      <c r="D53" s="230" t="s">
        <v>309</v>
      </c>
      <c r="E53" s="231" t="s">
        <v>309</v>
      </c>
      <c r="F53" s="230">
        <v>4</v>
      </c>
      <c r="G53" s="231">
        <v>8</v>
      </c>
      <c r="H53" s="230" t="s">
        <v>309</v>
      </c>
      <c r="I53" s="231" t="s">
        <v>309</v>
      </c>
      <c r="J53" s="230" t="s">
        <v>309</v>
      </c>
      <c r="K53" s="231" t="s">
        <v>309</v>
      </c>
      <c r="L53" s="230" t="s">
        <v>309</v>
      </c>
      <c r="M53" s="231" t="s">
        <v>309</v>
      </c>
      <c r="N53" s="230">
        <v>2</v>
      </c>
      <c r="O53" s="231">
        <v>4</v>
      </c>
      <c r="P53" s="232">
        <v>46</v>
      </c>
      <c r="Q53" s="233">
        <v>46</v>
      </c>
    </row>
    <row r="54" spans="1:17" ht="15.75" x14ac:dyDescent="0.25">
      <c r="A54" s="64" t="s">
        <v>356</v>
      </c>
      <c r="B54" s="230">
        <v>23</v>
      </c>
      <c r="C54" s="231">
        <v>32</v>
      </c>
      <c r="D54" s="230">
        <v>1</v>
      </c>
      <c r="E54" s="231" t="s">
        <v>309</v>
      </c>
      <c r="F54" s="230">
        <v>5</v>
      </c>
      <c r="G54" s="231">
        <v>5</v>
      </c>
      <c r="H54" s="230" t="s">
        <v>309</v>
      </c>
      <c r="I54" s="231" t="s">
        <v>309</v>
      </c>
      <c r="J54" s="230" t="s">
        <v>309</v>
      </c>
      <c r="K54" s="231" t="s">
        <v>309</v>
      </c>
      <c r="L54" s="230" t="s">
        <v>309</v>
      </c>
      <c r="M54" s="231" t="s">
        <v>309</v>
      </c>
      <c r="N54" s="230">
        <v>3</v>
      </c>
      <c r="O54" s="231" t="s">
        <v>309</v>
      </c>
      <c r="P54" s="232">
        <v>32</v>
      </c>
      <c r="Q54" s="233">
        <v>37</v>
      </c>
    </row>
    <row r="55" spans="1:17" ht="31.5" x14ac:dyDescent="0.25">
      <c r="A55" s="64" t="s">
        <v>357</v>
      </c>
      <c r="B55" s="230">
        <v>5</v>
      </c>
      <c r="C55" s="231">
        <v>2</v>
      </c>
      <c r="D55" s="230" t="s">
        <v>309</v>
      </c>
      <c r="E55" s="231" t="s">
        <v>309</v>
      </c>
      <c r="F55" s="230">
        <v>10</v>
      </c>
      <c r="G55" s="231">
        <v>5</v>
      </c>
      <c r="H55" s="230" t="s">
        <v>309</v>
      </c>
      <c r="I55" s="231" t="s">
        <v>309</v>
      </c>
      <c r="J55" s="230" t="s">
        <v>309</v>
      </c>
      <c r="K55" s="231" t="s">
        <v>309</v>
      </c>
      <c r="L55" s="230" t="s">
        <v>309</v>
      </c>
      <c r="M55" s="231" t="s">
        <v>309</v>
      </c>
      <c r="N55" s="230" t="s">
        <v>309</v>
      </c>
      <c r="O55" s="231" t="s">
        <v>309</v>
      </c>
      <c r="P55" s="232">
        <v>15</v>
      </c>
      <c r="Q55" s="233">
        <v>7</v>
      </c>
    </row>
    <row r="56" spans="1:17" ht="15.75" x14ac:dyDescent="0.25">
      <c r="A56" s="64" t="s">
        <v>358</v>
      </c>
      <c r="B56" s="230">
        <v>4</v>
      </c>
      <c r="C56" s="231">
        <v>4</v>
      </c>
      <c r="D56" s="230">
        <v>1</v>
      </c>
      <c r="E56" s="231">
        <v>1</v>
      </c>
      <c r="F56" s="230">
        <v>2</v>
      </c>
      <c r="G56" s="231">
        <v>1</v>
      </c>
      <c r="H56" s="230" t="s">
        <v>309</v>
      </c>
      <c r="I56" s="231" t="s">
        <v>309</v>
      </c>
      <c r="J56" s="230" t="s">
        <v>309</v>
      </c>
      <c r="K56" s="231" t="s">
        <v>309</v>
      </c>
      <c r="L56" s="230" t="s">
        <v>309</v>
      </c>
      <c r="M56" s="231" t="s">
        <v>309</v>
      </c>
      <c r="N56" s="230" t="s">
        <v>309</v>
      </c>
      <c r="O56" s="231" t="s">
        <v>309</v>
      </c>
      <c r="P56" s="232">
        <v>7</v>
      </c>
      <c r="Q56" s="233">
        <v>6</v>
      </c>
    </row>
    <row r="57" spans="1:17" ht="15.75" x14ac:dyDescent="0.25">
      <c r="A57" s="64" t="s">
        <v>359</v>
      </c>
      <c r="B57" s="230">
        <v>1</v>
      </c>
      <c r="C57" s="231">
        <v>1</v>
      </c>
      <c r="D57" s="230">
        <v>1</v>
      </c>
      <c r="E57" s="231" t="s">
        <v>309</v>
      </c>
      <c r="F57" s="230">
        <v>1</v>
      </c>
      <c r="G57" s="231">
        <v>6</v>
      </c>
      <c r="H57" s="230" t="s">
        <v>309</v>
      </c>
      <c r="I57" s="231" t="s">
        <v>309</v>
      </c>
      <c r="J57" s="230">
        <v>1</v>
      </c>
      <c r="K57" s="231" t="s">
        <v>309</v>
      </c>
      <c r="L57" s="230" t="s">
        <v>309</v>
      </c>
      <c r="M57" s="231" t="s">
        <v>309</v>
      </c>
      <c r="N57" s="230" t="s">
        <v>309</v>
      </c>
      <c r="O57" s="231" t="s">
        <v>309</v>
      </c>
      <c r="P57" s="232">
        <v>4</v>
      </c>
      <c r="Q57" s="233">
        <v>7</v>
      </c>
    </row>
    <row r="58" spans="1:17" ht="15.75" x14ac:dyDescent="0.25">
      <c r="A58" s="64" t="s">
        <v>360</v>
      </c>
      <c r="B58" s="230">
        <v>3</v>
      </c>
      <c r="C58" s="231">
        <v>2</v>
      </c>
      <c r="D58" s="230" t="s">
        <v>309</v>
      </c>
      <c r="E58" s="231" t="s">
        <v>309</v>
      </c>
      <c r="F58" s="230">
        <v>1</v>
      </c>
      <c r="G58" s="231">
        <v>4</v>
      </c>
      <c r="H58" s="230" t="s">
        <v>309</v>
      </c>
      <c r="I58" s="231" t="s">
        <v>309</v>
      </c>
      <c r="J58" s="230" t="s">
        <v>309</v>
      </c>
      <c r="K58" s="231" t="s">
        <v>309</v>
      </c>
      <c r="L58" s="230" t="s">
        <v>309</v>
      </c>
      <c r="M58" s="231" t="s">
        <v>309</v>
      </c>
      <c r="N58" s="230" t="s">
        <v>309</v>
      </c>
      <c r="O58" s="231" t="s">
        <v>309</v>
      </c>
      <c r="P58" s="228">
        <v>4</v>
      </c>
      <c r="Q58" s="229">
        <v>6</v>
      </c>
    </row>
    <row r="59" spans="1:17" ht="15.75" x14ac:dyDescent="0.25">
      <c r="A59" s="64" t="s">
        <v>361</v>
      </c>
      <c r="B59" s="230">
        <v>253</v>
      </c>
      <c r="C59" s="231">
        <v>300</v>
      </c>
      <c r="D59" s="230">
        <v>2</v>
      </c>
      <c r="E59" s="231">
        <v>10</v>
      </c>
      <c r="F59" s="230">
        <v>124</v>
      </c>
      <c r="G59" s="231">
        <v>123</v>
      </c>
      <c r="H59" s="230">
        <v>5</v>
      </c>
      <c r="I59" s="231">
        <v>4</v>
      </c>
      <c r="J59" s="230">
        <v>6</v>
      </c>
      <c r="K59" s="231">
        <v>8</v>
      </c>
      <c r="L59" s="230" t="s">
        <v>309</v>
      </c>
      <c r="M59" s="231" t="s">
        <v>309</v>
      </c>
      <c r="N59" s="230">
        <v>26</v>
      </c>
      <c r="O59" s="231">
        <v>17</v>
      </c>
      <c r="P59" s="232">
        <v>416</v>
      </c>
      <c r="Q59" s="233">
        <v>462</v>
      </c>
    </row>
    <row r="60" spans="1:17" ht="15.75" x14ac:dyDescent="0.25">
      <c r="A60" s="64" t="s">
        <v>362</v>
      </c>
      <c r="B60" s="230">
        <v>8</v>
      </c>
      <c r="C60" s="231">
        <v>8</v>
      </c>
      <c r="D60" s="230">
        <v>4</v>
      </c>
      <c r="E60" s="231">
        <v>3</v>
      </c>
      <c r="F60" s="230">
        <v>6</v>
      </c>
      <c r="G60" s="231">
        <v>2</v>
      </c>
      <c r="H60" s="230" t="s">
        <v>309</v>
      </c>
      <c r="I60" s="231" t="s">
        <v>309</v>
      </c>
      <c r="J60" s="230" t="s">
        <v>309</v>
      </c>
      <c r="K60" s="231" t="s">
        <v>309</v>
      </c>
      <c r="L60" s="230" t="s">
        <v>309</v>
      </c>
      <c r="M60" s="231" t="s">
        <v>309</v>
      </c>
      <c r="N60" s="230" t="s">
        <v>309</v>
      </c>
      <c r="O60" s="231" t="s">
        <v>309</v>
      </c>
      <c r="P60" s="232">
        <v>18</v>
      </c>
      <c r="Q60" s="233">
        <v>13</v>
      </c>
    </row>
    <row r="61" spans="1:17" ht="15.75" x14ac:dyDescent="0.25">
      <c r="A61" s="64" t="s">
        <v>363</v>
      </c>
      <c r="B61" s="230">
        <v>2</v>
      </c>
      <c r="C61" s="231">
        <v>1</v>
      </c>
      <c r="D61" s="230" t="s">
        <v>309</v>
      </c>
      <c r="E61" s="231" t="s">
        <v>309</v>
      </c>
      <c r="F61" s="230">
        <v>1</v>
      </c>
      <c r="G61" s="231" t="s">
        <v>309</v>
      </c>
      <c r="H61" s="230" t="s">
        <v>309</v>
      </c>
      <c r="I61" s="231" t="s">
        <v>309</v>
      </c>
      <c r="J61" s="230" t="s">
        <v>309</v>
      </c>
      <c r="K61" s="231" t="s">
        <v>309</v>
      </c>
      <c r="L61" s="230" t="s">
        <v>309</v>
      </c>
      <c r="M61" s="231" t="s">
        <v>309</v>
      </c>
      <c r="N61" s="230" t="s">
        <v>309</v>
      </c>
      <c r="O61" s="231" t="s">
        <v>309</v>
      </c>
      <c r="P61" s="232">
        <v>3</v>
      </c>
      <c r="Q61" s="233">
        <v>1</v>
      </c>
    </row>
    <row r="62" spans="1:17" ht="15.75" x14ac:dyDescent="0.25">
      <c r="A62" s="64" t="s">
        <v>364</v>
      </c>
      <c r="B62" s="230">
        <v>47</v>
      </c>
      <c r="C62" s="231">
        <v>28</v>
      </c>
      <c r="D62" s="230">
        <v>1</v>
      </c>
      <c r="E62" s="231">
        <v>4</v>
      </c>
      <c r="F62" s="230">
        <v>8</v>
      </c>
      <c r="G62" s="231">
        <v>12</v>
      </c>
      <c r="H62" s="230" t="s">
        <v>309</v>
      </c>
      <c r="I62" s="231">
        <v>1</v>
      </c>
      <c r="J62" s="230" t="s">
        <v>309</v>
      </c>
      <c r="K62" s="231">
        <v>1</v>
      </c>
      <c r="L62" s="230" t="s">
        <v>309</v>
      </c>
      <c r="M62" s="231" t="s">
        <v>309</v>
      </c>
      <c r="N62" s="230">
        <v>1</v>
      </c>
      <c r="O62" s="231">
        <v>1</v>
      </c>
      <c r="P62" s="232">
        <v>57</v>
      </c>
      <c r="Q62" s="233">
        <v>47</v>
      </c>
    </row>
    <row r="63" spans="1:17" ht="15.75" x14ac:dyDescent="0.25">
      <c r="A63" s="64" t="s">
        <v>365</v>
      </c>
      <c r="B63" s="230">
        <v>1</v>
      </c>
      <c r="C63" s="231">
        <v>2</v>
      </c>
      <c r="D63" s="230" t="s">
        <v>309</v>
      </c>
      <c r="E63" s="231" t="s">
        <v>309</v>
      </c>
      <c r="F63" s="230" t="s">
        <v>309</v>
      </c>
      <c r="G63" s="231" t="s">
        <v>309</v>
      </c>
      <c r="H63" s="230" t="s">
        <v>309</v>
      </c>
      <c r="I63" s="231" t="s">
        <v>309</v>
      </c>
      <c r="J63" s="230" t="s">
        <v>309</v>
      </c>
      <c r="K63" s="231" t="s">
        <v>309</v>
      </c>
      <c r="L63" s="230" t="s">
        <v>309</v>
      </c>
      <c r="M63" s="231" t="s">
        <v>309</v>
      </c>
      <c r="N63" s="230" t="s">
        <v>309</v>
      </c>
      <c r="O63" s="231" t="s">
        <v>309</v>
      </c>
      <c r="P63" s="232">
        <v>1</v>
      </c>
      <c r="Q63" s="233">
        <v>2</v>
      </c>
    </row>
    <row r="64" spans="1:17" ht="15.75" x14ac:dyDescent="0.25">
      <c r="A64" s="64" t="s">
        <v>366</v>
      </c>
      <c r="B64" s="230">
        <v>2</v>
      </c>
      <c r="C64" s="231">
        <v>3</v>
      </c>
      <c r="D64" s="230" t="s">
        <v>309</v>
      </c>
      <c r="E64" s="231" t="s">
        <v>309</v>
      </c>
      <c r="F64" s="230" t="s">
        <v>309</v>
      </c>
      <c r="G64" s="231" t="s">
        <v>309</v>
      </c>
      <c r="H64" s="230" t="s">
        <v>309</v>
      </c>
      <c r="I64" s="231" t="s">
        <v>309</v>
      </c>
      <c r="J64" s="230" t="s">
        <v>309</v>
      </c>
      <c r="K64" s="231" t="s">
        <v>309</v>
      </c>
      <c r="L64" s="230" t="s">
        <v>309</v>
      </c>
      <c r="M64" s="231" t="s">
        <v>309</v>
      </c>
      <c r="N64" s="230" t="s">
        <v>309</v>
      </c>
      <c r="O64" s="231" t="s">
        <v>309</v>
      </c>
      <c r="P64" s="228">
        <v>2</v>
      </c>
      <c r="Q64" s="229">
        <v>3</v>
      </c>
    </row>
    <row r="65" spans="1:17" ht="15.75" customHeight="1" x14ac:dyDescent="0.25">
      <c r="A65" s="64" t="s">
        <v>367</v>
      </c>
      <c r="B65" s="230">
        <v>2</v>
      </c>
      <c r="C65" s="231">
        <v>2</v>
      </c>
      <c r="D65" s="230" t="s">
        <v>309</v>
      </c>
      <c r="E65" s="231">
        <v>1</v>
      </c>
      <c r="F65" s="230">
        <v>1</v>
      </c>
      <c r="G65" s="231" t="s">
        <v>309</v>
      </c>
      <c r="H65" s="230" t="s">
        <v>309</v>
      </c>
      <c r="I65" s="231" t="s">
        <v>309</v>
      </c>
      <c r="J65" s="230" t="s">
        <v>309</v>
      </c>
      <c r="K65" s="231" t="s">
        <v>309</v>
      </c>
      <c r="L65" s="230" t="s">
        <v>309</v>
      </c>
      <c r="M65" s="231" t="s">
        <v>309</v>
      </c>
      <c r="N65" s="230" t="s">
        <v>309</v>
      </c>
      <c r="O65" s="231" t="s">
        <v>309</v>
      </c>
      <c r="P65" s="232">
        <v>3</v>
      </c>
      <c r="Q65" s="233">
        <v>3</v>
      </c>
    </row>
    <row r="66" spans="1:17" ht="15.75" customHeight="1" x14ac:dyDescent="0.25">
      <c r="A66" s="70" t="s">
        <v>368</v>
      </c>
      <c r="B66" s="226">
        <v>384</v>
      </c>
      <c r="C66" s="227">
        <v>328</v>
      </c>
      <c r="D66" s="226">
        <v>10</v>
      </c>
      <c r="E66" s="227">
        <v>110</v>
      </c>
      <c r="F66" s="226">
        <v>262</v>
      </c>
      <c r="G66" s="227">
        <v>261</v>
      </c>
      <c r="H66" s="226">
        <v>17</v>
      </c>
      <c r="I66" s="227">
        <v>14</v>
      </c>
      <c r="J66" s="226">
        <v>4</v>
      </c>
      <c r="K66" s="227">
        <v>12</v>
      </c>
      <c r="L66" s="226" t="s">
        <v>309</v>
      </c>
      <c r="M66" s="227" t="s">
        <v>309</v>
      </c>
      <c r="N66" s="226">
        <v>8</v>
      </c>
      <c r="O66" s="227">
        <v>12</v>
      </c>
      <c r="P66" s="232">
        <v>685</v>
      </c>
      <c r="Q66" s="233">
        <v>737</v>
      </c>
    </row>
    <row r="67" spans="1:17" ht="15.75" x14ac:dyDescent="0.25">
      <c r="A67" s="70" t="s">
        <v>369</v>
      </c>
      <c r="B67" s="226">
        <v>47</v>
      </c>
      <c r="C67" s="227">
        <v>45</v>
      </c>
      <c r="D67" s="226">
        <v>1</v>
      </c>
      <c r="E67" s="227">
        <v>8</v>
      </c>
      <c r="F67" s="226">
        <v>7</v>
      </c>
      <c r="G67" s="227">
        <v>12</v>
      </c>
      <c r="H67" s="226" t="s">
        <v>309</v>
      </c>
      <c r="I67" s="227" t="s">
        <v>309</v>
      </c>
      <c r="J67" s="226">
        <v>2</v>
      </c>
      <c r="K67" s="227" t="s">
        <v>309</v>
      </c>
      <c r="L67" s="226" t="s">
        <v>309</v>
      </c>
      <c r="M67" s="227" t="s">
        <v>309</v>
      </c>
      <c r="N67" s="226">
        <v>2</v>
      </c>
      <c r="O67" s="227">
        <v>2</v>
      </c>
      <c r="P67" s="232">
        <v>59</v>
      </c>
      <c r="Q67" s="233">
        <v>67</v>
      </c>
    </row>
    <row r="68" spans="1:17" ht="15.75" x14ac:dyDescent="0.25">
      <c r="A68" s="64" t="s">
        <v>370</v>
      </c>
      <c r="B68" s="230">
        <v>26</v>
      </c>
      <c r="C68" s="231">
        <v>32</v>
      </c>
      <c r="D68" s="230" t="s">
        <v>309</v>
      </c>
      <c r="E68" s="231">
        <v>1</v>
      </c>
      <c r="F68" s="230">
        <v>6</v>
      </c>
      <c r="G68" s="231">
        <v>9</v>
      </c>
      <c r="H68" s="230" t="s">
        <v>309</v>
      </c>
      <c r="I68" s="231" t="s">
        <v>309</v>
      </c>
      <c r="J68" s="230" t="s">
        <v>309</v>
      </c>
      <c r="K68" s="231">
        <v>2</v>
      </c>
      <c r="L68" s="230" t="s">
        <v>309</v>
      </c>
      <c r="M68" s="231" t="s">
        <v>309</v>
      </c>
      <c r="N68" s="230">
        <v>1</v>
      </c>
      <c r="O68" s="231">
        <v>1</v>
      </c>
      <c r="P68" s="232">
        <v>33</v>
      </c>
      <c r="Q68" s="233">
        <v>45</v>
      </c>
    </row>
    <row r="69" spans="1:17" ht="15.75" x14ac:dyDescent="0.25">
      <c r="A69" s="64" t="s">
        <v>371</v>
      </c>
      <c r="B69" s="230">
        <v>26</v>
      </c>
      <c r="C69" s="231">
        <v>32</v>
      </c>
      <c r="D69" s="230" t="s">
        <v>309</v>
      </c>
      <c r="E69" s="231">
        <v>1</v>
      </c>
      <c r="F69" s="230">
        <v>7</v>
      </c>
      <c r="G69" s="231">
        <v>8</v>
      </c>
      <c r="H69" s="230" t="s">
        <v>309</v>
      </c>
      <c r="I69" s="231">
        <v>2</v>
      </c>
      <c r="J69" s="230" t="s">
        <v>309</v>
      </c>
      <c r="K69" s="231" t="s">
        <v>309</v>
      </c>
      <c r="L69" s="230" t="s">
        <v>309</v>
      </c>
      <c r="M69" s="231" t="s">
        <v>309</v>
      </c>
      <c r="N69" s="230">
        <v>1</v>
      </c>
      <c r="O69" s="231" t="s">
        <v>309</v>
      </c>
      <c r="P69" s="232">
        <v>34</v>
      </c>
      <c r="Q69" s="233">
        <v>43</v>
      </c>
    </row>
    <row r="70" spans="1:17" ht="15.75" x14ac:dyDescent="0.25">
      <c r="A70" s="64" t="s">
        <v>372</v>
      </c>
      <c r="B70" s="230">
        <v>162</v>
      </c>
      <c r="C70" s="231">
        <v>167</v>
      </c>
      <c r="D70" s="230">
        <v>14</v>
      </c>
      <c r="E70" s="231">
        <v>53</v>
      </c>
      <c r="F70" s="230">
        <v>84</v>
      </c>
      <c r="G70" s="231">
        <v>68</v>
      </c>
      <c r="H70" s="230">
        <v>3</v>
      </c>
      <c r="I70" s="231">
        <v>4</v>
      </c>
      <c r="J70" s="230">
        <v>3</v>
      </c>
      <c r="K70" s="231">
        <v>1</v>
      </c>
      <c r="L70" s="230" t="s">
        <v>309</v>
      </c>
      <c r="M70" s="231" t="s">
        <v>309</v>
      </c>
      <c r="N70" s="230">
        <v>1</v>
      </c>
      <c r="O70" s="231">
        <v>3</v>
      </c>
      <c r="P70" s="228">
        <v>267</v>
      </c>
      <c r="Q70" s="229">
        <v>296</v>
      </c>
    </row>
    <row r="71" spans="1:17" ht="31.5" x14ac:dyDescent="0.25">
      <c r="A71" s="64" t="s">
        <v>373</v>
      </c>
      <c r="B71" s="230">
        <v>7</v>
      </c>
      <c r="C71" s="231">
        <v>6</v>
      </c>
      <c r="D71" s="230">
        <v>4</v>
      </c>
      <c r="E71" s="231" t="s">
        <v>309</v>
      </c>
      <c r="F71" s="230">
        <v>5</v>
      </c>
      <c r="G71" s="231">
        <v>7</v>
      </c>
      <c r="H71" s="230" t="s">
        <v>309</v>
      </c>
      <c r="I71" s="231" t="s">
        <v>309</v>
      </c>
      <c r="J71" s="230" t="s">
        <v>309</v>
      </c>
      <c r="K71" s="231" t="s">
        <v>309</v>
      </c>
      <c r="L71" s="230" t="s">
        <v>309</v>
      </c>
      <c r="M71" s="231" t="s">
        <v>309</v>
      </c>
      <c r="N71" s="230">
        <v>1</v>
      </c>
      <c r="O71" s="231" t="s">
        <v>309</v>
      </c>
      <c r="P71" s="232">
        <v>17</v>
      </c>
      <c r="Q71" s="233">
        <v>13</v>
      </c>
    </row>
    <row r="72" spans="1:17" ht="31.5" x14ac:dyDescent="0.25">
      <c r="A72" s="64" t="s">
        <v>374</v>
      </c>
      <c r="B72" s="230">
        <v>83</v>
      </c>
      <c r="C72" s="231">
        <v>69</v>
      </c>
      <c r="D72" s="230">
        <v>10</v>
      </c>
      <c r="E72" s="231">
        <v>35</v>
      </c>
      <c r="F72" s="230">
        <v>35</v>
      </c>
      <c r="G72" s="231">
        <v>35</v>
      </c>
      <c r="H72" s="230" t="s">
        <v>309</v>
      </c>
      <c r="I72" s="231">
        <v>2</v>
      </c>
      <c r="J72" s="230">
        <v>1</v>
      </c>
      <c r="K72" s="231" t="s">
        <v>309</v>
      </c>
      <c r="L72" s="230" t="s">
        <v>309</v>
      </c>
      <c r="M72" s="231" t="s">
        <v>309</v>
      </c>
      <c r="N72" s="230">
        <v>8</v>
      </c>
      <c r="O72" s="231">
        <v>2</v>
      </c>
      <c r="P72" s="232">
        <v>137</v>
      </c>
      <c r="Q72" s="233">
        <v>143</v>
      </c>
    </row>
    <row r="73" spans="1:17" ht="15.75" x14ac:dyDescent="0.25">
      <c r="A73" s="64" t="s">
        <v>375</v>
      </c>
      <c r="B73" s="230">
        <v>21</v>
      </c>
      <c r="C73" s="231">
        <v>28</v>
      </c>
      <c r="D73" s="230">
        <v>1</v>
      </c>
      <c r="E73" s="231">
        <v>1</v>
      </c>
      <c r="F73" s="230">
        <v>14</v>
      </c>
      <c r="G73" s="231">
        <v>10</v>
      </c>
      <c r="H73" s="230">
        <v>1</v>
      </c>
      <c r="I73" s="231" t="s">
        <v>309</v>
      </c>
      <c r="J73" s="230" t="s">
        <v>309</v>
      </c>
      <c r="K73" s="231">
        <v>1</v>
      </c>
      <c r="L73" s="230" t="s">
        <v>309</v>
      </c>
      <c r="M73" s="231" t="s">
        <v>309</v>
      </c>
      <c r="N73" s="230" t="s">
        <v>309</v>
      </c>
      <c r="O73" s="231">
        <v>4</v>
      </c>
      <c r="P73" s="232">
        <v>37</v>
      </c>
      <c r="Q73" s="233">
        <v>44</v>
      </c>
    </row>
    <row r="74" spans="1:17" ht="15.75" x14ac:dyDescent="0.25">
      <c r="A74" s="64" t="s">
        <v>376</v>
      </c>
      <c r="B74" s="230">
        <v>7</v>
      </c>
      <c r="C74" s="231">
        <v>3</v>
      </c>
      <c r="D74" s="230">
        <v>3</v>
      </c>
      <c r="E74" s="231" t="s">
        <v>309</v>
      </c>
      <c r="F74" s="230">
        <v>1</v>
      </c>
      <c r="G74" s="231">
        <v>2</v>
      </c>
      <c r="H74" s="230" t="s">
        <v>309</v>
      </c>
      <c r="I74" s="231" t="s">
        <v>309</v>
      </c>
      <c r="J74" s="230" t="s">
        <v>309</v>
      </c>
      <c r="K74" s="231" t="s">
        <v>309</v>
      </c>
      <c r="L74" s="230" t="s">
        <v>309</v>
      </c>
      <c r="M74" s="231" t="s">
        <v>309</v>
      </c>
      <c r="N74" s="230" t="s">
        <v>309</v>
      </c>
      <c r="O74" s="231" t="s">
        <v>309</v>
      </c>
      <c r="P74" s="232">
        <v>11</v>
      </c>
      <c r="Q74" s="233">
        <v>5</v>
      </c>
    </row>
    <row r="75" spans="1:17" ht="15.75" x14ac:dyDescent="0.25">
      <c r="A75" s="64" t="s">
        <v>377</v>
      </c>
      <c r="B75" s="230">
        <v>3</v>
      </c>
      <c r="C75" s="231">
        <v>4</v>
      </c>
      <c r="D75" s="230">
        <v>2</v>
      </c>
      <c r="E75" s="231" t="s">
        <v>309</v>
      </c>
      <c r="F75" s="230">
        <v>2</v>
      </c>
      <c r="G75" s="231">
        <v>4</v>
      </c>
      <c r="H75" s="230" t="s">
        <v>309</v>
      </c>
      <c r="I75" s="231">
        <v>1</v>
      </c>
      <c r="J75" s="230" t="s">
        <v>309</v>
      </c>
      <c r="K75" s="231" t="s">
        <v>309</v>
      </c>
      <c r="L75" s="230" t="s">
        <v>309</v>
      </c>
      <c r="M75" s="231" t="s">
        <v>309</v>
      </c>
      <c r="N75" s="230" t="s">
        <v>309</v>
      </c>
      <c r="O75" s="231" t="s">
        <v>309</v>
      </c>
      <c r="P75" s="232">
        <v>7</v>
      </c>
      <c r="Q75" s="233">
        <v>9</v>
      </c>
    </row>
    <row r="76" spans="1:17" ht="15.75" x14ac:dyDescent="0.25">
      <c r="A76" s="64" t="s">
        <v>378</v>
      </c>
      <c r="B76" s="230">
        <v>2</v>
      </c>
      <c r="C76" s="231">
        <v>1</v>
      </c>
      <c r="D76" s="230">
        <v>3</v>
      </c>
      <c r="E76" s="231">
        <v>1</v>
      </c>
      <c r="F76" s="230">
        <v>1</v>
      </c>
      <c r="G76" s="231" t="s">
        <v>309</v>
      </c>
      <c r="H76" s="230" t="s">
        <v>309</v>
      </c>
      <c r="I76" s="231" t="s">
        <v>309</v>
      </c>
      <c r="J76" s="230" t="s">
        <v>309</v>
      </c>
      <c r="K76" s="231" t="s">
        <v>309</v>
      </c>
      <c r="L76" s="230" t="s">
        <v>309</v>
      </c>
      <c r="M76" s="231" t="s">
        <v>309</v>
      </c>
      <c r="N76" s="230" t="s">
        <v>309</v>
      </c>
      <c r="O76" s="231" t="s">
        <v>309</v>
      </c>
      <c r="P76" s="228">
        <v>6</v>
      </c>
      <c r="Q76" s="229">
        <v>2</v>
      </c>
    </row>
    <row r="77" spans="1:17" ht="15.75" x14ac:dyDescent="0.25">
      <c r="A77" s="64" t="s">
        <v>379</v>
      </c>
      <c r="B77" s="230">
        <v>15</v>
      </c>
      <c r="C77" s="231">
        <v>13</v>
      </c>
      <c r="D77" s="230">
        <v>2</v>
      </c>
      <c r="E77" s="231" t="s">
        <v>309</v>
      </c>
      <c r="F77" s="230">
        <v>11</v>
      </c>
      <c r="G77" s="231">
        <v>10</v>
      </c>
      <c r="H77" s="230" t="s">
        <v>309</v>
      </c>
      <c r="I77" s="231">
        <v>1</v>
      </c>
      <c r="J77" s="230" t="s">
        <v>309</v>
      </c>
      <c r="K77" s="231" t="s">
        <v>309</v>
      </c>
      <c r="L77" s="230" t="s">
        <v>309</v>
      </c>
      <c r="M77" s="231" t="s">
        <v>309</v>
      </c>
      <c r="N77" s="230">
        <v>2</v>
      </c>
      <c r="O77" s="231">
        <v>1</v>
      </c>
      <c r="P77" s="232">
        <v>30</v>
      </c>
      <c r="Q77" s="233">
        <v>25</v>
      </c>
    </row>
    <row r="78" spans="1:17" ht="15.75" x14ac:dyDescent="0.25">
      <c r="A78" s="64" t="s">
        <v>380</v>
      </c>
      <c r="B78" s="230" t="s">
        <v>309</v>
      </c>
      <c r="C78" s="231">
        <v>4</v>
      </c>
      <c r="D78" s="230" t="s">
        <v>309</v>
      </c>
      <c r="E78" s="231" t="s">
        <v>309</v>
      </c>
      <c r="F78" s="230">
        <v>3</v>
      </c>
      <c r="G78" s="231">
        <v>1</v>
      </c>
      <c r="H78" s="230" t="s">
        <v>309</v>
      </c>
      <c r="I78" s="231" t="s">
        <v>309</v>
      </c>
      <c r="J78" s="230" t="s">
        <v>309</v>
      </c>
      <c r="K78" s="231" t="s">
        <v>309</v>
      </c>
      <c r="L78" s="230" t="s">
        <v>309</v>
      </c>
      <c r="M78" s="231" t="s">
        <v>309</v>
      </c>
      <c r="N78" s="230" t="s">
        <v>309</v>
      </c>
      <c r="O78" s="231" t="s">
        <v>309</v>
      </c>
      <c r="P78" s="232">
        <v>3</v>
      </c>
      <c r="Q78" s="233">
        <v>5</v>
      </c>
    </row>
    <row r="79" spans="1:17" ht="15.75" x14ac:dyDescent="0.25">
      <c r="A79" s="64" t="s">
        <v>381</v>
      </c>
      <c r="B79" s="230">
        <v>13</v>
      </c>
      <c r="C79" s="231">
        <v>10</v>
      </c>
      <c r="D79" s="230">
        <v>2</v>
      </c>
      <c r="E79" s="231">
        <v>10</v>
      </c>
      <c r="F79" s="230">
        <v>4</v>
      </c>
      <c r="G79" s="231">
        <v>4</v>
      </c>
      <c r="H79" s="230" t="s">
        <v>309</v>
      </c>
      <c r="I79" s="231" t="s">
        <v>309</v>
      </c>
      <c r="J79" s="230" t="s">
        <v>309</v>
      </c>
      <c r="K79" s="231">
        <v>1</v>
      </c>
      <c r="L79" s="230" t="s">
        <v>309</v>
      </c>
      <c r="M79" s="231" t="s">
        <v>309</v>
      </c>
      <c r="N79" s="230" t="s">
        <v>309</v>
      </c>
      <c r="O79" s="231" t="s">
        <v>309</v>
      </c>
      <c r="P79" s="232">
        <v>19</v>
      </c>
      <c r="Q79" s="233">
        <v>25</v>
      </c>
    </row>
    <row r="80" spans="1:17" ht="15.75" x14ac:dyDescent="0.25">
      <c r="A80" s="64" t="s">
        <v>382</v>
      </c>
      <c r="B80" s="230">
        <v>20</v>
      </c>
      <c r="C80" s="231">
        <v>24</v>
      </c>
      <c r="D80" s="230" t="s">
        <v>309</v>
      </c>
      <c r="E80" s="231">
        <v>2</v>
      </c>
      <c r="F80" s="230">
        <v>18</v>
      </c>
      <c r="G80" s="231">
        <v>14</v>
      </c>
      <c r="H80" s="230">
        <v>1</v>
      </c>
      <c r="I80" s="231" t="s">
        <v>309</v>
      </c>
      <c r="J80" s="230" t="s">
        <v>309</v>
      </c>
      <c r="K80" s="231" t="s">
        <v>309</v>
      </c>
      <c r="L80" s="230" t="s">
        <v>309</v>
      </c>
      <c r="M80" s="231" t="s">
        <v>309</v>
      </c>
      <c r="N80" s="230" t="s">
        <v>309</v>
      </c>
      <c r="O80" s="231" t="s">
        <v>309</v>
      </c>
      <c r="P80" s="232">
        <v>39</v>
      </c>
      <c r="Q80" s="233">
        <v>40</v>
      </c>
    </row>
    <row r="81" spans="1:17" ht="15.75" x14ac:dyDescent="0.25">
      <c r="A81" s="64" t="s">
        <v>383</v>
      </c>
      <c r="B81" s="230">
        <v>12</v>
      </c>
      <c r="C81" s="231">
        <v>17</v>
      </c>
      <c r="D81" s="230">
        <v>2</v>
      </c>
      <c r="E81" s="231">
        <v>1</v>
      </c>
      <c r="F81" s="230">
        <v>3</v>
      </c>
      <c r="G81" s="231">
        <v>3</v>
      </c>
      <c r="H81" s="230" t="s">
        <v>309</v>
      </c>
      <c r="I81" s="231" t="s">
        <v>309</v>
      </c>
      <c r="J81" s="230" t="s">
        <v>309</v>
      </c>
      <c r="K81" s="231" t="s">
        <v>309</v>
      </c>
      <c r="L81" s="230" t="s">
        <v>309</v>
      </c>
      <c r="M81" s="231" t="s">
        <v>309</v>
      </c>
      <c r="N81" s="230">
        <v>1</v>
      </c>
      <c r="O81" s="231">
        <v>1</v>
      </c>
      <c r="P81" s="232">
        <v>18</v>
      </c>
      <c r="Q81" s="233">
        <v>22</v>
      </c>
    </row>
    <row r="82" spans="1:17" ht="15.75" x14ac:dyDescent="0.25">
      <c r="A82" s="64" t="s">
        <v>384</v>
      </c>
      <c r="B82" s="230">
        <v>6</v>
      </c>
      <c r="C82" s="231">
        <v>3</v>
      </c>
      <c r="D82" s="230">
        <v>1</v>
      </c>
      <c r="E82" s="231">
        <v>1</v>
      </c>
      <c r="F82" s="230" t="s">
        <v>309</v>
      </c>
      <c r="G82" s="231">
        <v>1</v>
      </c>
      <c r="H82" s="230" t="s">
        <v>309</v>
      </c>
      <c r="I82" s="231" t="s">
        <v>309</v>
      </c>
      <c r="J82" s="230" t="s">
        <v>309</v>
      </c>
      <c r="K82" s="231" t="s">
        <v>309</v>
      </c>
      <c r="L82" s="230" t="s">
        <v>309</v>
      </c>
      <c r="M82" s="231" t="s">
        <v>309</v>
      </c>
      <c r="N82" s="230" t="s">
        <v>309</v>
      </c>
      <c r="O82" s="231" t="s">
        <v>309</v>
      </c>
      <c r="P82" s="232">
        <v>7</v>
      </c>
      <c r="Q82" s="233">
        <v>5</v>
      </c>
    </row>
    <row r="83" spans="1:17" ht="15.75" x14ac:dyDescent="0.25">
      <c r="A83" s="64" t="s">
        <v>385</v>
      </c>
      <c r="B83" s="230">
        <v>4</v>
      </c>
      <c r="C83" s="231">
        <v>5</v>
      </c>
      <c r="D83" s="230" t="s">
        <v>309</v>
      </c>
      <c r="E83" s="231">
        <v>1</v>
      </c>
      <c r="F83" s="230">
        <v>1</v>
      </c>
      <c r="G83" s="231">
        <v>3</v>
      </c>
      <c r="H83" s="230" t="s">
        <v>309</v>
      </c>
      <c r="I83" s="231" t="s">
        <v>309</v>
      </c>
      <c r="J83" s="230" t="s">
        <v>309</v>
      </c>
      <c r="K83" s="231" t="s">
        <v>309</v>
      </c>
      <c r="L83" s="230" t="s">
        <v>309</v>
      </c>
      <c r="M83" s="231" t="s">
        <v>309</v>
      </c>
      <c r="N83" s="230" t="s">
        <v>309</v>
      </c>
      <c r="O83" s="231" t="s">
        <v>309</v>
      </c>
      <c r="P83" s="232">
        <v>5</v>
      </c>
      <c r="Q83" s="233">
        <v>9</v>
      </c>
    </row>
    <row r="84" spans="1:17" ht="15.75" x14ac:dyDescent="0.25">
      <c r="A84" s="64" t="s">
        <v>387</v>
      </c>
      <c r="B84" s="230">
        <v>4</v>
      </c>
      <c r="C84" s="231">
        <v>9</v>
      </c>
      <c r="D84" s="230">
        <v>1</v>
      </c>
      <c r="E84" s="231">
        <v>1</v>
      </c>
      <c r="F84" s="230">
        <v>2</v>
      </c>
      <c r="G84" s="231" t="s">
        <v>309</v>
      </c>
      <c r="H84" s="230" t="s">
        <v>309</v>
      </c>
      <c r="I84" s="231" t="s">
        <v>309</v>
      </c>
      <c r="J84" s="230" t="s">
        <v>309</v>
      </c>
      <c r="K84" s="231" t="s">
        <v>309</v>
      </c>
      <c r="L84" s="230" t="s">
        <v>309</v>
      </c>
      <c r="M84" s="231" t="s">
        <v>309</v>
      </c>
      <c r="N84" s="230" t="s">
        <v>309</v>
      </c>
      <c r="O84" s="231" t="s">
        <v>309</v>
      </c>
      <c r="P84" s="228">
        <v>7</v>
      </c>
      <c r="Q84" s="229">
        <v>10</v>
      </c>
    </row>
    <row r="85" spans="1:17" ht="15.75" x14ac:dyDescent="0.25">
      <c r="A85" s="64" t="s">
        <v>388</v>
      </c>
      <c r="B85" s="230">
        <v>69</v>
      </c>
      <c r="C85" s="231">
        <v>62</v>
      </c>
      <c r="D85" s="230">
        <v>1</v>
      </c>
      <c r="E85" s="231">
        <v>15</v>
      </c>
      <c r="F85" s="230">
        <v>4</v>
      </c>
      <c r="G85" s="231">
        <v>14</v>
      </c>
      <c r="H85" s="230" t="s">
        <v>309</v>
      </c>
      <c r="I85" s="231" t="s">
        <v>309</v>
      </c>
      <c r="J85" s="230" t="s">
        <v>309</v>
      </c>
      <c r="K85" s="231" t="s">
        <v>309</v>
      </c>
      <c r="L85" s="230" t="s">
        <v>309</v>
      </c>
      <c r="M85" s="231" t="s">
        <v>309</v>
      </c>
      <c r="N85" s="230">
        <v>1</v>
      </c>
      <c r="O85" s="231" t="s">
        <v>309</v>
      </c>
      <c r="P85" s="232">
        <v>75</v>
      </c>
      <c r="Q85" s="233">
        <v>91</v>
      </c>
    </row>
    <row r="86" spans="1:17" ht="15.75" x14ac:dyDescent="0.25">
      <c r="A86" s="64" t="s">
        <v>389</v>
      </c>
      <c r="B86" s="230">
        <v>22</v>
      </c>
      <c r="C86" s="231">
        <v>36</v>
      </c>
      <c r="D86" s="230">
        <v>2</v>
      </c>
      <c r="E86" s="231">
        <v>1</v>
      </c>
      <c r="F86" s="230">
        <v>21</v>
      </c>
      <c r="G86" s="231">
        <v>20</v>
      </c>
      <c r="H86" s="230" t="s">
        <v>309</v>
      </c>
      <c r="I86" s="231" t="s">
        <v>309</v>
      </c>
      <c r="J86" s="230">
        <v>1</v>
      </c>
      <c r="K86" s="231" t="s">
        <v>309</v>
      </c>
      <c r="L86" s="230" t="s">
        <v>309</v>
      </c>
      <c r="M86" s="231" t="s">
        <v>309</v>
      </c>
      <c r="N86" s="230">
        <v>1</v>
      </c>
      <c r="O86" s="231">
        <v>7</v>
      </c>
      <c r="P86" s="232">
        <v>47</v>
      </c>
      <c r="Q86" s="233">
        <v>64</v>
      </c>
    </row>
    <row r="87" spans="1:17" ht="31.5" x14ac:dyDescent="0.25">
      <c r="A87" s="64" t="s">
        <v>390</v>
      </c>
      <c r="B87" s="230">
        <v>15</v>
      </c>
      <c r="C87" s="231">
        <v>11</v>
      </c>
      <c r="D87" s="230" t="s">
        <v>309</v>
      </c>
      <c r="E87" s="231" t="s">
        <v>309</v>
      </c>
      <c r="F87" s="230">
        <v>4</v>
      </c>
      <c r="G87" s="231">
        <v>3</v>
      </c>
      <c r="H87" s="230" t="s">
        <v>309</v>
      </c>
      <c r="I87" s="231" t="s">
        <v>309</v>
      </c>
      <c r="J87" s="230" t="s">
        <v>309</v>
      </c>
      <c r="K87" s="231" t="s">
        <v>309</v>
      </c>
      <c r="L87" s="230" t="s">
        <v>309</v>
      </c>
      <c r="M87" s="231" t="s">
        <v>309</v>
      </c>
      <c r="N87" s="230" t="s">
        <v>309</v>
      </c>
      <c r="O87" s="231">
        <v>1</v>
      </c>
      <c r="P87" s="232">
        <v>19</v>
      </c>
      <c r="Q87" s="233">
        <v>15</v>
      </c>
    </row>
    <row r="88" spans="1:17" ht="15.75" x14ac:dyDescent="0.25">
      <c r="A88" s="64" t="s">
        <v>391</v>
      </c>
      <c r="B88" s="230">
        <v>24</v>
      </c>
      <c r="C88" s="231">
        <v>14</v>
      </c>
      <c r="D88" s="230" t="s">
        <v>309</v>
      </c>
      <c r="E88" s="231">
        <v>3</v>
      </c>
      <c r="F88" s="230">
        <v>5</v>
      </c>
      <c r="G88" s="231">
        <v>7</v>
      </c>
      <c r="H88" s="230">
        <v>1</v>
      </c>
      <c r="I88" s="231" t="s">
        <v>309</v>
      </c>
      <c r="J88" s="230" t="s">
        <v>309</v>
      </c>
      <c r="K88" s="231" t="s">
        <v>309</v>
      </c>
      <c r="L88" s="230" t="s">
        <v>309</v>
      </c>
      <c r="M88" s="231" t="s">
        <v>309</v>
      </c>
      <c r="N88" s="230" t="s">
        <v>309</v>
      </c>
      <c r="O88" s="231">
        <v>2</v>
      </c>
      <c r="P88" s="232">
        <v>30</v>
      </c>
      <c r="Q88" s="233">
        <v>26</v>
      </c>
    </row>
    <row r="89" spans="1:17" ht="15.75" x14ac:dyDescent="0.25">
      <c r="A89" s="64" t="s">
        <v>392</v>
      </c>
      <c r="B89" s="230">
        <v>11</v>
      </c>
      <c r="C89" s="231">
        <v>16</v>
      </c>
      <c r="D89" s="230" t="s">
        <v>309</v>
      </c>
      <c r="E89" s="231">
        <v>33</v>
      </c>
      <c r="F89" s="230">
        <v>12</v>
      </c>
      <c r="G89" s="231">
        <v>2</v>
      </c>
      <c r="H89" s="230" t="s">
        <v>309</v>
      </c>
      <c r="I89" s="231" t="s">
        <v>309</v>
      </c>
      <c r="J89" s="230" t="s">
        <v>309</v>
      </c>
      <c r="K89" s="231" t="s">
        <v>309</v>
      </c>
      <c r="L89" s="230" t="s">
        <v>309</v>
      </c>
      <c r="M89" s="231" t="s">
        <v>309</v>
      </c>
      <c r="N89" s="230" t="s">
        <v>309</v>
      </c>
      <c r="O89" s="231" t="s">
        <v>309</v>
      </c>
      <c r="P89" s="232">
        <v>23</v>
      </c>
      <c r="Q89" s="233">
        <v>51</v>
      </c>
    </row>
    <row r="90" spans="1:17" ht="15.75" x14ac:dyDescent="0.25">
      <c r="A90" s="64" t="s">
        <v>393</v>
      </c>
      <c r="B90" s="230">
        <v>62</v>
      </c>
      <c r="C90" s="231">
        <v>58</v>
      </c>
      <c r="D90" s="230">
        <v>22</v>
      </c>
      <c r="E90" s="231">
        <v>45</v>
      </c>
      <c r="F90" s="230">
        <v>29</v>
      </c>
      <c r="G90" s="231">
        <v>38</v>
      </c>
      <c r="H90" s="230">
        <v>4</v>
      </c>
      <c r="I90" s="231">
        <v>4</v>
      </c>
      <c r="J90" s="230" t="s">
        <v>309</v>
      </c>
      <c r="K90" s="231" t="s">
        <v>309</v>
      </c>
      <c r="L90" s="230" t="s">
        <v>309</v>
      </c>
      <c r="M90" s="231" t="s">
        <v>309</v>
      </c>
      <c r="N90" s="230" t="s">
        <v>309</v>
      </c>
      <c r="O90" s="231">
        <v>7</v>
      </c>
      <c r="P90" s="228">
        <v>117</v>
      </c>
      <c r="Q90" s="229">
        <v>152</v>
      </c>
    </row>
    <row r="91" spans="1:17" ht="15.75" x14ac:dyDescent="0.25">
      <c r="A91" s="64" t="s">
        <v>394</v>
      </c>
      <c r="B91" s="230">
        <v>21</v>
      </c>
      <c r="C91" s="231">
        <v>25</v>
      </c>
      <c r="D91" s="230" t="s">
        <v>309</v>
      </c>
      <c r="E91" s="231">
        <v>2</v>
      </c>
      <c r="F91" s="230">
        <v>9</v>
      </c>
      <c r="G91" s="231">
        <v>9</v>
      </c>
      <c r="H91" s="230" t="s">
        <v>309</v>
      </c>
      <c r="I91" s="231">
        <v>1</v>
      </c>
      <c r="J91" s="230" t="s">
        <v>309</v>
      </c>
      <c r="K91" s="231" t="s">
        <v>309</v>
      </c>
      <c r="L91" s="230" t="s">
        <v>309</v>
      </c>
      <c r="M91" s="231" t="s">
        <v>309</v>
      </c>
      <c r="N91" s="230">
        <v>1</v>
      </c>
      <c r="O91" s="231" t="s">
        <v>309</v>
      </c>
      <c r="P91" s="232">
        <v>31</v>
      </c>
      <c r="Q91" s="233">
        <v>37</v>
      </c>
    </row>
    <row r="92" spans="1:17" ht="15.75" x14ac:dyDescent="0.25">
      <c r="A92" s="70" t="s">
        <v>395</v>
      </c>
      <c r="B92" s="226">
        <v>7</v>
      </c>
      <c r="C92" s="227">
        <v>2</v>
      </c>
      <c r="D92" s="226" t="s">
        <v>309</v>
      </c>
      <c r="E92" s="227" t="s">
        <v>309</v>
      </c>
      <c r="F92" s="226">
        <v>1</v>
      </c>
      <c r="G92" s="227">
        <v>3</v>
      </c>
      <c r="H92" s="226" t="s">
        <v>309</v>
      </c>
      <c r="I92" s="227" t="s">
        <v>309</v>
      </c>
      <c r="J92" s="226">
        <v>1</v>
      </c>
      <c r="K92" s="227" t="s">
        <v>309</v>
      </c>
      <c r="L92" s="226" t="s">
        <v>309</v>
      </c>
      <c r="M92" s="227" t="s">
        <v>309</v>
      </c>
      <c r="N92" s="226">
        <v>2</v>
      </c>
      <c r="O92" s="227" t="s">
        <v>309</v>
      </c>
      <c r="P92" s="232">
        <v>11</v>
      </c>
      <c r="Q92" s="233">
        <v>5</v>
      </c>
    </row>
    <row r="93" spans="1:17" ht="15.75" x14ac:dyDescent="0.25">
      <c r="A93" s="70" t="s">
        <v>396</v>
      </c>
      <c r="B93" s="226">
        <v>6</v>
      </c>
      <c r="C93" s="227">
        <v>3</v>
      </c>
      <c r="D93" s="226" t="s">
        <v>309</v>
      </c>
      <c r="E93" s="227">
        <v>2</v>
      </c>
      <c r="F93" s="226">
        <v>1</v>
      </c>
      <c r="G93" s="227" t="s">
        <v>309</v>
      </c>
      <c r="H93" s="226" t="s">
        <v>309</v>
      </c>
      <c r="I93" s="227" t="s">
        <v>309</v>
      </c>
      <c r="J93" s="226" t="s">
        <v>309</v>
      </c>
      <c r="K93" s="227" t="s">
        <v>309</v>
      </c>
      <c r="L93" s="226" t="s">
        <v>309</v>
      </c>
      <c r="M93" s="227" t="s">
        <v>309</v>
      </c>
      <c r="N93" s="226" t="s">
        <v>309</v>
      </c>
      <c r="O93" s="227" t="s">
        <v>309</v>
      </c>
      <c r="P93" s="232">
        <v>7</v>
      </c>
      <c r="Q93" s="233">
        <v>5</v>
      </c>
    </row>
    <row r="94" spans="1:17" ht="15.75" x14ac:dyDescent="0.25">
      <c r="A94" s="64" t="s">
        <v>397</v>
      </c>
      <c r="B94" s="230">
        <v>81</v>
      </c>
      <c r="C94" s="231">
        <v>47</v>
      </c>
      <c r="D94" s="230">
        <v>9</v>
      </c>
      <c r="E94" s="231">
        <v>319</v>
      </c>
      <c r="F94" s="230">
        <v>50</v>
      </c>
      <c r="G94" s="231">
        <v>41</v>
      </c>
      <c r="H94" s="230">
        <v>1</v>
      </c>
      <c r="I94" s="231">
        <v>2</v>
      </c>
      <c r="J94" s="230">
        <v>2</v>
      </c>
      <c r="K94" s="231">
        <v>1</v>
      </c>
      <c r="L94" s="230" t="s">
        <v>309</v>
      </c>
      <c r="M94" s="231" t="s">
        <v>309</v>
      </c>
      <c r="N94" s="230">
        <v>3</v>
      </c>
      <c r="O94" s="231">
        <v>2</v>
      </c>
      <c r="P94" s="232">
        <v>146</v>
      </c>
      <c r="Q94" s="233">
        <v>412</v>
      </c>
    </row>
    <row r="95" spans="1:17" ht="15.75" x14ac:dyDescent="0.25">
      <c r="A95" s="64" t="s">
        <v>398</v>
      </c>
      <c r="B95" s="230">
        <v>9</v>
      </c>
      <c r="C95" s="231">
        <v>2</v>
      </c>
      <c r="D95" s="230" t="s">
        <v>309</v>
      </c>
      <c r="E95" s="231">
        <v>9</v>
      </c>
      <c r="F95" s="230">
        <v>4</v>
      </c>
      <c r="G95" s="231" t="s">
        <v>309</v>
      </c>
      <c r="H95" s="230" t="s">
        <v>309</v>
      </c>
      <c r="I95" s="231" t="s">
        <v>309</v>
      </c>
      <c r="J95" s="230" t="s">
        <v>309</v>
      </c>
      <c r="K95" s="231" t="s">
        <v>309</v>
      </c>
      <c r="L95" s="230" t="s">
        <v>309</v>
      </c>
      <c r="M95" s="231" t="s">
        <v>309</v>
      </c>
      <c r="N95" s="230" t="s">
        <v>309</v>
      </c>
      <c r="O95" s="231" t="s">
        <v>309</v>
      </c>
      <c r="P95" s="232">
        <v>13</v>
      </c>
      <c r="Q95" s="233">
        <v>11</v>
      </c>
    </row>
    <row r="96" spans="1:17" ht="15.75" x14ac:dyDescent="0.25">
      <c r="A96" s="64" t="s">
        <v>399</v>
      </c>
      <c r="B96" s="230" t="s">
        <v>309</v>
      </c>
      <c r="C96" s="231">
        <v>1</v>
      </c>
      <c r="D96" s="230" t="s">
        <v>309</v>
      </c>
      <c r="E96" s="231" t="s">
        <v>309</v>
      </c>
      <c r="F96" s="230" t="s">
        <v>309</v>
      </c>
      <c r="G96" s="231" t="s">
        <v>309</v>
      </c>
      <c r="H96" s="230" t="s">
        <v>309</v>
      </c>
      <c r="I96" s="231" t="s">
        <v>309</v>
      </c>
      <c r="J96" s="230" t="s">
        <v>309</v>
      </c>
      <c r="K96" s="231" t="s">
        <v>309</v>
      </c>
      <c r="L96" s="230" t="s">
        <v>309</v>
      </c>
      <c r="M96" s="231" t="s">
        <v>309</v>
      </c>
      <c r="N96" s="230" t="s">
        <v>309</v>
      </c>
      <c r="O96" s="231" t="s">
        <v>309</v>
      </c>
      <c r="P96" s="228" t="s">
        <v>309</v>
      </c>
      <c r="Q96" s="229">
        <v>1</v>
      </c>
    </row>
    <row r="97" spans="1:17" ht="15.75" x14ac:dyDescent="0.25">
      <c r="A97" s="64" t="s">
        <v>402</v>
      </c>
      <c r="B97" s="230">
        <v>119</v>
      </c>
      <c r="C97" s="231">
        <v>101</v>
      </c>
      <c r="D97" s="230">
        <v>11</v>
      </c>
      <c r="E97" s="231">
        <v>31</v>
      </c>
      <c r="F97" s="230">
        <v>21</v>
      </c>
      <c r="G97" s="231">
        <v>29</v>
      </c>
      <c r="H97" s="230">
        <v>2</v>
      </c>
      <c r="I97" s="231" t="s">
        <v>309</v>
      </c>
      <c r="J97" s="230">
        <v>1</v>
      </c>
      <c r="K97" s="231" t="s">
        <v>309</v>
      </c>
      <c r="L97" s="230" t="s">
        <v>309</v>
      </c>
      <c r="M97" s="231" t="s">
        <v>309</v>
      </c>
      <c r="N97" s="230" t="s">
        <v>309</v>
      </c>
      <c r="O97" s="231">
        <v>2</v>
      </c>
      <c r="P97" s="232">
        <v>154</v>
      </c>
      <c r="Q97" s="233">
        <v>163</v>
      </c>
    </row>
    <row r="98" spans="1:17" ht="15.75" x14ac:dyDescent="0.25">
      <c r="A98" s="64" t="s">
        <v>403</v>
      </c>
      <c r="B98" s="230">
        <v>93</v>
      </c>
      <c r="C98" s="231">
        <v>79</v>
      </c>
      <c r="D98" s="230">
        <v>8</v>
      </c>
      <c r="E98" s="231">
        <v>5</v>
      </c>
      <c r="F98" s="230">
        <v>56</v>
      </c>
      <c r="G98" s="231">
        <v>36</v>
      </c>
      <c r="H98" s="230">
        <v>3</v>
      </c>
      <c r="I98" s="231">
        <v>4</v>
      </c>
      <c r="J98" s="230">
        <v>1</v>
      </c>
      <c r="K98" s="231">
        <v>2</v>
      </c>
      <c r="L98" s="230" t="s">
        <v>309</v>
      </c>
      <c r="M98" s="231" t="s">
        <v>309</v>
      </c>
      <c r="N98" s="230">
        <v>7</v>
      </c>
      <c r="O98" s="231" t="s">
        <v>309</v>
      </c>
      <c r="P98" s="232">
        <v>168</v>
      </c>
      <c r="Q98" s="233">
        <v>126</v>
      </c>
    </row>
    <row r="99" spans="1:17" ht="15.75" x14ac:dyDescent="0.25">
      <c r="A99" s="64" t="s">
        <v>404</v>
      </c>
      <c r="B99" s="230">
        <v>90</v>
      </c>
      <c r="C99" s="231">
        <v>79</v>
      </c>
      <c r="D99" s="230" t="s">
        <v>309</v>
      </c>
      <c r="E99" s="231">
        <v>1</v>
      </c>
      <c r="F99" s="230">
        <v>19</v>
      </c>
      <c r="G99" s="231">
        <v>21</v>
      </c>
      <c r="H99" s="230" t="s">
        <v>309</v>
      </c>
      <c r="I99" s="231" t="s">
        <v>309</v>
      </c>
      <c r="J99" s="230" t="s">
        <v>309</v>
      </c>
      <c r="K99" s="231">
        <v>1</v>
      </c>
      <c r="L99" s="230" t="s">
        <v>309</v>
      </c>
      <c r="M99" s="231" t="s">
        <v>309</v>
      </c>
      <c r="N99" s="230">
        <v>5</v>
      </c>
      <c r="O99" s="231">
        <v>3</v>
      </c>
      <c r="P99" s="232">
        <v>114</v>
      </c>
      <c r="Q99" s="233">
        <v>105</v>
      </c>
    </row>
    <row r="100" spans="1:17" ht="15.75" x14ac:dyDescent="0.25">
      <c r="A100" s="64" t="s">
        <v>405</v>
      </c>
      <c r="B100" s="230">
        <v>18</v>
      </c>
      <c r="C100" s="231">
        <v>16</v>
      </c>
      <c r="D100" s="230">
        <v>3</v>
      </c>
      <c r="E100" s="231">
        <v>13</v>
      </c>
      <c r="F100" s="230">
        <v>6</v>
      </c>
      <c r="G100" s="231">
        <v>6</v>
      </c>
      <c r="H100" s="230" t="s">
        <v>309</v>
      </c>
      <c r="I100" s="231">
        <v>2</v>
      </c>
      <c r="J100" s="230" t="s">
        <v>309</v>
      </c>
      <c r="K100" s="231" t="s">
        <v>309</v>
      </c>
      <c r="L100" s="230" t="s">
        <v>309</v>
      </c>
      <c r="M100" s="231" t="s">
        <v>309</v>
      </c>
      <c r="N100" s="230">
        <v>1</v>
      </c>
      <c r="O100" s="231" t="s">
        <v>309</v>
      </c>
      <c r="P100" s="232">
        <v>28</v>
      </c>
      <c r="Q100" s="233">
        <v>37</v>
      </c>
    </row>
    <row r="101" spans="1:17" ht="15.75" x14ac:dyDescent="0.25">
      <c r="A101" s="64" t="s">
        <v>406</v>
      </c>
      <c r="B101" s="230">
        <v>409</v>
      </c>
      <c r="C101" s="231">
        <v>375</v>
      </c>
      <c r="D101" s="230">
        <v>26</v>
      </c>
      <c r="E101" s="231">
        <v>16</v>
      </c>
      <c r="F101" s="230">
        <v>449</v>
      </c>
      <c r="G101" s="231">
        <v>486</v>
      </c>
      <c r="H101" s="230">
        <v>39</v>
      </c>
      <c r="I101" s="231">
        <v>21</v>
      </c>
      <c r="J101" s="230">
        <v>11</v>
      </c>
      <c r="K101" s="231">
        <v>6</v>
      </c>
      <c r="L101" s="230">
        <v>187</v>
      </c>
      <c r="M101" s="231" t="s">
        <v>309</v>
      </c>
      <c r="N101" s="230">
        <v>16</v>
      </c>
      <c r="O101" s="231">
        <v>34</v>
      </c>
      <c r="P101" s="232">
        <v>1137</v>
      </c>
      <c r="Q101" s="233">
        <v>938</v>
      </c>
    </row>
    <row r="102" spans="1:17" ht="15.75" x14ac:dyDescent="0.25">
      <c r="A102" s="64" t="s">
        <v>407</v>
      </c>
      <c r="B102" s="230" t="s">
        <v>309</v>
      </c>
      <c r="C102" s="231">
        <v>2</v>
      </c>
      <c r="D102" s="230" t="s">
        <v>309</v>
      </c>
      <c r="E102" s="231">
        <v>1</v>
      </c>
      <c r="F102" s="230" t="s">
        <v>309</v>
      </c>
      <c r="G102" s="231" t="s">
        <v>309</v>
      </c>
      <c r="H102" s="230" t="s">
        <v>309</v>
      </c>
      <c r="I102" s="231" t="s">
        <v>309</v>
      </c>
      <c r="J102" s="230" t="s">
        <v>309</v>
      </c>
      <c r="K102" s="231" t="s">
        <v>309</v>
      </c>
      <c r="L102" s="230" t="s">
        <v>309</v>
      </c>
      <c r="M102" s="231" t="s">
        <v>309</v>
      </c>
      <c r="N102" s="230" t="s">
        <v>309</v>
      </c>
      <c r="O102" s="231" t="s">
        <v>309</v>
      </c>
      <c r="P102" s="232" t="s">
        <v>309</v>
      </c>
      <c r="Q102" s="233">
        <v>3</v>
      </c>
    </row>
    <row r="103" spans="1:17" ht="15.75" x14ac:dyDescent="0.25">
      <c r="A103" s="64" t="s">
        <v>408</v>
      </c>
      <c r="B103" s="230">
        <v>12</v>
      </c>
      <c r="C103" s="231">
        <v>8</v>
      </c>
      <c r="D103" s="230">
        <v>8</v>
      </c>
      <c r="E103" s="231">
        <v>25</v>
      </c>
      <c r="F103" s="230">
        <v>2</v>
      </c>
      <c r="G103" s="231">
        <v>2</v>
      </c>
      <c r="H103" s="230" t="s">
        <v>309</v>
      </c>
      <c r="I103" s="231" t="s">
        <v>309</v>
      </c>
      <c r="J103" s="230" t="s">
        <v>309</v>
      </c>
      <c r="K103" s="231" t="s">
        <v>309</v>
      </c>
      <c r="L103" s="230" t="s">
        <v>309</v>
      </c>
      <c r="M103" s="231" t="s">
        <v>309</v>
      </c>
      <c r="N103" s="230" t="s">
        <v>309</v>
      </c>
      <c r="O103" s="231" t="s">
        <v>309</v>
      </c>
      <c r="P103" s="232">
        <v>22</v>
      </c>
      <c r="Q103" s="233">
        <v>35</v>
      </c>
    </row>
    <row r="104" spans="1:17" ht="15.75" x14ac:dyDescent="0.25">
      <c r="A104" s="64" t="s">
        <v>409</v>
      </c>
      <c r="B104" s="230">
        <v>146</v>
      </c>
      <c r="C104" s="231">
        <v>152</v>
      </c>
      <c r="D104" s="230">
        <v>1</v>
      </c>
      <c r="E104" s="231">
        <v>1</v>
      </c>
      <c r="F104" s="230">
        <v>82</v>
      </c>
      <c r="G104" s="231">
        <v>75</v>
      </c>
      <c r="H104" s="230">
        <v>7</v>
      </c>
      <c r="I104" s="231">
        <v>8</v>
      </c>
      <c r="J104" s="230">
        <v>3</v>
      </c>
      <c r="K104" s="231">
        <v>1</v>
      </c>
      <c r="L104" s="230" t="s">
        <v>309</v>
      </c>
      <c r="M104" s="231" t="s">
        <v>309</v>
      </c>
      <c r="N104" s="230" t="s">
        <v>309</v>
      </c>
      <c r="O104" s="231">
        <v>2</v>
      </c>
      <c r="P104" s="232">
        <v>239</v>
      </c>
      <c r="Q104" s="233">
        <v>239</v>
      </c>
    </row>
    <row r="105" spans="1:17" ht="15.75" x14ac:dyDescent="0.25">
      <c r="A105" s="64" t="s">
        <v>410</v>
      </c>
      <c r="B105" s="230">
        <v>21</v>
      </c>
      <c r="C105" s="231">
        <v>5</v>
      </c>
      <c r="D105" s="230" t="s">
        <v>309</v>
      </c>
      <c r="E105" s="231" t="s">
        <v>309</v>
      </c>
      <c r="F105" s="230">
        <v>8</v>
      </c>
      <c r="G105" s="231">
        <v>9</v>
      </c>
      <c r="H105" s="230" t="s">
        <v>309</v>
      </c>
      <c r="I105" s="231" t="s">
        <v>309</v>
      </c>
      <c r="J105" s="230" t="s">
        <v>309</v>
      </c>
      <c r="K105" s="231" t="s">
        <v>309</v>
      </c>
      <c r="L105" s="230" t="s">
        <v>309</v>
      </c>
      <c r="M105" s="231" t="s">
        <v>309</v>
      </c>
      <c r="N105" s="230" t="s">
        <v>309</v>
      </c>
      <c r="O105" s="231">
        <v>3</v>
      </c>
      <c r="P105" s="228">
        <v>29</v>
      </c>
      <c r="Q105" s="229">
        <v>17</v>
      </c>
    </row>
    <row r="106" spans="1:17" ht="15.75" x14ac:dyDescent="0.25">
      <c r="A106" s="64" t="s">
        <v>620</v>
      </c>
      <c r="B106" s="230">
        <v>18</v>
      </c>
      <c r="C106" s="231" t="s">
        <v>309</v>
      </c>
      <c r="D106" s="230">
        <v>1</v>
      </c>
      <c r="E106" s="231" t="s">
        <v>309</v>
      </c>
      <c r="F106" s="230">
        <v>7</v>
      </c>
      <c r="G106" s="231" t="s">
        <v>309</v>
      </c>
      <c r="H106" s="230" t="s">
        <v>309</v>
      </c>
      <c r="I106" s="231" t="s">
        <v>309</v>
      </c>
      <c r="J106" s="230" t="s">
        <v>309</v>
      </c>
      <c r="K106" s="231" t="s">
        <v>309</v>
      </c>
      <c r="L106" s="230" t="s">
        <v>309</v>
      </c>
      <c r="M106" s="231" t="s">
        <v>309</v>
      </c>
      <c r="N106" s="230" t="s">
        <v>309</v>
      </c>
      <c r="O106" s="231" t="s">
        <v>309</v>
      </c>
      <c r="P106" s="232">
        <v>26</v>
      </c>
      <c r="Q106" s="233" t="s">
        <v>309</v>
      </c>
    </row>
    <row r="107" spans="1:17" ht="15.75" x14ac:dyDescent="0.25">
      <c r="A107" s="64" t="s">
        <v>621</v>
      </c>
      <c r="B107" s="230" t="s">
        <v>309</v>
      </c>
      <c r="C107" s="231" t="s">
        <v>309</v>
      </c>
      <c r="D107" s="230">
        <v>1</v>
      </c>
      <c r="E107" s="231" t="s">
        <v>309</v>
      </c>
      <c r="F107" s="230" t="s">
        <v>309</v>
      </c>
      <c r="G107" s="231" t="s">
        <v>309</v>
      </c>
      <c r="H107" s="230" t="s">
        <v>309</v>
      </c>
      <c r="I107" s="231" t="s">
        <v>309</v>
      </c>
      <c r="J107" s="230" t="s">
        <v>309</v>
      </c>
      <c r="K107" s="231" t="s">
        <v>309</v>
      </c>
      <c r="L107" s="230" t="s">
        <v>309</v>
      </c>
      <c r="M107" s="231" t="s">
        <v>309</v>
      </c>
      <c r="N107" s="230" t="s">
        <v>309</v>
      </c>
      <c r="O107" s="231" t="s">
        <v>309</v>
      </c>
      <c r="P107" s="232">
        <v>1</v>
      </c>
      <c r="Q107" s="233" t="s">
        <v>309</v>
      </c>
    </row>
    <row r="108" spans="1:17" ht="16.5" thickBot="1" x14ac:dyDescent="0.3">
      <c r="A108" s="68" t="s">
        <v>88</v>
      </c>
      <c r="B108" s="234">
        <v>6927</v>
      </c>
      <c r="C108" s="235">
        <v>6023</v>
      </c>
      <c r="D108" s="234">
        <v>352</v>
      </c>
      <c r="E108" s="235">
        <v>1328</v>
      </c>
      <c r="F108" s="234">
        <v>3723</v>
      </c>
      <c r="G108" s="235">
        <v>3639</v>
      </c>
      <c r="H108" s="234">
        <v>225</v>
      </c>
      <c r="I108" s="235">
        <v>183</v>
      </c>
      <c r="J108" s="234">
        <v>99</v>
      </c>
      <c r="K108" s="235">
        <v>102</v>
      </c>
      <c r="L108" s="234">
        <v>187</v>
      </c>
      <c r="M108" s="235" t="s">
        <v>309</v>
      </c>
      <c r="N108" s="234">
        <v>308</v>
      </c>
      <c r="O108" s="235">
        <v>327</v>
      </c>
      <c r="P108" s="234">
        <v>11821</v>
      </c>
      <c r="Q108" s="235">
        <v>11602</v>
      </c>
    </row>
    <row r="110" spans="1:17" x14ac:dyDescent="0.25">
      <c r="A110" s="36" t="s">
        <v>89</v>
      </c>
    </row>
    <row r="111" spans="1:17" x14ac:dyDescent="0.25">
      <c r="A111" s="2"/>
    </row>
    <row r="112" spans="1:17" x14ac:dyDescent="0.25">
      <c r="A112" s="36" t="s">
        <v>196</v>
      </c>
    </row>
    <row r="113" spans="1:1" x14ac:dyDescent="0.25">
      <c r="A113" s="24" t="s">
        <v>245</v>
      </c>
    </row>
  </sheetData>
  <mergeCells count="9">
    <mergeCell ref="N3:O3"/>
    <mergeCell ref="P3:Q3"/>
    <mergeCell ref="A3:A4"/>
    <mergeCell ref="B3:C3"/>
    <mergeCell ref="D3:E3"/>
    <mergeCell ref="F3:G3"/>
    <mergeCell ref="H3:I3"/>
    <mergeCell ref="J3:K3"/>
    <mergeCell ref="L3:M3"/>
  </mergeCells>
  <hyperlinks>
    <hyperlink ref="D1" location="'Table of Contents'!C2" display="Back to Table of Contents" xr:uid="{00000000-0004-0000-4800-000000000000}"/>
  </hyperlinks>
  <pageMargins left="0.75" right="0.75" top="1" bottom="1" header="0.5" footer="0.5"/>
  <pageSetup orientation="portrait" horizontalDpi="1200"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I113"/>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ColWidth="76.85546875" defaultRowHeight="15" x14ac:dyDescent="0.25"/>
  <cols>
    <col min="1" max="1" width="57.5703125" customWidth="1"/>
    <col min="2" max="9" width="18.85546875" customWidth="1"/>
  </cols>
  <sheetData>
    <row r="1" spans="1:9" x14ac:dyDescent="0.25">
      <c r="A1" s="22" t="s">
        <v>975</v>
      </c>
      <c r="C1" s="21" t="s">
        <v>78</v>
      </c>
    </row>
    <row r="2" spans="1:9" ht="15.75" thickBot="1" x14ac:dyDescent="0.3">
      <c r="A2" s="1"/>
    </row>
    <row r="3" spans="1:9" ht="45.75" thickBot="1" x14ac:dyDescent="0.3">
      <c r="A3" s="181" t="s">
        <v>1</v>
      </c>
      <c r="B3" s="178" t="s">
        <v>239</v>
      </c>
      <c r="C3" s="178" t="s">
        <v>241</v>
      </c>
      <c r="D3" s="178" t="s">
        <v>630</v>
      </c>
      <c r="E3" s="178" t="s">
        <v>631</v>
      </c>
      <c r="F3" s="179" t="s">
        <v>632</v>
      </c>
      <c r="G3" s="178" t="s">
        <v>633</v>
      </c>
      <c r="H3" s="178" t="s">
        <v>634</v>
      </c>
      <c r="I3" s="180" t="s">
        <v>88</v>
      </c>
    </row>
    <row r="4" spans="1:9" ht="15.75" x14ac:dyDescent="0.25">
      <c r="A4" s="64" t="s">
        <v>310</v>
      </c>
      <c r="B4" s="285">
        <v>44</v>
      </c>
      <c r="C4" s="237">
        <v>10</v>
      </c>
      <c r="D4" s="237" t="s">
        <v>309</v>
      </c>
      <c r="E4" s="237">
        <v>7</v>
      </c>
      <c r="F4" s="237">
        <v>1</v>
      </c>
      <c r="G4" s="237">
        <v>3</v>
      </c>
      <c r="H4" s="260">
        <v>5</v>
      </c>
      <c r="I4" s="251">
        <v>70</v>
      </c>
    </row>
    <row r="5" spans="1:9" ht="15.75" x14ac:dyDescent="0.25">
      <c r="A5" s="64" t="s">
        <v>311</v>
      </c>
      <c r="B5" s="285" t="s">
        <v>309</v>
      </c>
      <c r="C5" s="237" t="s">
        <v>309</v>
      </c>
      <c r="D5" s="237" t="s">
        <v>309</v>
      </c>
      <c r="E5" s="237" t="s">
        <v>309</v>
      </c>
      <c r="F5" s="237" t="s">
        <v>309</v>
      </c>
      <c r="G5" s="237" t="s">
        <v>309</v>
      </c>
      <c r="H5" s="260" t="s">
        <v>309</v>
      </c>
      <c r="I5" s="251" t="s">
        <v>309</v>
      </c>
    </row>
    <row r="6" spans="1:9" ht="31.5" x14ac:dyDescent="0.25">
      <c r="A6" s="64" t="s">
        <v>312</v>
      </c>
      <c r="B6" s="285">
        <v>1</v>
      </c>
      <c r="C6" s="237" t="s">
        <v>309</v>
      </c>
      <c r="D6" s="237" t="s">
        <v>309</v>
      </c>
      <c r="E6" s="237">
        <v>1</v>
      </c>
      <c r="F6" s="237" t="s">
        <v>309</v>
      </c>
      <c r="G6" s="237" t="s">
        <v>309</v>
      </c>
      <c r="H6" s="260" t="s">
        <v>309</v>
      </c>
      <c r="I6" s="251">
        <v>2</v>
      </c>
    </row>
    <row r="7" spans="1:9" ht="15.75" x14ac:dyDescent="0.25">
      <c r="A7" s="64" t="s">
        <v>313</v>
      </c>
      <c r="B7" s="285">
        <v>5</v>
      </c>
      <c r="C7" s="237" t="s">
        <v>309</v>
      </c>
      <c r="D7" s="237" t="s">
        <v>309</v>
      </c>
      <c r="E7" s="237" t="s">
        <v>309</v>
      </c>
      <c r="F7" s="237" t="s">
        <v>309</v>
      </c>
      <c r="G7" s="237" t="s">
        <v>309</v>
      </c>
      <c r="H7" s="260" t="s">
        <v>309</v>
      </c>
      <c r="I7" s="251">
        <v>5</v>
      </c>
    </row>
    <row r="8" spans="1:9" ht="15.75" x14ac:dyDescent="0.25">
      <c r="A8" s="64" t="s">
        <v>314</v>
      </c>
      <c r="B8" s="285">
        <v>4</v>
      </c>
      <c r="C8" s="237" t="s">
        <v>309</v>
      </c>
      <c r="D8" s="237" t="s">
        <v>309</v>
      </c>
      <c r="E8" s="237">
        <v>3</v>
      </c>
      <c r="F8" s="237" t="s">
        <v>309</v>
      </c>
      <c r="G8" s="237" t="s">
        <v>309</v>
      </c>
      <c r="H8" s="260" t="s">
        <v>309</v>
      </c>
      <c r="I8" s="251">
        <v>7</v>
      </c>
    </row>
    <row r="9" spans="1:9" ht="15.75" x14ac:dyDescent="0.25">
      <c r="A9" s="64" t="s">
        <v>315</v>
      </c>
      <c r="B9" s="285" t="s">
        <v>309</v>
      </c>
      <c r="C9" s="237" t="s">
        <v>309</v>
      </c>
      <c r="D9" s="237" t="s">
        <v>309</v>
      </c>
      <c r="E9" s="237" t="s">
        <v>309</v>
      </c>
      <c r="F9" s="237" t="s">
        <v>309</v>
      </c>
      <c r="G9" s="237" t="s">
        <v>309</v>
      </c>
      <c r="H9" s="260" t="s">
        <v>309</v>
      </c>
      <c r="I9" s="251" t="s">
        <v>309</v>
      </c>
    </row>
    <row r="10" spans="1:9" ht="15.75" x14ac:dyDescent="0.25">
      <c r="A10" s="64" t="s">
        <v>316</v>
      </c>
      <c r="B10" s="285" t="s">
        <v>309</v>
      </c>
      <c r="C10" s="237" t="s">
        <v>309</v>
      </c>
      <c r="D10" s="237" t="s">
        <v>309</v>
      </c>
      <c r="E10" s="237" t="s">
        <v>309</v>
      </c>
      <c r="F10" s="237" t="s">
        <v>309</v>
      </c>
      <c r="G10" s="237" t="s">
        <v>309</v>
      </c>
      <c r="H10" s="260" t="s">
        <v>309</v>
      </c>
      <c r="I10" s="251" t="s">
        <v>309</v>
      </c>
    </row>
    <row r="11" spans="1:9" ht="15.75" x14ac:dyDescent="0.25">
      <c r="A11" s="64" t="s">
        <v>317</v>
      </c>
      <c r="B11" s="285">
        <v>3</v>
      </c>
      <c r="C11" s="237" t="s">
        <v>309</v>
      </c>
      <c r="D11" s="237" t="s">
        <v>309</v>
      </c>
      <c r="E11" s="237" t="s">
        <v>309</v>
      </c>
      <c r="F11" s="237" t="s">
        <v>309</v>
      </c>
      <c r="G11" s="237" t="s">
        <v>309</v>
      </c>
      <c r="H11" s="260" t="s">
        <v>309</v>
      </c>
      <c r="I11" s="251">
        <v>3</v>
      </c>
    </row>
    <row r="12" spans="1:9" ht="15.75" x14ac:dyDescent="0.25">
      <c r="A12" s="64" t="s">
        <v>318</v>
      </c>
      <c r="B12" s="285">
        <v>2</v>
      </c>
      <c r="C12" s="237" t="s">
        <v>309</v>
      </c>
      <c r="D12" s="237" t="s">
        <v>309</v>
      </c>
      <c r="E12" s="237" t="s">
        <v>309</v>
      </c>
      <c r="F12" s="237" t="s">
        <v>309</v>
      </c>
      <c r="G12" s="237" t="s">
        <v>309</v>
      </c>
      <c r="H12" s="260" t="s">
        <v>309</v>
      </c>
      <c r="I12" s="251">
        <v>2</v>
      </c>
    </row>
    <row r="13" spans="1:9" ht="15.75" x14ac:dyDescent="0.25">
      <c r="A13" s="64" t="s">
        <v>319</v>
      </c>
      <c r="B13" s="285" t="s">
        <v>309</v>
      </c>
      <c r="C13" s="237" t="s">
        <v>309</v>
      </c>
      <c r="D13" s="237" t="s">
        <v>309</v>
      </c>
      <c r="E13" s="237" t="s">
        <v>309</v>
      </c>
      <c r="F13" s="237" t="s">
        <v>309</v>
      </c>
      <c r="G13" s="237" t="s">
        <v>309</v>
      </c>
      <c r="H13" s="260" t="s">
        <v>309</v>
      </c>
      <c r="I13" s="251" t="s">
        <v>309</v>
      </c>
    </row>
    <row r="14" spans="1:9" ht="15.75" x14ac:dyDescent="0.25">
      <c r="A14" s="64" t="s">
        <v>320</v>
      </c>
      <c r="B14" s="285" t="s">
        <v>309</v>
      </c>
      <c r="C14" s="237" t="s">
        <v>309</v>
      </c>
      <c r="D14" s="237" t="s">
        <v>309</v>
      </c>
      <c r="E14" s="237" t="s">
        <v>309</v>
      </c>
      <c r="F14" s="237" t="s">
        <v>309</v>
      </c>
      <c r="G14" s="237" t="s">
        <v>309</v>
      </c>
      <c r="H14" s="260" t="s">
        <v>309</v>
      </c>
      <c r="I14" s="251" t="s">
        <v>309</v>
      </c>
    </row>
    <row r="15" spans="1:9" ht="15.75" x14ac:dyDescent="0.25">
      <c r="A15" s="64" t="s">
        <v>321</v>
      </c>
      <c r="B15" s="285">
        <v>1</v>
      </c>
      <c r="C15" s="237" t="s">
        <v>309</v>
      </c>
      <c r="D15" s="237" t="s">
        <v>309</v>
      </c>
      <c r="E15" s="237" t="s">
        <v>309</v>
      </c>
      <c r="F15" s="237" t="s">
        <v>309</v>
      </c>
      <c r="G15" s="237" t="s">
        <v>309</v>
      </c>
      <c r="H15" s="260" t="s">
        <v>309</v>
      </c>
      <c r="I15" s="251">
        <v>1</v>
      </c>
    </row>
    <row r="16" spans="1:9" ht="31.5" x14ac:dyDescent="0.25">
      <c r="A16" s="64" t="s">
        <v>322</v>
      </c>
      <c r="B16" s="285" t="s">
        <v>309</v>
      </c>
      <c r="C16" s="237" t="s">
        <v>309</v>
      </c>
      <c r="D16" s="237" t="s">
        <v>309</v>
      </c>
      <c r="E16" s="237" t="s">
        <v>309</v>
      </c>
      <c r="F16" s="237" t="s">
        <v>309</v>
      </c>
      <c r="G16" s="237" t="s">
        <v>309</v>
      </c>
      <c r="H16" s="260" t="s">
        <v>309</v>
      </c>
      <c r="I16" s="251" t="s">
        <v>309</v>
      </c>
    </row>
    <row r="17" spans="1:9" ht="15.75" x14ac:dyDescent="0.25">
      <c r="A17" s="64" t="s">
        <v>323</v>
      </c>
      <c r="B17" s="285" t="s">
        <v>309</v>
      </c>
      <c r="C17" s="237" t="s">
        <v>309</v>
      </c>
      <c r="D17" s="237" t="s">
        <v>309</v>
      </c>
      <c r="E17" s="237" t="s">
        <v>309</v>
      </c>
      <c r="F17" s="237" t="s">
        <v>309</v>
      </c>
      <c r="G17" s="237" t="s">
        <v>309</v>
      </c>
      <c r="H17" s="260" t="s">
        <v>309</v>
      </c>
      <c r="I17" s="251" t="s">
        <v>309</v>
      </c>
    </row>
    <row r="18" spans="1:9" ht="15.75" x14ac:dyDescent="0.25">
      <c r="A18" s="64" t="s">
        <v>325</v>
      </c>
      <c r="B18" s="285">
        <v>177</v>
      </c>
      <c r="C18" s="237">
        <v>1</v>
      </c>
      <c r="D18" s="237" t="s">
        <v>309</v>
      </c>
      <c r="E18" s="237">
        <v>2</v>
      </c>
      <c r="F18" s="237" t="s">
        <v>309</v>
      </c>
      <c r="G18" s="237" t="s">
        <v>309</v>
      </c>
      <c r="H18" s="260" t="s">
        <v>309</v>
      </c>
      <c r="I18" s="251">
        <v>180</v>
      </c>
    </row>
    <row r="19" spans="1:9" ht="15.75" x14ac:dyDescent="0.25">
      <c r="A19" s="64" t="s">
        <v>326</v>
      </c>
      <c r="B19" s="285">
        <v>7</v>
      </c>
      <c r="C19" s="237">
        <v>1</v>
      </c>
      <c r="D19" s="237" t="s">
        <v>309</v>
      </c>
      <c r="E19" s="237">
        <v>1</v>
      </c>
      <c r="F19" s="237" t="s">
        <v>309</v>
      </c>
      <c r="G19" s="237" t="s">
        <v>309</v>
      </c>
      <c r="H19" s="260">
        <v>3</v>
      </c>
      <c r="I19" s="251">
        <v>12</v>
      </c>
    </row>
    <row r="20" spans="1:9" ht="15.75" x14ac:dyDescent="0.25">
      <c r="A20" s="64" t="s">
        <v>327</v>
      </c>
      <c r="B20" s="285">
        <v>5</v>
      </c>
      <c r="C20" s="237" t="s">
        <v>309</v>
      </c>
      <c r="D20" s="237" t="s">
        <v>309</v>
      </c>
      <c r="E20" s="237" t="s">
        <v>309</v>
      </c>
      <c r="F20" s="237" t="s">
        <v>309</v>
      </c>
      <c r="G20" s="237" t="s">
        <v>309</v>
      </c>
      <c r="H20" s="260" t="s">
        <v>309</v>
      </c>
      <c r="I20" s="251">
        <v>5</v>
      </c>
    </row>
    <row r="21" spans="1:9" ht="15.75" x14ac:dyDescent="0.25">
      <c r="A21" s="64" t="s">
        <v>328</v>
      </c>
      <c r="B21" s="285" t="s">
        <v>309</v>
      </c>
      <c r="C21" s="237" t="s">
        <v>309</v>
      </c>
      <c r="D21" s="237" t="s">
        <v>309</v>
      </c>
      <c r="E21" s="237" t="s">
        <v>309</v>
      </c>
      <c r="F21" s="237" t="s">
        <v>309</v>
      </c>
      <c r="G21" s="237" t="s">
        <v>309</v>
      </c>
      <c r="H21" s="260" t="s">
        <v>309</v>
      </c>
      <c r="I21" s="251" t="s">
        <v>309</v>
      </c>
    </row>
    <row r="22" spans="1:9" ht="15.75" x14ac:dyDescent="0.25">
      <c r="A22" s="64" t="s">
        <v>329</v>
      </c>
      <c r="B22" s="285" t="s">
        <v>309</v>
      </c>
      <c r="C22" s="237" t="s">
        <v>309</v>
      </c>
      <c r="D22" s="237" t="s">
        <v>309</v>
      </c>
      <c r="E22" s="237" t="s">
        <v>309</v>
      </c>
      <c r="F22" s="237" t="s">
        <v>309</v>
      </c>
      <c r="G22" s="237" t="s">
        <v>309</v>
      </c>
      <c r="H22" s="260" t="s">
        <v>309</v>
      </c>
      <c r="I22" s="251" t="s">
        <v>309</v>
      </c>
    </row>
    <row r="23" spans="1:9" ht="15.75" x14ac:dyDescent="0.25">
      <c r="A23" s="64" t="s">
        <v>330</v>
      </c>
      <c r="B23" s="285">
        <v>7</v>
      </c>
      <c r="C23" s="237" t="s">
        <v>309</v>
      </c>
      <c r="D23" s="237" t="s">
        <v>309</v>
      </c>
      <c r="E23" s="237" t="s">
        <v>309</v>
      </c>
      <c r="F23" s="237" t="s">
        <v>309</v>
      </c>
      <c r="G23" s="237">
        <v>1</v>
      </c>
      <c r="H23" s="260" t="s">
        <v>309</v>
      </c>
      <c r="I23" s="251">
        <v>8</v>
      </c>
    </row>
    <row r="24" spans="1:9" ht="15.75" x14ac:dyDescent="0.25">
      <c r="A24" s="64" t="s">
        <v>331</v>
      </c>
      <c r="B24" s="285">
        <v>22</v>
      </c>
      <c r="C24" s="237">
        <v>29</v>
      </c>
      <c r="D24" s="237">
        <v>4</v>
      </c>
      <c r="E24" s="237">
        <v>11</v>
      </c>
      <c r="F24" s="237" t="s">
        <v>309</v>
      </c>
      <c r="G24" s="237">
        <v>5</v>
      </c>
      <c r="H24" s="260">
        <v>8</v>
      </c>
      <c r="I24" s="251">
        <v>79</v>
      </c>
    </row>
    <row r="25" spans="1:9" ht="15.75" x14ac:dyDescent="0.25">
      <c r="A25" s="64" t="s">
        <v>415</v>
      </c>
      <c r="B25" s="285" t="s">
        <v>309</v>
      </c>
      <c r="C25" s="237" t="s">
        <v>309</v>
      </c>
      <c r="D25" s="237" t="s">
        <v>309</v>
      </c>
      <c r="E25" s="237" t="s">
        <v>309</v>
      </c>
      <c r="F25" s="237" t="s">
        <v>309</v>
      </c>
      <c r="G25" s="237" t="s">
        <v>309</v>
      </c>
      <c r="H25" s="260" t="s">
        <v>309</v>
      </c>
      <c r="I25" s="251" t="s">
        <v>309</v>
      </c>
    </row>
    <row r="26" spans="1:9" ht="15.75" x14ac:dyDescent="0.25">
      <c r="A26" s="64" t="s">
        <v>332</v>
      </c>
      <c r="B26" s="285">
        <v>1</v>
      </c>
      <c r="C26" s="237" t="s">
        <v>309</v>
      </c>
      <c r="D26" s="237" t="s">
        <v>309</v>
      </c>
      <c r="E26" s="237" t="s">
        <v>309</v>
      </c>
      <c r="F26" s="237" t="s">
        <v>309</v>
      </c>
      <c r="G26" s="237" t="s">
        <v>309</v>
      </c>
      <c r="H26" s="260">
        <v>1</v>
      </c>
      <c r="I26" s="251">
        <v>2</v>
      </c>
    </row>
    <row r="27" spans="1:9" ht="15.75" x14ac:dyDescent="0.25">
      <c r="A27" s="64" t="s">
        <v>333</v>
      </c>
      <c r="B27" s="285">
        <v>3</v>
      </c>
      <c r="C27" s="237" t="s">
        <v>309</v>
      </c>
      <c r="D27" s="237" t="s">
        <v>309</v>
      </c>
      <c r="E27" s="237" t="s">
        <v>309</v>
      </c>
      <c r="F27" s="237" t="s">
        <v>309</v>
      </c>
      <c r="G27" s="237" t="s">
        <v>309</v>
      </c>
      <c r="H27" s="260" t="s">
        <v>309</v>
      </c>
      <c r="I27" s="251">
        <v>3</v>
      </c>
    </row>
    <row r="28" spans="1:9" ht="15.75" x14ac:dyDescent="0.25">
      <c r="A28" s="64" t="s">
        <v>9</v>
      </c>
      <c r="B28" s="285">
        <v>40</v>
      </c>
      <c r="C28" s="237">
        <v>1</v>
      </c>
      <c r="D28" s="237" t="s">
        <v>309</v>
      </c>
      <c r="E28" s="237">
        <v>1</v>
      </c>
      <c r="F28" s="237" t="s">
        <v>309</v>
      </c>
      <c r="G28" s="237" t="s">
        <v>309</v>
      </c>
      <c r="H28" s="260">
        <v>2</v>
      </c>
      <c r="I28" s="251">
        <v>44</v>
      </c>
    </row>
    <row r="29" spans="1:9" ht="15.75" x14ac:dyDescent="0.25">
      <c r="A29" s="64" t="s">
        <v>334</v>
      </c>
      <c r="B29" s="285">
        <v>9</v>
      </c>
      <c r="C29" s="237" t="s">
        <v>309</v>
      </c>
      <c r="D29" s="237" t="s">
        <v>309</v>
      </c>
      <c r="E29" s="237" t="s">
        <v>309</v>
      </c>
      <c r="F29" s="237" t="s">
        <v>309</v>
      </c>
      <c r="G29" s="237" t="s">
        <v>309</v>
      </c>
      <c r="H29" s="260" t="s">
        <v>309</v>
      </c>
      <c r="I29" s="251">
        <v>9</v>
      </c>
    </row>
    <row r="30" spans="1:9" ht="15.75" x14ac:dyDescent="0.25">
      <c r="A30" s="64" t="s">
        <v>335</v>
      </c>
      <c r="B30" s="285" t="s">
        <v>309</v>
      </c>
      <c r="C30" s="237" t="s">
        <v>309</v>
      </c>
      <c r="D30" s="237" t="s">
        <v>309</v>
      </c>
      <c r="E30" s="237">
        <v>1</v>
      </c>
      <c r="F30" s="237" t="s">
        <v>309</v>
      </c>
      <c r="G30" s="237" t="s">
        <v>309</v>
      </c>
      <c r="H30" s="260" t="s">
        <v>309</v>
      </c>
      <c r="I30" s="251">
        <v>1</v>
      </c>
    </row>
    <row r="31" spans="1:9" ht="15.75" x14ac:dyDescent="0.25">
      <c r="A31" s="64" t="s">
        <v>336</v>
      </c>
      <c r="B31" s="285">
        <v>107</v>
      </c>
      <c r="C31" s="237">
        <v>6</v>
      </c>
      <c r="D31" s="237" t="s">
        <v>309</v>
      </c>
      <c r="E31" s="237" t="s">
        <v>309</v>
      </c>
      <c r="F31" s="237" t="s">
        <v>309</v>
      </c>
      <c r="G31" s="237" t="s">
        <v>309</v>
      </c>
      <c r="H31" s="260" t="s">
        <v>309</v>
      </c>
      <c r="I31" s="251">
        <v>113</v>
      </c>
    </row>
    <row r="32" spans="1:9" ht="15.75" x14ac:dyDescent="0.25">
      <c r="A32" s="64" t="s">
        <v>337</v>
      </c>
      <c r="B32" s="285" t="s">
        <v>309</v>
      </c>
      <c r="C32" s="237" t="s">
        <v>309</v>
      </c>
      <c r="D32" s="237" t="s">
        <v>309</v>
      </c>
      <c r="E32" s="237" t="s">
        <v>309</v>
      </c>
      <c r="F32" s="237" t="s">
        <v>309</v>
      </c>
      <c r="G32" s="237" t="s">
        <v>309</v>
      </c>
      <c r="H32" s="260" t="s">
        <v>309</v>
      </c>
      <c r="I32" s="251" t="s">
        <v>309</v>
      </c>
    </row>
    <row r="33" spans="1:9" ht="15.75" x14ac:dyDescent="0.25">
      <c r="A33" s="64" t="s">
        <v>338</v>
      </c>
      <c r="B33" s="285">
        <v>8</v>
      </c>
      <c r="C33" s="237" t="s">
        <v>309</v>
      </c>
      <c r="D33" s="237" t="s">
        <v>309</v>
      </c>
      <c r="E33" s="237" t="s">
        <v>309</v>
      </c>
      <c r="F33" s="237" t="s">
        <v>309</v>
      </c>
      <c r="G33" s="237" t="s">
        <v>309</v>
      </c>
      <c r="H33" s="260" t="s">
        <v>309</v>
      </c>
      <c r="I33" s="251">
        <v>8</v>
      </c>
    </row>
    <row r="34" spans="1:9" ht="15.75" x14ac:dyDescent="0.25">
      <c r="A34" s="64" t="s">
        <v>339</v>
      </c>
      <c r="B34" s="285" t="s">
        <v>309</v>
      </c>
      <c r="C34" s="237" t="s">
        <v>309</v>
      </c>
      <c r="D34" s="237" t="s">
        <v>309</v>
      </c>
      <c r="E34" s="237">
        <v>2</v>
      </c>
      <c r="F34" s="237" t="s">
        <v>309</v>
      </c>
      <c r="G34" s="237" t="s">
        <v>309</v>
      </c>
      <c r="H34" s="260" t="s">
        <v>309</v>
      </c>
      <c r="I34" s="251">
        <v>2</v>
      </c>
    </row>
    <row r="35" spans="1:9" ht="15.75" x14ac:dyDescent="0.25">
      <c r="A35" s="64" t="s">
        <v>340</v>
      </c>
      <c r="B35" s="285">
        <v>1</v>
      </c>
      <c r="C35" s="237" t="s">
        <v>309</v>
      </c>
      <c r="D35" s="237" t="s">
        <v>309</v>
      </c>
      <c r="E35" s="237">
        <v>1</v>
      </c>
      <c r="F35" s="237" t="s">
        <v>309</v>
      </c>
      <c r="G35" s="237" t="s">
        <v>309</v>
      </c>
      <c r="H35" s="260" t="s">
        <v>309</v>
      </c>
      <c r="I35" s="251">
        <v>2</v>
      </c>
    </row>
    <row r="36" spans="1:9" ht="15.75" x14ac:dyDescent="0.25">
      <c r="A36" s="64" t="s">
        <v>341</v>
      </c>
      <c r="B36" s="285">
        <v>19</v>
      </c>
      <c r="C36" s="237" t="s">
        <v>309</v>
      </c>
      <c r="D36" s="237" t="s">
        <v>309</v>
      </c>
      <c r="E36" s="237">
        <v>3</v>
      </c>
      <c r="F36" s="237" t="s">
        <v>309</v>
      </c>
      <c r="G36" s="237" t="s">
        <v>309</v>
      </c>
      <c r="H36" s="260" t="s">
        <v>309</v>
      </c>
      <c r="I36" s="251">
        <v>22</v>
      </c>
    </row>
    <row r="37" spans="1:9" ht="15.75" x14ac:dyDescent="0.25">
      <c r="A37" s="64" t="s">
        <v>342</v>
      </c>
      <c r="B37" s="285" t="s">
        <v>309</v>
      </c>
      <c r="C37" s="237" t="s">
        <v>309</v>
      </c>
      <c r="D37" s="237" t="s">
        <v>309</v>
      </c>
      <c r="E37" s="237">
        <v>3</v>
      </c>
      <c r="F37" s="237" t="s">
        <v>309</v>
      </c>
      <c r="G37" s="237" t="s">
        <v>309</v>
      </c>
      <c r="H37" s="260" t="s">
        <v>309</v>
      </c>
      <c r="I37" s="251">
        <v>3</v>
      </c>
    </row>
    <row r="38" spans="1:9" ht="15.75" x14ac:dyDescent="0.25">
      <c r="A38" s="64" t="s">
        <v>343</v>
      </c>
      <c r="B38" s="285">
        <v>5</v>
      </c>
      <c r="C38" s="237" t="s">
        <v>309</v>
      </c>
      <c r="D38" s="237" t="s">
        <v>309</v>
      </c>
      <c r="E38" s="237">
        <v>1</v>
      </c>
      <c r="F38" s="237" t="s">
        <v>309</v>
      </c>
      <c r="G38" s="237" t="s">
        <v>309</v>
      </c>
      <c r="H38" s="260">
        <v>1</v>
      </c>
      <c r="I38" s="251">
        <v>7</v>
      </c>
    </row>
    <row r="39" spans="1:9" ht="15.75" x14ac:dyDescent="0.25">
      <c r="A39" s="64" t="s">
        <v>344</v>
      </c>
      <c r="B39" s="285">
        <v>1</v>
      </c>
      <c r="C39" s="237" t="s">
        <v>309</v>
      </c>
      <c r="D39" s="237" t="s">
        <v>309</v>
      </c>
      <c r="E39" s="237" t="s">
        <v>309</v>
      </c>
      <c r="F39" s="237" t="s">
        <v>309</v>
      </c>
      <c r="G39" s="237" t="s">
        <v>309</v>
      </c>
      <c r="H39" s="260" t="s">
        <v>309</v>
      </c>
      <c r="I39" s="251">
        <v>1</v>
      </c>
    </row>
    <row r="40" spans="1:9" ht="15.75" x14ac:dyDescent="0.25">
      <c r="A40" s="64" t="s">
        <v>345</v>
      </c>
      <c r="B40" s="285" t="s">
        <v>309</v>
      </c>
      <c r="C40" s="237" t="s">
        <v>309</v>
      </c>
      <c r="D40" s="237" t="s">
        <v>309</v>
      </c>
      <c r="E40" s="237">
        <v>1</v>
      </c>
      <c r="F40" s="237" t="s">
        <v>309</v>
      </c>
      <c r="G40" s="237" t="s">
        <v>309</v>
      </c>
      <c r="H40" s="260" t="s">
        <v>309</v>
      </c>
      <c r="I40" s="251">
        <v>1</v>
      </c>
    </row>
    <row r="41" spans="1:9" ht="15.75" x14ac:dyDescent="0.25">
      <c r="A41" s="64" t="s">
        <v>346</v>
      </c>
      <c r="B41" s="285">
        <v>28</v>
      </c>
      <c r="C41" s="237" t="s">
        <v>309</v>
      </c>
      <c r="D41" s="237" t="s">
        <v>309</v>
      </c>
      <c r="E41" s="237">
        <v>1</v>
      </c>
      <c r="F41" s="237" t="s">
        <v>309</v>
      </c>
      <c r="G41" s="237" t="s">
        <v>309</v>
      </c>
      <c r="H41" s="260" t="s">
        <v>309</v>
      </c>
      <c r="I41" s="251">
        <v>29</v>
      </c>
    </row>
    <row r="42" spans="1:9" ht="15.75" x14ac:dyDescent="0.25">
      <c r="A42" s="64" t="s">
        <v>347</v>
      </c>
      <c r="B42" s="285" t="s">
        <v>309</v>
      </c>
      <c r="C42" s="237" t="s">
        <v>309</v>
      </c>
      <c r="D42" s="237" t="s">
        <v>309</v>
      </c>
      <c r="E42" s="237" t="s">
        <v>309</v>
      </c>
      <c r="F42" s="237" t="s">
        <v>309</v>
      </c>
      <c r="G42" s="237" t="s">
        <v>309</v>
      </c>
      <c r="H42" s="260" t="s">
        <v>309</v>
      </c>
      <c r="I42" s="251" t="s">
        <v>309</v>
      </c>
    </row>
    <row r="43" spans="1:9" ht="15.75" x14ac:dyDescent="0.25">
      <c r="A43" s="64" t="s">
        <v>348</v>
      </c>
      <c r="B43" s="285" t="s">
        <v>309</v>
      </c>
      <c r="C43" s="237" t="s">
        <v>309</v>
      </c>
      <c r="D43" s="237" t="s">
        <v>309</v>
      </c>
      <c r="E43" s="237" t="s">
        <v>309</v>
      </c>
      <c r="F43" s="237" t="s">
        <v>309</v>
      </c>
      <c r="G43" s="237" t="s">
        <v>309</v>
      </c>
      <c r="H43" s="260" t="s">
        <v>309</v>
      </c>
      <c r="I43" s="251" t="s">
        <v>309</v>
      </c>
    </row>
    <row r="44" spans="1:9" ht="15.75" x14ac:dyDescent="0.25">
      <c r="A44" s="64" t="s">
        <v>401</v>
      </c>
      <c r="B44" s="285">
        <v>28</v>
      </c>
      <c r="C44" s="237">
        <v>58</v>
      </c>
      <c r="D44" s="237" t="s">
        <v>309</v>
      </c>
      <c r="E44" s="237">
        <v>86</v>
      </c>
      <c r="F44" s="237" t="s">
        <v>309</v>
      </c>
      <c r="G44" s="237">
        <v>14</v>
      </c>
      <c r="H44" s="260">
        <v>40</v>
      </c>
      <c r="I44" s="251">
        <v>226</v>
      </c>
    </row>
    <row r="45" spans="1:9" ht="15.75" x14ac:dyDescent="0.25">
      <c r="A45" s="64" t="s">
        <v>349</v>
      </c>
      <c r="B45" s="285">
        <v>19</v>
      </c>
      <c r="C45" s="237">
        <v>2</v>
      </c>
      <c r="D45" s="237" t="s">
        <v>309</v>
      </c>
      <c r="E45" s="237" t="s">
        <v>309</v>
      </c>
      <c r="F45" s="237" t="s">
        <v>309</v>
      </c>
      <c r="G45" s="237" t="s">
        <v>309</v>
      </c>
      <c r="H45" s="260">
        <v>2</v>
      </c>
      <c r="I45" s="251">
        <v>23</v>
      </c>
    </row>
    <row r="46" spans="1:9" ht="31.5" x14ac:dyDescent="0.25">
      <c r="A46" s="64" t="s">
        <v>350</v>
      </c>
      <c r="B46" s="285" t="s">
        <v>309</v>
      </c>
      <c r="C46" s="237" t="s">
        <v>309</v>
      </c>
      <c r="D46" s="237" t="s">
        <v>309</v>
      </c>
      <c r="E46" s="237" t="s">
        <v>309</v>
      </c>
      <c r="F46" s="237" t="s">
        <v>309</v>
      </c>
      <c r="G46" s="237" t="s">
        <v>309</v>
      </c>
      <c r="H46" s="260" t="s">
        <v>309</v>
      </c>
      <c r="I46" s="251" t="s">
        <v>309</v>
      </c>
    </row>
    <row r="47" spans="1:9" ht="15.75" x14ac:dyDescent="0.25">
      <c r="A47" s="64" t="s">
        <v>351</v>
      </c>
      <c r="B47" s="285">
        <v>2</v>
      </c>
      <c r="C47" s="237" t="s">
        <v>309</v>
      </c>
      <c r="D47" s="237" t="s">
        <v>309</v>
      </c>
      <c r="E47" s="237" t="s">
        <v>309</v>
      </c>
      <c r="F47" s="237" t="s">
        <v>309</v>
      </c>
      <c r="G47" s="237" t="s">
        <v>309</v>
      </c>
      <c r="H47" s="260" t="s">
        <v>309</v>
      </c>
      <c r="I47" s="251">
        <v>2</v>
      </c>
    </row>
    <row r="48" spans="1:9" ht="15.75" x14ac:dyDescent="0.25">
      <c r="A48" s="64" t="s">
        <v>352</v>
      </c>
      <c r="B48" s="285">
        <v>9</v>
      </c>
      <c r="C48" s="237">
        <v>3</v>
      </c>
      <c r="D48" s="237" t="s">
        <v>309</v>
      </c>
      <c r="E48" s="237" t="s">
        <v>309</v>
      </c>
      <c r="F48" s="237" t="s">
        <v>309</v>
      </c>
      <c r="G48" s="237" t="s">
        <v>309</v>
      </c>
      <c r="H48" s="260" t="s">
        <v>309</v>
      </c>
      <c r="I48" s="251">
        <v>12</v>
      </c>
    </row>
    <row r="49" spans="1:9" ht="15.75" x14ac:dyDescent="0.25">
      <c r="A49" s="64" t="s">
        <v>353</v>
      </c>
      <c r="B49" s="285">
        <v>3</v>
      </c>
      <c r="C49" s="237">
        <v>1</v>
      </c>
      <c r="D49" s="237" t="s">
        <v>309</v>
      </c>
      <c r="E49" s="237" t="s">
        <v>309</v>
      </c>
      <c r="F49" s="237" t="s">
        <v>309</v>
      </c>
      <c r="G49" s="237" t="s">
        <v>309</v>
      </c>
      <c r="H49" s="260">
        <v>1</v>
      </c>
      <c r="I49" s="251">
        <v>5</v>
      </c>
    </row>
    <row r="50" spans="1:9" ht="15.75" x14ac:dyDescent="0.25">
      <c r="A50" s="64" t="s">
        <v>1005</v>
      </c>
      <c r="B50" s="285" t="s">
        <v>309</v>
      </c>
      <c r="C50" s="237" t="s">
        <v>309</v>
      </c>
      <c r="D50" s="237" t="s">
        <v>309</v>
      </c>
      <c r="E50" s="237" t="s">
        <v>309</v>
      </c>
      <c r="F50" s="237" t="s">
        <v>309</v>
      </c>
      <c r="G50" s="237" t="s">
        <v>309</v>
      </c>
      <c r="H50" s="260" t="s">
        <v>309</v>
      </c>
      <c r="I50" s="251" t="s">
        <v>309</v>
      </c>
    </row>
    <row r="51" spans="1:9" ht="31.5" x14ac:dyDescent="0.25">
      <c r="A51" s="64" t="s">
        <v>354</v>
      </c>
      <c r="B51" s="285" t="s">
        <v>309</v>
      </c>
      <c r="C51" s="237" t="s">
        <v>309</v>
      </c>
      <c r="D51" s="237" t="s">
        <v>309</v>
      </c>
      <c r="E51" s="237" t="s">
        <v>309</v>
      </c>
      <c r="F51" s="237" t="s">
        <v>309</v>
      </c>
      <c r="G51" s="237" t="s">
        <v>309</v>
      </c>
      <c r="H51" s="260" t="s">
        <v>309</v>
      </c>
      <c r="I51" s="251" t="s">
        <v>309</v>
      </c>
    </row>
    <row r="52" spans="1:9" ht="15.75" x14ac:dyDescent="0.25">
      <c r="A52" s="64" t="s">
        <v>355</v>
      </c>
      <c r="B52" s="285" t="s">
        <v>309</v>
      </c>
      <c r="C52" s="237" t="s">
        <v>309</v>
      </c>
      <c r="D52" s="237" t="s">
        <v>309</v>
      </c>
      <c r="E52" s="237">
        <v>2</v>
      </c>
      <c r="F52" s="237" t="s">
        <v>309</v>
      </c>
      <c r="G52" s="237" t="s">
        <v>309</v>
      </c>
      <c r="H52" s="260">
        <v>2</v>
      </c>
      <c r="I52" s="251">
        <v>4</v>
      </c>
    </row>
    <row r="53" spans="1:9" ht="15.75" x14ac:dyDescent="0.25">
      <c r="A53" s="64" t="s">
        <v>356</v>
      </c>
      <c r="B53" s="285" t="s">
        <v>309</v>
      </c>
      <c r="C53" s="237" t="s">
        <v>309</v>
      </c>
      <c r="D53" s="237" t="s">
        <v>309</v>
      </c>
      <c r="E53" s="237" t="s">
        <v>309</v>
      </c>
      <c r="F53" s="237" t="s">
        <v>309</v>
      </c>
      <c r="G53" s="237" t="s">
        <v>309</v>
      </c>
      <c r="H53" s="260" t="s">
        <v>309</v>
      </c>
      <c r="I53" s="251" t="s">
        <v>309</v>
      </c>
    </row>
    <row r="54" spans="1:9" ht="31.5" x14ac:dyDescent="0.25">
      <c r="A54" s="64" t="s">
        <v>357</v>
      </c>
      <c r="B54" s="285" t="s">
        <v>309</v>
      </c>
      <c r="C54" s="237" t="s">
        <v>309</v>
      </c>
      <c r="D54" s="237" t="s">
        <v>309</v>
      </c>
      <c r="E54" s="237" t="s">
        <v>309</v>
      </c>
      <c r="F54" s="237" t="s">
        <v>309</v>
      </c>
      <c r="G54" s="237" t="s">
        <v>309</v>
      </c>
      <c r="H54" s="260" t="s">
        <v>309</v>
      </c>
      <c r="I54" s="251" t="s">
        <v>309</v>
      </c>
    </row>
    <row r="55" spans="1:9" ht="15.75" x14ac:dyDescent="0.25">
      <c r="A55" s="64" t="s">
        <v>358</v>
      </c>
      <c r="B55" s="285">
        <v>1</v>
      </c>
      <c r="C55" s="237" t="s">
        <v>309</v>
      </c>
      <c r="D55" s="237" t="s">
        <v>309</v>
      </c>
      <c r="E55" s="237" t="s">
        <v>309</v>
      </c>
      <c r="F55" s="237" t="s">
        <v>309</v>
      </c>
      <c r="G55" s="237" t="s">
        <v>309</v>
      </c>
      <c r="H55" s="260" t="s">
        <v>309</v>
      </c>
      <c r="I55" s="251">
        <v>1</v>
      </c>
    </row>
    <row r="56" spans="1:9" ht="15.75" x14ac:dyDescent="0.25">
      <c r="A56" s="64" t="s">
        <v>359</v>
      </c>
      <c r="B56" s="285" t="s">
        <v>309</v>
      </c>
      <c r="C56" s="237" t="s">
        <v>309</v>
      </c>
      <c r="D56" s="237" t="s">
        <v>309</v>
      </c>
      <c r="E56" s="237" t="s">
        <v>309</v>
      </c>
      <c r="F56" s="237" t="s">
        <v>309</v>
      </c>
      <c r="G56" s="237" t="s">
        <v>309</v>
      </c>
      <c r="H56" s="260" t="s">
        <v>309</v>
      </c>
      <c r="I56" s="251" t="s">
        <v>309</v>
      </c>
    </row>
    <row r="57" spans="1:9" ht="15.75" x14ac:dyDescent="0.25">
      <c r="A57" s="64" t="s">
        <v>360</v>
      </c>
      <c r="B57" s="285" t="s">
        <v>309</v>
      </c>
      <c r="C57" s="237" t="s">
        <v>309</v>
      </c>
      <c r="D57" s="237" t="s">
        <v>309</v>
      </c>
      <c r="E57" s="237" t="s">
        <v>309</v>
      </c>
      <c r="F57" s="237" t="s">
        <v>309</v>
      </c>
      <c r="G57" s="237" t="s">
        <v>309</v>
      </c>
      <c r="H57" s="260" t="s">
        <v>309</v>
      </c>
      <c r="I57" s="251" t="s">
        <v>309</v>
      </c>
    </row>
    <row r="58" spans="1:9" ht="15.75" x14ac:dyDescent="0.25">
      <c r="A58" s="64" t="s">
        <v>361</v>
      </c>
      <c r="B58" s="285">
        <v>10</v>
      </c>
      <c r="C58" s="237">
        <v>4</v>
      </c>
      <c r="D58" s="237">
        <v>1</v>
      </c>
      <c r="E58" s="237">
        <v>7</v>
      </c>
      <c r="F58" s="237" t="s">
        <v>309</v>
      </c>
      <c r="G58" s="237">
        <v>4</v>
      </c>
      <c r="H58" s="260">
        <v>5</v>
      </c>
      <c r="I58" s="251">
        <v>31</v>
      </c>
    </row>
    <row r="59" spans="1:9" ht="15.75" x14ac:dyDescent="0.25">
      <c r="A59" s="64" t="s">
        <v>362</v>
      </c>
      <c r="B59" s="285">
        <v>3</v>
      </c>
      <c r="C59" s="237" t="s">
        <v>309</v>
      </c>
      <c r="D59" s="237" t="s">
        <v>309</v>
      </c>
      <c r="E59" s="237" t="s">
        <v>309</v>
      </c>
      <c r="F59" s="237" t="s">
        <v>309</v>
      </c>
      <c r="G59" s="237" t="s">
        <v>309</v>
      </c>
      <c r="H59" s="260" t="s">
        <v>309</v>
      </c>
      <c r="I59" s="251">
        <v>3</v>
      </c>
    </row>
    <row r="60" spans="1:9" ht="15.75" x14ac:dyDescent="0.25">
      <c r="A60" s="64" t="s">
        <v>363</v>
      </c>
      <c r="B60" s="285" t="s">
        <v>309</v>
      </c>
      <c r="C60" s="237" t="s">
        <v>309</v>
      </c>
      <c r="D60" s="237" t="s">
        <v>309</v>
      </c>
      <c r="E60" s="237" t="s">
        <v>309</v>
      </c>
      <c r="F60" s="237" t="s">
        <v>309</v>
      </c>
      <c r="G60" s="237" t="s">
        <v>309</v>
      </c>
      <c r="H60" s="260" t="s">
        <v>309</v>
      </c>
      <c r="I60" s="251" t="s">
        <v>309</v>
      </c>
    </row>
    <row r="61" spans="1:9" ht="15.75" x14ac:dyDescent="0.25">
      <c r="A61" s="64" t="s">
        <v>364</v>
      </c>
      <c r="B61" s="285">
        <v>4</v>
      </c>
      <c r="C61" s="237">
        <v>1</v>
      </c>
      <c r="D61" s="237" t="s">
        <v>309</v>
      </c>
      <c r="E61" s="237" t="s">
        <v>309</v>
      </c>
      <c r="F61" s="237" t="s">
        <v>309</v>
      </c>
      <c r="G61" s="237">
        <v>1</v>
      </c>
      <c r="H61" s="260" t="s">
        <v>309</v>
      </c>
      <c r="I61" s="251">
        <v>6</v>
      </c>
    </row>
    <row r="62" spans="1:9" ht="15.75" x14ac:dyDescent="0.25">
      <c r="A62" s="64" t="s">
        <v>365</v>
      </c>
      <c r="B62" s="285" t="s">
        <v>309</v>
      </c>
      <c r="C62" s="237" t="s">
        <v>309</v>
      </c>
      <c r="D62" s="237" t="s">
        <v>309</v>
      </c>
      <c r="E62" s="237" t="s">
        <v>309</v>
      </c>
      <c r="F62" s="237" t="s">
        <v>309</v>
      </c>
      <c r="G62" s="237" t="s">
        <v>309</v>
      </c>
      <c r="H62" s="260" t="s">
        <v>309</v>
      </c>
      <c r="I62" s="251" t="s">
        <v>309</v>
      </c>
    </row>
    <row r="63" spans="1:9" ht="15.75" x14ac:dyDescent="0.25">
      <c r="A63" s="64" t="s">
        <v>366</v>
      </c>
      <c r="B63" s="285" t="s">
        <v>309</v>
      </c>
      <c r="C63" s="237" t="s">
        <v>309</v>
      </c>
      <c r="D63" s="237" t="s">
        <v>309</v>
      </c>
      <c r="E63" s="237" t="s">
        <v>309</v>
      </c>
      <c r="F63" s="237" t="s">
        <v>309</v>
      </c>
      <c r="G63" s="237" t="s">
        <v>309</v>
      </c>
      <c r="H63" s="260" t="s">
        <v>309</v>
      </c>
      <c r="I63" s="251" t="s">
        <v>309</v>
      </c>
    </row>
    <row r="64" spans="1:9" ht="15.75" x14ac:dyDescent="0.25">
      <c r="A64" s="64" t="s">
        <v>367</v>
      </c>
      <c r="B64" s="285">
        <v>1</v>
      </c>
      <c r="C64" s="237" t="s">
        <v>309</v>
      </c>
      <c r="D64" s="237" t="s">
        <v>309</v>
      </c>
      <c r="E64" s="237" t="s">
        <v>309</v>
      </c>
      <c r="F64" s="237" t="s">
        <v>309</v>
      </c>
      <c r="G64" s="237" t="s">
        <v>309</v>
      </c>
      <c r="H64" s="260" t="s">
        <v>309</v>
      </c>
      <c r="I64" s="251">
        <v>1</v>
      </c>
    </row>
    <row r="65" spans="1:9" ht="15.75" x14ac:dyDescent="0.25">
      <c r="A65" s="64" t="s">
        <v>368</v>
      </c>
      <c r="B65" s="285">
        <v>110</v>
      </c>
      <c r="C65" s="237">
        <v>14</v>
      </c>
      <c r="D65" s="237">
        <v>1</v>
      </c>
      <c r="E65" s="237">
        <v>5</v>
      </c>
      <c r="F65" s="237">
        <v>1</v>
      </c>
      <c r="G65" s="237" t="s">
        <v>309</v>
      </c>
      <c r="H65" s="260">
        <v>5</v>
      </c>
      <c r="I65" s="251">
        <v>136</v>
      </c>
    </row>
    <row r="66" spans="1:9" ht="15.75" x14ac:dyDescent="0.25">
      <c r="A66" s="64" t="s">
        <v>369</v>
      </c>
      <c r="B66" s="285">
        <v>8</v>
      </c>
      <c r="C66" s="237" t="s">
        <v>309</v>
      </c>
      <c r="D66" s="237" t="s">
        <v>309</v>
      </c>
      <c r="E66" s="237">
        <v>2</v>
      </c>
      <c r="F66" s="237" t="s">
        <v>309</v>
      </c>
      <c r="G66" s="237" t="s">
        <v>309</v>
      </c>
      <c r="H66" s="260" t="s">
        <v>309</v>
      </c>
      <c r="I66" s="251">
        <v>10</v>
      </c>
    </row>
    <row r="67" spans="1:9" ht="15.75" x14ac:dyDescent="0.25">
      <c r="A67" s="64" t="s">
        <v>370</v>
      </c>
      <c r="B67" s="285">
        <v>1</v>
      </c>
      <c r="C67" s="237" t="s">
        <v>309</v>
      </c>
      <c r="D67" s="237" t="s">
        <v>309</v>
      </c>
      <c r="E67" s="237">
        <v>1</v>
      </c>
      <c r="F67" s="237" t="s">
        <v>309</v>
      </c>
      <c r="G67" s="237" t="s">
        <v>309</v>
      </c>
      <c r="H67" s="260" t="s">
        <v>309</v>
      </c>
      <c r="I67" s="251">
        <v>2</v>
      </c>
    </row>
    <row r="68" spans="1:9" ht="15.75" x14ac:dyDescent="0.25">
      <c r="A68" s="64" t="s">
        <v>371</v>
      </c>
      <c r="B68" s="285">
        <v>1</v>
      </c>
      <c r="C68" s="237">
        <v>2</v>
      </c>
      <c r="D68" s="237" t="s">
        <v>309</v>
      </c>
      <c r="E68" s="237" t="s">
        <v>309</v>
      </c>
      <c r="F68" s="237" t="s">
        <v>309</v>
      </c>
      <c r="G68" s="237" t="s">
        <v>309</v>
      </c>
      <c r="H68" s="260" t="s">
        <v>309</v>
      </c>
      <c r="I68" s="251">
        <v>3</v>
      </c>
    </row>
    <row r="69" spans="1:9" ht="15.75" x14ac:dyDescent="0.25">
      <c r="A69" s="64" t="s">
        <v>372</v>
      </c>
      <c r="B69" s="285">
        <v>53</v>
      </c>
      <c r="C69" s="237">
        <v>4</v>
      </c>
      <c r="D69" s="237" t="s">
        <v>309</v>
      </c>
      <c r="E69" s="237">
        <v>3</v>
      </c>
      <c r="F69" s="237" t="s">
        <v>309</v>
      </c>
      <c r="G69" s="237" t="s">
        <v>309</v>
      </c>
      <c r="H69" s="260" t="s">
        <v>309</v>
      </c>
      <c r="I69" s="251">
        <v>60</v>
      </c>
    </row>
    <row r="70" spans="1:9" ht="31.5" x14ac:dyDescent="0.25">
      <c r="A70" s="64" t="s">
        <v>373</v>
      </c>
      <c r="B70" s="285" t="s">
        <v>309</v>
      </c>
      <c r="C70" s="237" t="s">
        <v>309</v>
      </c>
      <c r="D70" s="237" t="s">
        <v>309</v>
      </c>
      <c r="E70" s="237" t="s">
        <v>309</v>
      </c>
      <c r="F70" s="237" t="s">
        <v>309</v>
      </c>
      <c r="G70" s="237" t="s">
        <v>309</v>
      </c>
      <c r="H70" s="260" t="s">
        <v>309</v>
      </c>
      <c r="I70" s="251" t="s">
        <v>309</v>
      </c>
    </row>
    <row r="71" spans="1:9" ht="31.5" x14ac:dyDescent="0.25">
      <c r="A71" s="64" t="s">
        <v>374</v>
      </c>
      <c r="B71" s="285">
        <v>35</v>
      </c>
      <c r="C71" s="237">
        <v>2</v>
      </c>
      <c r="D71" s="237" t="s">
        <v>309</v>
      </c>
      <c r="E71" s="237">
        <v>1</v>
      </c>
      <c r="F71" s="237" t="s">
        <v>309</v>
      </c>
      <c r="G71" s="237">
        <v>1</v>
      </c>
      <c r="H71" s="260" t="s">
        <v>309</v>
      </c>
      <c r="I71" s="251">
        <v>39</v>
      </c>
    </row>
    <row r="72" spans="1:9" ht="15.75" x14ac:dyDescent="0.25">
      <c r="A72" s="64" t="s">
        <v>375</v>
      </c>
      <c r="B72" s="285">
        <v>1</v>
      </c>
      <c r="C72" s="237" t="s">
        <v>309</v>
      </c>
      <c r="D72" s="237" t="s">
        <v>309</v>
      </c>
      <c r="E72" s="237" t="s">
        <v>309</v>
      </c>
      <c r="F72" s="237" t="s">
        <v>309</v>
      </c>
      <c r="G72" s="237" t="s">
        <v>309</v>
      </c>
      <c r="H72" s="260">
        <v>4</v>
      </c>
      <c r="I72" s="251">
        <v>5</v>
      </c>
    </row>
    <row r="73" spans="1:9" ht="15.75" x14ac:dyDescent="0.25">
      <c r="A73" s="64" t="s">
        <v>376</v>
      </c>
      <c r="B73" s="285" t="s">
        <v>309</v>
      </c>
      <c r="C73" s="237" t="s">
        <v>309</v>
      </c>
      <c r="D73" s="237" t="s">
        <v>309</v>
      </c>
      <c r="E73" s="237" t="s">
        <v>309</v>
      </c>
      <c r="F73" s="237" t="s">
        <v>309</v>
      </c>
      <c r="G73" s="237" t="s">
        <v>309</v>
      </c>
      <c r="H73" s="260" t="s">
        <v>309</v>
      </c>
      <c r="I73" s="251" t="s">
        <v>309</v>
      </c>
    </row>
    <row r="74" spans="1:9" ht="15.75" x14ac:dyDescent="0.25">
      <c r="A74" s="64" t="s">
        <v>377</v>
      </c>
      <c r="B74" s="285" t="s">
        <v>309</v>
      </c>
      <c r="C74" s="237">
        <v>1</v>
      </c>
      <c r="D74" s="237" t="s">
        <v>309</v>
      </c>
      <c r="E74" s="237" t="s">
        <v>309</v>
      </c>
      <c r="F74" s="237" t="s">
        <v>309</v>
      </c>
      <c r="G74" s="237" t="s">
        <v>309</v>
      </c>
      <c r="H74" s="260" t="s">
        <v>309</v>
      </c>
      <c r="I74" s="251">
        <v>1</v>
      </c>
    </row>
    <row r="75" spans="1:9" ht="15.75" x14ac:dyDescent="0.25">
      <c r="A75" s="64" t="s">
        <v>378</v>
      </c>
      <c r="B75" s="285">
        <v>1</v>
      </c>
      <c r="C75" s="237" t="s">
        <v>309</v>
      </c>
      <c r="D75" s="237" t="s">
        <v>309</v>
      </c>
      <c r="E75" s="237" t="s">
        <v>309</v>
      </c>
      <c r="F75" s="237" t="s">
        <v>309</v>
      </c>
      <c r="G75" s="237" t="s">
        <v>309</v>
      </c>
      <c r="H75" s="260" t="s">
        <v>309</v>
      </c>
      <c r="I75" s="251">
        <v>1</v>
      </c>
    </row>
    <row r="76" spans="1:9" ht="15.75" x14ac:dyDescent="0.25">
      <c r="A76" s="64" t="s">
        <v>379</v>
      </c>
      <c r="B76" s="285" t="s">
        <v>309</v>
      </c>
      <c r="C76" s="237">
        <v>1</v>
      </c>
      <c r="D76" s="237" t="s">
        <v>309</v>
      </c>
      <c r="E76" s="237" t="s">
        <v>309</v>
      </c>
      <c r="F76" s="237" t="s">
        <v>309</v>
      </c>
      <c r="G76" s="237">
        <v>1</v>
      </c>
      <c r="H76" s="260" t="s">
        <v>309</v>
      </c>
      <c r="I76" s="251">
        <v>2</v>
      </c>
    </row>
    <row r="77" spans="1:9" ht="15.75" x14ac:dyDescent="0.25">
      <c r="A77" s="64" t="s">
        <v>380</v>
      </c>
      <c r="B77" s="285" t="s">
        <v>309</v>
      </c>
      <c r="C77" s="237" t="s">
        <v>309</v>
      </c>
      <c r="D77" s="237" t="s">
        <v>309</v>
      </c>
      <c r="E77" s="237" t="s">
        <v>309</v>
      </c>
      <c r="F77" s="237" t="s">
        <v>309</v>
      </c>
      <c r="G77" s="237" t="s">
        <v>309</v>
      </c>
      <c r="H77" s="260" t="s">
        <v>309</v>
      </c>
      <c r="I77" s="251" t="s">
        <v>309</v>
      </c>
    </row>
    <row r="78" spans="1:9" ht="15.75" x14ac:dyDescent="0.25">
      <c r="A78" s="64" t="s">
        <v>381</v>
      </c>
      <c r="B78" s="285">
        <v>10</v>
      </c>
      <c r="C78" s="237" t="s">
        <v>309</v>
      </c>
      <c r="D78" s="237" t="s">
        <v>309</v>
      </c>
      <c r="E78" s="237" t="s">
        <v>309</v>
      </c>
      <c r="F78" s="237" t="s">
        <v>309</v>
      </c>
      <c r="G78" s="237" t="s">
        <v>309</v>
      </c>
      <c r="H78" s="260" t="s">
        <v>309</v>
      </c>
      <c r="I78" s="251">
        <v>10</v>
      </c>
    </row>
    <row r="79" spans="1:9" ht="15.75" x14ac:dyDescent="0.25">
      <c r="A79" s="64" t="s">
        <v>382</v>
      </c>
      <c r="B79" s="285">
        <v>2</v>
      </c>
      <c r="C79" s="237" t="s">
        <v>309</v>
      </c>
      <c r="D79" s="237" t="s">
        <v>309</v>
      </c>
      <c r="E79" s="237" t="s">
        <v>309</v>
      </c>
      <c r="F79" s="237" t="s">
        <v>309</v>
      </c>
      <c r="G79" s="237" t="s">
        <v>309</v>
      </c>
      <c r="H79" s="260" t="s">
        <v>309</v>
      </c>
      <c r="I79" s="251">
        <v>2</v>
      </c>
    </row>
    <row r="80" spans="1:9" ht="15.75" x14ac:dyDescent="0.25">
      <c r="A80" s="64" t="s">
        <v>383</v>
      </c>
      <c r="B80" s="285">
        <v>1</v>
      </c>
      <c r="C80" s="237" t="s">
        <v>309</v>
      </c>
      <c r="D80" s="237" t="s">
        <v>309</v>
      </c>
      <c r="E80" s="237">
        <v>1</v>
      </c>
      <c r="F80" s="237" t="s">
        <v>309</v>
      </c>
      <c r="G80" s="237" t="s">
        <v>309</v>
      </c>
      <c r="H80" s="260" t="s">
        <v>309</v>
      </c>
      <c r="I80" s="251">
        <v>2</v>
      </c>
    </row>
    <row r="81" spans="1:9" ht="15.75" x14ac:dyDescent="0.25">
      <c r="A81" s="64" t="s">
        <v>384</v>
      </c>
      <c r="B81" s="285">
        <v>1</v>
      </c>
      <c r="C81" s="237" t="s">
        <v>309</v>
      </c>
      <c r="D81" s="237" t="s">
        <v>309</v>
      </c>
      <c r="E81" s="237" t="s">
        <v>309</v>
      </c>
      <c r="F81" s="237" t="s">
        <v>309</v>
      </c>
      <c r="G81" s="237" t="s">
        <v>309</v>
      </c>
      <c r="H81" s="260" t="s">
        <v>309</v>
      </c>
      <c r="I81" s="251">
        <v>1</v>
      </c>
    </row>
    <row r="82" spans="1:9" ht="15.75" x14ac:dyDescent="0.25">
      <c r="A82" s="64" t="s">
        <v>385</v>
      </c>
      <c r="B82" s="285">
        <v>1</v>
      </c>
      <c r="C82" s="237" t="s">
        <v>309</v>
      </c>
      <c r="D82" s="237" t="s">
        <v>309</v>
      </c>
      <c r="E82" s="237" t="s">
        <v>309</v>
      </c>
      <c r="F82" s="237" t="s">
        <v>309</v>
      </c>
      <c r="G82" s="237" t="s">
        <v>309</v>
      </c>
      <c r="H82" s="260" t="s">
        <v>309</v>
      </c>
      <c r="I82" s="251">
        <v>1</v>
      </c>
    </row>
    <row r="83" spans="1:9" ht="15.75" x14ac:dyDescent="0.25">
      <c r="A83" s="64" t="s">
        <v>387</v>
      </c>
      <c r="B83" s="285">
        <v>1</v>
      </c>
      <c r="C83" s="237" t="s">
        <v>309</v>
      </c>
      <c r="D83" s="237" t="s">
        <v>309</v>
      </c>
      <c r="E83" s="237" t="s">
        <v>309</v>
      </c>
      <c r="F83" s="237" t="s">
        <v>309</v>
      </c>
      <c r="G83" s="237" t="s">
        <v>309</v>
      </c>
      <c r="H83" s="260" t="s">
        <v>309</v>
      </c>
      <c r="I83" s="251">
        <v>1</v>
      </c>
    </row>
    <row r="84" spans="1:9" ht="15.75" x14ac:dyDescent="0.25">
      <c r="A84" s="64" t="s">
        <v>388</v>
      </c>
      <c r="B84" s="285">
        <v>15</v>
      </c>
      <c r="C84" s="237" t="s">
        <v>309</v>
      </c>
      <c r="D84" s="237" t="s">
        <v>309</v>
      </c>
      <c r="E84" s="237" t="s">
        <v>309</v>
      </c>
      <c r="F84" s="237" t="s">
        <v>309</v>
      </c>
      <c r="G84" s="237" t="s">
        <v>309</v>
      </c>
      <c r="H84" s="260" t="s">
        <v>309</v>
      </c>
      <c r="I84" s="251">
        <v>15</v>
      </c>
    </row>
    <row r="85" spans="1:9" ht="15.75" x14ac:dyDescent="0.25">
      <c r="A85" s="64" t="s">
        <v>389</v>
      </c>
      <c r="B85" s="285">
        <v>1</v>
      </c>
      <c r="C85" s="237" t="s">
        <v>309</v>
      </c>
      <c r="D85" s="237" t="s">
        <v>309</v>
      </c>
      <c r="E85" s="237">
        <v>5</v>
      </c>
      <c r="F85" s="237">
        <v>1</v>
      </c>
      <c r="G85" s="237">
        <v>1</v>
      </c>
      <c r="H85" s="260" t="s">
        <v>309</v>
      </c>
      <c r="I85" s="251">
        <v>8</v>
      </c>
    </row>
    <row r="86" spans="1:9" ht="31.5" x14ac:dyDescent="0.25">
      <c r="A86" s="64" t="s">
        <v>390</v>
      </c>
      <c r="B86" s="285" t="s">
        <v>309</v>
      </c>
      <c r="C86" s="237" t="s">
        <v>309</v>
      </c>
      <c r="D86" s="237" t="s">
        <v>309</v>
      </c>
      <c r="E86" s="237">
        <v>1</v>
      </c>
      <c r="F86" s="237" t="s">
        <v>309</v>
      </c>
      <c r="G86" s="237" t="s">
        <v>309</v>
      </c>
      <c r="H86" s="260" t="s">
        <v>309</v>
      </c>
      <c r="I86" s="251">
        <v>1</v>
      </c>
    </row>
    <row r="87" spans="1:9" ht="15.75" x14ac:dyDescent="0.25">
      <c r="A87" s="64" t="s">
        <v>391</v>
      </c>
      <c r="B87" s="285">
        <v>3</v>
      </c>
      <c r="C87" s="237" t="s">
        <v>309</v>
      </c>
      <c r="D87" s="237" t="s">
        <v>309</v>
      </c>
      <c r="E87" s="237">
        <v>1</v>
      </c>
      <c r="F87" s="237" t="s">
        <v>309</v>
      </c>
      <c r="G87" s="237" t="s">
        <v>309</v>
      </c>
      <c r="H87" s="260">
        <v>1</v>
      </c>
      <c r="I87" s="251">
        <v>5</v>
      </c>
    </row>
    <row r="88" spans="1:9" ht="15.75" x14ac:dyDescent="0.25">
      <c r="A88" s="64" t="s">
        <v>392</v>
      </c>
      <c r="B88" s="285">
        <v>33</v>
      </c>
      <c r="C88" s="237" t="s">
        <v>309</v>
      </c>
      <c r="D88" s="237" t="s">
        <v>309</v>
      </c>
      <c r="E88" s="237" t="s">
        <v>309</v>
      </c>
      <c r="F88" s="237" t="s">
        <v>309</v>
      </c>
      <c r="G88" s="237" t="s">
        <v>309</v>
      </c>
      <c r="H88" s="260" t="s">
        <v>309</v>
      </c>
      <c r="I88" s="251">
        <v>33</v>
      </c>
    </row>
    <row r="89" spans="1:9" ht="15.75" x14ac:dyDescent="0.25">
      <c r="A89" s="64" t="s">
        <v>393</v>
      </c>
      <c r="B89" s="285">
        <v>45</v>
      </c>
      <c r="C89" s="237">
        <v>4</v>
      </c>
      <c r="D89" s="237" t="s">
        <v>309</v>
      </c>
      <c r="E89" s="237">
        <v>3</v>
      </c>
      <c r="F89" s="237" t="s">
        <v>309</v>
      </c>
      <c r="G89" s="237">
        <v>2</v>
      </c>
      <c r="H89" s="260">
        <v>2</v>
      </c>
      <c r="I89" s="251">
        <v>56</v>
      </c>
    </row>
    <row r="90" spans="1:9" ht="15.75" x14ac:dyDescent="0.25">
      <c r="A90" s="64" t="s">
        <v>394</v>
      </c>
      <c r="B90" s="285">
        <v>2</v>
      </c>
      <c r="C90" s="237">
        <v>1</v>
      </c>
      <c r="D90" s="237" t="s">
        <v>309</v>
      </c>
      <c r="E90" s="237" t="s">
        <v>309</v>
      </c>
      <c r="F90" s="237" t="s">
        <v>309</v>
      </c>
      <c r="G90" s="237" t="s">
        <v>309</v>
      </c>
      <c r="H90" s="260" t="s">
        <v>309</v>
      </c>
      <c r="I90" s="251">
        <v>3</v>
      </c>
    </row>
    <row r="91" spans="1:9" ht="15.75" x14ac:dyDescent="0.25">
      <c r="A91" s="64" t="s">
        <v>395</v>
      </c>
      <c r="B91" s="285" t="s">
        <v>309</v>
      </c>
      <c r="C91" s="237" t="s">
        <v>309</v>
      </c>
      <c r="D91" s="237" t="s">
        <v>309</v>
      </c>
      <c r="E91" s="237" t="s">
        <v>309</v>
      </c>
      <c r="F91" s="237" t="s">
        <v>309</v>
      </c>
      <c r="G91" s="237" t="s">
        <v>309</v>
      </c>
      <c r="H91" s="260" t="s">
        <v>309</v>
      </c>
      <c r="I91" s="251" t="s">
        <v>309</v>
      </c>
    </row>
    <row r="92" spans="1:9" ht="15.75" x14ac:dyDescent="0.25">
      <c r="A92" s="64" t="s">
        <v>396</v>
      </c>
      <c r="B92" s="285">
        <v>2</v>
      </c>
      <c r="C92" s="237" t="s">
        <v>309</v>
      </c>
      <c r="D92" s="237" t="s">
        <v>309</v>
      </c>
      <c r="E92" s="237" t="s">
        <v>309</v>
      </c>
      <c r="F92" s="237" t="s">
        <v>309</v>
      </c>
      <c r="G92" s="237" t="s">
        <v>309</v>
      </c>
      <c r="H92" s="260" t="s">
        <v>309</v>
      </c>
      <c r="I92" s="251">
        <v>2</v>
      </c>
    </row>
    <row r="93" spans="1:9" ht="15.75" x14ac:dyDescent="0.25">
      <c r="A93" s="64" t="s">
        <v>397</v>
      </c>
      <c r="B93" s="285">
        <v>319</v>
      </c>
      <c r="C93" s="237">
        <v>2</v>
      </c>
      <c r="D93" s="237" t="s">
        <v>309</v>
      </c>
      <c r="E93" s="237" t="s">
        <v>309</v>
      </c>
      <c r="F93" s="237" t="s">
        <v>309</v>
      </c>
      <c r="G93" s="237">
        <v>2</v>
      </c>
      <c r="H93" s="260" t="s">
        <v>309</v>
      </c>
      <c r="I93" s="251">
        <v>323</v>
      </c>
    </row>
    <row r="94" spans="1:9" ht="15.75" x14ac:dyDescent="0.25">
      <c r="A94" s="64" t="s">
        <v>398</v>
      </c>
      <c r="B94" s="285">
        <v>9</v>
      </c>
      <c r="C94" s="237" t="s">
        <v>309</v>
      </c>
      <c r="D94" s="237" t="s">
        <v>309</v>
      </c>
      <c r="E94" s="237" t="s">
        <v>309</v>
      </c>
      <c r="F94" s="237" t="s">
        <v>309</v>
      </c>
      <c r="G94" s="237" t="s">
        <v>309</v>
      </c>
      <c r="H94" s="260" t="s">
        <v>309</v>
      </c>
      <c r="I94" s="251">
        <v>9</v>
      </c>
    </row>
    <row r="95" spans="1:9" ht="15.75" x14ac:dyDescent="0.25">
      <c r="A95" s="64" t="s">
        <v>399</v>
      </c>
      <c r="B95" s="285" t="s">
        <v>309</v>
      </c>
      <c r="C95" s="237" t="s">
        <v>309</v>
      </c>
      <c r="D95" s="237" t="s">
        <v>309</v>
      </c>
      <c r="E95" s="237" t="s">
        <v>309</v>
      </c>
      <c r="F95" s="237" t="s">
        <v>309</v>
      </c>
      <c r="G95" s="237" t="s">
        <v>309</v>
      </c>
      <c r="H95" s="260" t="s">
        <v>309</v>
      </c>
      <c r="I95" s="251" t="s">
        <v>309</v>
      </c>
    </row>
    <row r="96" spans="1:9" ht="15.75" x14ac:dyDescent="0.25">
      <c r="A96" s="64" t="s">
        <v>402</v>
      </c>
      <c r="B96" s="285">
        <v>31</v>
      </c>
      <c r="C96" s="237" t="s">
        <v>309</v>
      </c>
      <c r="D96" s="237" t="s">
        <v>309</v>
      </c>
      <c r="E96" s="237" t="s">
        <v>309</v>
      </c>
      <c r="F96" s="237">
        <v>1</v>
      </c>
      <c r="G96" s="237">
        <v>1</v>
      </c>
      <c r="H96" s="260" t="s">
        <v>309</v>
      </c>
      <c r="I96" s="251">
        <v>33</v>
      </c>
    </row>
    <row r="97" spans="1:9" ht="15.75" x14ac:dyDescent="0.25">
      <c r="A97" s="64" t="s">
        <v>403</v>
      </c>
      <c r="B97" s="285">
        <v>5</v>
      </c>
      <c r="C97" s="237">
        <v>4</v>
      </c>
      <c r="D97" s="237" t="s">
        <v>309</v>
      </c>
      <c r="E97" s="237" t="s">
        <v>309</v>
      </c>
      <c r="F97" s="237" t="s">
        <v>309</v>
      </c>
      <c r="G97" s="237" t="s">
        <v>309</v>
      </c>
      <c r="H97" s="260" t="s">
        <v>309</v>
      </c>
      <c r="I97" s="251">
        <v>9</v>
      </c>
    </row>
    <row r="98" spans="1:9" ht="15.75" x14ac:dyDescent="0.25">
      <c r="A98" s="64" t="s">
        <v>404</v>
      </c>
      <c r="B98" s="285">
        <v>1</v>
      </c>
      <c r="C98" s="237" t="s">
        <v>309</v>
      </c>
      <c r="D98" s="237" t="s">
        <v>309</v>
      </c>
      <c r="E98" s="237">
        <v>2</v>
      </c>
      <c r="F98" s="237" t="s">
        <v>309</v>
      </c>
      <c r="G98" s="237">
        <v>1</v>
      </c>
      <c r="H98" s="260" t="s">
        <v>309</v>
      </c>
      <c r="I98" s="251">
        <v>4</v>
      </c>
    </row>
    <row r="99" spans="1:9" ht="15.75" x14ac:dyDescent="0.25">
      <c r="A99" s="64" t="s">
        <v>405</v>
      </c>
      <c r="B99" s="285">
        <v>13</v>
      </c>
      <c r="C99" s="237">
        <v>2</v>
      </c>
      <c r="D99" s="237" t="s">
        <v>309</v>
      </c>
      <c r="E99" s="237" t="s">
        <v>309</v>
      </c>
      <c r="F99" s="237" t="s">
        <v>309</v>
      </c>
      <c r="G99" s="237" t="s">
        <v>309</v>
      </c>
      <c r="H99" s="260" t="s">
        <v>309</v>
      </c>
      <c r="I99" s="251">
        <v>15</v>
      </c>
    </row>
    <row r="100" spans="1:9" ht="15.75" x14ac:dyDescent="0.25">
      <c r="A100" s="64" t="s">
        <v>406</v>
      </c>
      <c r="B100" s="285">
        <v>16</v>
      </c>
      <c r="C100" s="237">
        <v>21</v>
      </c>
      <c r="D100" s="237" t="s">
        <v>309</v>
      </c>
      <c r="E100" s="237">
        <v>22</v>
      </c>
      <c r="F100" s="237" t="s">
        <v>309</v>
      </c>
      <c r="G100" s="237">
        <v>2</v>
      </c>
      <c r="H100" s="260">
        <v>10</v>
      </c>
      <c r="I100" s="251">
        <v>71</v>
      </c>
    </row>
    <row r="101" spans="1:9" ht="15.75" x14ac:dyDescent="0.25">
      <c r="A101" s="64" t="s">
        <v>407</v>
      </c>
      <c r="B101" s="285">
        <v>1</v>
      </c>
      <c r="C101" s="237" t="s">
        <v>309</v>
      </c>
      <c r="D101" s="237" t="s">
        <v>309</v>
      </c>
      <c r="E101" s="237" t="s">
        <v>309</v>
      </c>
      <c r="F101" s="237" t="s">
        <v>309</v>
      </c>
      <c r="G101" s="237" t="s">
        <v>309</v>
      </c>
      <c r="H101" s="260" t="s">
        <v>309</v>
      </c>
      <c r="I101" s="251">
        <v>1</v>
      </c>
    </row>
    <row r="102" spans="1:9" ht="15.75" x14ac:dyDescent="0.25">
      <c r="A102" s="64" t="s">
        <v>408</v>
      </c>
      <c r="B102" s="285">
        <v>25</v>
      </c>
      <c r="C102" s="237" t="s">
        <v>309</v>
      </c>
      <c r="D102" s="237" t="s">
        <v>309</v>
      </c>
      <c r="E102" s="237" t="s">
        <v>309</v>
      </c>
      <c r="F102" s="237" t="s">
        <v>309</v>
      </c>
      <c r="G102" s="237" t="s">
        <v>309</v>
      </c>
      <c r="H102" s="260" t="s">
        <v>309</v>
      </c>
      <c r="I102" s="251">
        <v>25</v>
      </c>
    </row>
    <row r="103" spans="1:9" ht="15.75" x14ac:dyDescent="0.25">
      <c r="A103" s="64" t="s">
        <v>409</v>
      </c>
      <c r="B103" s="285">
        <v>1</v>
      </c>
      <c r="C103" s="237">
        <v>8</v>
      </c>
      <c r="D103" s="237" t="s">
        <v>309</v>
      </c>
      <c r="E103" s="237" t="s">
        <v>309</v>
      </c>
      <c r="F103" s="237" t="s">
        <v>309</v>
      </c>
      <c r="G103" s="237">
        <v>1</v>
      </c>
      <c r="H103" s="260">
        <v>1</v>
      </c>
      <c r="I103" s="251">
        <v>11</v>
      </c>
    </row>
    <row r="104" spans="1:9" ht="15.75" x14ac:dyDescent="0.25">
      <c r="A104" s="64" t="s">
        <v>410</v>
      </c>
      <c r="B104" s="285" t="s">
        <v>309</v>
      </c>
      <c r="C104" s="237" t="s">
        <v>309</v>
      </c>
      <c r="D104" s="237" t="s">
        <v>309</v>
      </c>
      <c r="E104" s="237">
        <v>3</v>
      </c>
      <c r="F104" s="237" t="s">
        <v>309</v>
      </c>
      <c r="G104" s="237" t="s">
        <v>309</v>
      </c>
      <c r="H104" s="260" t="s">
        <v>309</v>
      </c>
      <c r="I104" s="251">
        <v>3</v>
      </c>
    </row>
    <row r="105" spans="1:9" ht="15.75" x14ac:dyDescent="0.25">
      <c r="A105" s="64" t="s">
        <v>620</v>
      </c>
      <c r="B105" s="285" t="s">
        <v>309</v>
      </c>
      <c r="C105" s="237" t="s">
        <v>309</v>
      </c>
      <c r="D105" s="237" t="s">
        <v>309</v>
      </c>
      <c r="E105" s="237" t="s">
        <v>309</v>
      </c>
      <c r="F105" s="237" t="s">
        <v>309</v>
      </c>
      <c r="G105" s="237" t="s">
        <v>309</v>
      </c>
      <c r="H105" s="260" t="s">
        <v>309</v>
      </c>
      <c r="I105" s="251" t="s">
        <v>309</v>
      </c>
    </row>
    <row r="106" spans="1:9" ht="15.75" x14ac:dyDescent="0.25">
      <c r="A106" s="64" t="s">
        <v>621</v>
      </c>
      <c r="B106" s="285" t="s">
        <v>309</v>
      </c>
      <c r="C106" s="237" t="s">
        <v>309</v>
      </c>
      <c r="D106" s="237" t="s">
        <v>309</v>
      </c>
      <c r="E106" s="237" t="s">
        <v>309</v>
      </c>
      <c r="F106" s="237" t="s">
        <v>309</v>
      </c>
      <c r="G106" s="237" t="s">
        <v>309</v>
      </c>
      <c r="H106" s="260" t="s">
        <v>309</v>
      </c>
      <c r="I106" s="251" t="s">
        <v>309</v>
      </c>
    </row>
    <row r="107" spans="1:9" ht="16.5" thickBot="1" x14ac:dyDescent="0.3">
      <c r="A107" s="68" t="s">
        <v>88</v>
      </c>
      <c r="B107" s="296">
        <v>1328</v>
      </c>
      <c r="C107" s="297">
        <v>183</v>
      </c>
      <c r="D107" s="297">
        <v>6</v>
      </c>
      <c r="E107" s="297">
        <v>184</v>
      </c>
      <c r="F107" s="297">
        <v>4</v>
      </c>
      <c r="G107" s="297">
        <v>40</v>
      </c>
      <c r="H107" s="298">
        <v>93</v>
      </c>
      <c r="I107" s="299">
        <v>1838</v>
      </c>
    </row>
    <row r="109" spans="1:9" x14ac:dyDescent="0.25">
      <c r="A109" s="139" t="s">
        <v>89</v>
      </c>
    </row>
    <row r="110" spans="1:9" x14ac:dyDescent="0.25">
      <c r="A110" s="2"/>
    </row>
    <row r="111" spans="1:9" x14ac:dyDescent="0.25">
      <c r="A111" s="139" t="s">
        <v>196</v>
      </c>
    </row>
    <row r="112" spans="1:9" x14ac:dyDescent="0.25">
      <c r="A112" s="24" t="s">
        <v>259</v>
      </c>
    </row>
    <row r="113" spans="1:1" x14ac:dyDescent="0.25">
      <c r="A113" s="24" t="s">
        <v>260</v>
      </c>
    </row>
  </sheetData>
  <hyperlinks>
    <hyperlink ref="C1" location="'Table of Contents'!C2" display="Back to Table of Contents" xr:uid="{00000000-0004-0000-4900-000000000000}"/>
  </hyperlinks>
  <pageMargins left="0.75" right="0.75" top="1" bottom="1" header="0.5" footer="0.5"/>
  <pageSetup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O107"/>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5" width="9.85546875" customWidth="1"/>
  </cols>
  <sheetData>
    <row r="1" spans="1:15" x14ac:dyDescent="0.25">
      <c r="A1" s="22" t="s">
        <v>976</v>
      </c>
      <c r="C1" s="21"/>
      <c r="D1" s="21" t="s">
        <v>78</v>
      </c>
    </row>
    <row r="2" spans="1:15" ht="15.75" thickBot="1" x14ac:dyDescent="0.3">
      <c r="A2" s="1"/>
    </row>
    <row r="3" spans="1:15" ht="15.75" thickBot="1" x14ac:dyDescent="0.3">
      <c r="A3" s="379" t="s">
        <v>1</v>
      </c>
      <c r="B3" s="397" t="s">
        <v>0</v>
      </c>
      <c r="C3" s="397"/>
      <c r="D3" s="397"/>
      <c r="E3" s="397"/>
      <c r="F3" s="397"/>
      <c r="G3" s="397"/>
      <c r="H3" s="397"/>
      <c r="I3" s="397"/>
      <c r="J3" s="397"/>
      <c r="K3" s="397"/>
      <c r="L3" s="397"/>
      <c r="M3" s="397"/>
      <c r="N3" s="397"/>
      <c r="O3" s="399" t="s">
        <v>88</v>
      </c>
    </row>
    <row r="4" spans="1:15" ht="15.75" thickBot="1" x14ac:dyDescent="0.3">
      <c r="A4" s="380"/>
      <c r="B4" s="57" t="s">
        <v>93</v>
      </c>
      <c r="C4" s="58" t="s">
        <v>94</v>
      </c>
      <c r="D4" s="58" t="s">
        <v>95</v>
      </c>
      <c r="E4" s="58" t="s">
        <v>96</v>
      </c>
      <c r="F4" s="58" t="s">
        <v>97</v>
      </c>
      <c r="G4" s="58" t="s">
        <v>98</v>
      </c>
      <c r="H4" s="58" t="s">
        <v>99</v>
      </c>
      <c r="I4" s="58" t="s">
        <v>100</v>
      </c>
      <c r="J4" s="58" t="s">
        <v>101</v>
      </c>
      <c r="K4" s="58" t="s">
        <v>102</v>
      </c>
      <c r="L4" s="58" t="s">
        <v>103</v>
      </c>
      <c r="M4" s="58" t="s">
        <v>104</v>
      </c>
      <c r="N4" s="59" t="s">
        <v>105</v>
      </c>
      <c r="O4" s="476"/>
    </row>
    <row r="5" spans="1:15" ht="15.75" x14ac:dyDescent="0.25">
      <c r="A5" s="64" t="s">
        <v>310</v>
      </c>
      <c r="B5" s="285">
        <v>1</v>
      </c>
      <c r="C5" s="237" t="s">
        <v>309</v>
      </c>
      <c r="D5" s="237" t="s">
        <v>309</v>
      </c>
      <c r="E5" s="237">
        <v>2</v>
      </c>
      <c r="F5" s="237">
        <v>7</v>
      </c>
      <c r="G5" s="237">
        <v>171</v>
      </c>
      <c r="H5" s="237">
        <v>39</v>
      </c>
      <c r="I5" s="237">
        <v>68</v>
      </c>
      <c r="J5" s="237">
        <v>61</v>
      </c>
      <c r="K5" s="237">
        <v>45</v>
      </c>
      <c r="L5" s="237">
        <v>6</v>
      </c>
      <c r="M5" s="237" t="s">
        <v>309</v>
      </c>
      <c r="N5" s="260">
        <v>1</v>
      </c>
      <c r="O5" s="251">
        <v>401</v>
      </c>
    </row>
    <row r="6" spans="1:15" ht="15.75" x14ac:dyDescent="0.25">
      <c r="A6" s="64" t="s">
        <v>311</v>
      </c>
      <c r="B6" s="285" t="s">
        <v>309</v>
      </c>
      <c r="C6" s="237" t="s">
        <v>309</v>
      </c>
      <c r="D6" s="237" t="s">
        <v>309</v>
      </c>
      <c r="E6" s="237" t="s">
        <v>309</v>
      </c>
      <c r="F6" s="237" t="s">
        <v>309</v>
      </c>
      <c r="G6" s="237">
        <v>2</v>
      </c>
      <c r="H6" s="237">
        <v>1</v>
      </c>
      <c r="I6" s="237">
        <v>5</v>
      </c>
      <c r="J6" s="237" t="s">
        <v>309</v>
      </c>
      <c r="K6" s="237">
        <v>2</v>
      </c>
      <c r="L6" s="237" t="s">
        <v>309</v>
      </c>
      <c r="M6" s="237" t="s">
        <v>309</v>
      </c>
      <c r="N6" s="260" t="s">
        <v>309</v>
      </c>
      <c r="O6" s="251">
        <v>10</v>
      </c>
    </row>
    <row r="7" spans="1:15" ht="31.5" x14ac:dyDescent="0.25">
      <c r="A7" s="64" t="s">
        <v>312</v>
      </c>
      <c r="B7" s="285" t="s">
        <v>309</v>
      </c>
      <c r="C7" s="237" t="s">
        <v>309</v>
      </c>
      <c r="D7" s="237" t="s">
        <v>309</v>
      </c>
      <c r="E7" s="237" t="s">
        <v>309</v>
      </c>
      <c r="F7" s="237" t="s">
        <v>309</v>
      </c>
      <c r="G7" s="237" t="s">
        <v>309</v>
      </c>
      <c r="H7" s="237">
        <v>3</v>
      </c>
      <c r="I7" s="237">
        <v>2</v>
      </c>
      <c r="J7" s="237">
        <v>1</v>
      </c>
      <c r="K7" s="237" t="s">
        <v>309</v>
      </c>
      <c r="L7" s="237">
        <v>2</v>
      </c>
      <c r="M7" s="237" t="s">
        <v>309</v>
      </c>
      <c r="N7" s="260" t="s">
        <v>309</v>
      </c>
      <c r="O7" s="251">
        <v>8</v>
      </c>
    </row>
    <row r="8" spans="1:15" ht="15.75" x14ac:dyDescent="0.25">
      <c r="A8" s="64" t="s">
        <v>313</v>
      </c>
      <c r="B8" s="285" t="s">
        <v>309</v>
      </c>
      <c r="C8" s="237">
        <v>3</v>
      </c>
      <c r="D8" s="237" t="s">
        <v>309</v>
      </c>
      <c r="E8" s="237">
        <v>1</v>
      </c>
      <c r="F8" s="237">
        <v>7</v>
      </c>
      <c r="G8" s="237">
        <v>12</v>
      </c>
      <c r="H8" s="237">
        <v>25</v>
      </c>
      <c r="I8" s="237">
        <v>51</v>
      </c>
      <c r="J8" s="237">
        <v>37</v>
      </c>
      <c r="K8" s="237">
        <v>23</v>
      </c>
      <c r="L8" s="237">
        <v>11</v>
      </c>
      <c r="M8" s="237">
        <v>4</v>
      </c>
      <c r="N8" s="260">
        <v>1</v>
      </c>
      <c r="O8" s="251">
        <v>175</v>
      </c>
    </row>
    <row r="9" spans="1:15" ht="15.75" x14ac:dyDescent="0.25">
      <c r="A9" s="64" t="s">
        <v>314</v>
      </c>
      <c r="B9" s="285" t="s">
        <v>309</v>
      </c>
      <c r="C9" s="237" t="s">
        <v>309</v>
      </c>
      <c r="D9" s="237" t="s">
        <v>309</v>
      </c>
      <c r="E9" s="237">
        <v>1</v>
      </c>
      <c r="F9" s="237">
        <v>15</v>
      </c>
      <c r="G9" s="237">
        <v>46</v>
      </c>
      <c r="H9" s="237">
        <v>11</v>
      </c>
      <c r="I9" s="237">
        <v>7</v>
      </c>
      <c r="J9" s="237">
        <v>8</v>
      </c>
      <c r="K9" s="237">
        <v>8</v>
      </c>
      <c r="L9" s="237">
        <v>1</v>
      </c>
      <c r="M9" s="237" t="s">
        <v>309</v>
      </c>
      <c r="N9" s="260" t="s">
        <v>309</v>
      </c>
      <c r="O9" s="251">
        <v>97</v>
      </c>
    </row>
    <row r="10" spans="1:15" ht="15.75" x14ac:dyDescent="0.25">
      <c r="A10" s="64" t="s">
        <v>315</v>
      </c>
      <c r="B10" s="285" t="s">
        <v>309</v>
      </c>
      <c r="C10" s="237" t="s">
        <v>309</v>
      </c>
      <c r="D10" s="237" t="s">
        <v>309</v>
      </c>
      <c r="E10" s="237" t="s">
        <v>309</v>
      </c>
      <c r="F10" s="237" t="s">
        <v>309</v>
      </c>
      <c r="G10" s="237">
        <v>1</v>
      </c>
      <c r="H10" s="237">
        <v>2</v>
      </c>
      <c r="I10" s="237">
        <v>5</v>
      </c>
      <c r="J10" s="237">
        <v>1</v>
      </c>
      <c r="K10" s="237">
        <v>2</v>
      </c>
      <c r="L10" s="237" t="s">
        <v>309</v>
      </c>
      <c r="M10" s="237" t="s">
        <v>309</v>
      </c>
      <c r="N10" s="260" t="s">
        <v>309</v>
      </c>
      <c r="O10" s="251">
        <v>11</v>
      </c>
    </row>
    <row r="11" spans="1:15" ht="15.75" x14ac:dyDescent="0.25">
      <c r="A11" s="64" t="s">
        <v>317</v>
      </c>
      <c r="B11" s="285" t="s">
        <v>309</v>
      </c>
      <c r="C11" s="237">
        <v>1</v>
      </c>
      <c r="D11" s="237" t="s">
        <v>309</v>
      </c>
      <c r="E11" s="237" t="s">
        <v>309</v>
      </c>
      <c r="F11" s="237" t="s">
        <v>309</v>
      </c>
      <c r="G11" s="237">
        <v>23</v>
      </c>
      <c r="H11" s="237">
        <v>24</v>
      </c>
      <c r="I11" s="237">
        <v>14</v>
      </c>
      <c r="J11" s="237">
        <v>7</v>
      </c>
      <c r="K11" s="237">
        <v>9</v>
      </c>
      <c r="L11" s="237" t="s">
        <v>309</v>
      </c>
      <c r="M11" s="237">
        <v>1</v>
      </c>
      <c r="N11" s="260" t="s">
        <v>309</v>
      </c>
      <c r="O11" s="251">
        <v>79</v>
      </c>
    </row>
    <row r="12" spans="1:15" ht="15.75" x14ac:dyDescent="0.25">
      <c r="A12" s="64" t="s">
        <v>318</v>
      </c>
      <c r="B12" s="285" t="s">
        <v>309</v>
      </c>
      <c r="C12" s="237" t="s">
        <v>309</v>
      </c>
      <c r="D12" s="237" t="s">
        <v>309</v>
      </c>
      <c r="E12" s="237" t="s">
        <v>309</v>
      </c>
      <c r="F12" s="237" t="s">
        <v>309</v>
      </c>
      <c r="G12" s="237">
        <v>1</v>
      </c>
      <c r="H12" s="237">
        <v>3</v>
      </c>
      <c r="I12" s="237">
        <v>6</v>
      </c>
      <c r="J12" s="237">
        <v>5</v>
      </c>
      <c r="K12" s="237">
        <v>1</v>
      </c>
      <c r="L12" s="237">
        <v>1</v>
      </c>
      <c r="M12" s="237" t="s">
        <v>309</v>
      </c>
      <c r="N12" s="260" t="s">
        <v>309</v>
      </c>
      <c r="O12" s="251">
        <v>17</v>
      </c>
    </row>
    <row r="13" spans="1:15" ht="15.75" x14ac:dyDescent="0.25">
      <c r="A13" s="64" t="s">
        <v>319</v>
      </c>
      <c r="B13" s="285" t="s">
        <v>309</v>
      </c>
      <c r="C13" s="237" t="s">
        <v>309</v>
      </c>
      <c r="D13" s="237" t="s">
        <v>309</v>
      </c>
      <c r="E13" s="237" t="s">
        <v>309</v>
      </c>
      <c r="F13" s="237" t="s">
        <v>309</v>
      </c>
      <c r="G13" s="237" t="s">
        <v>309</v>
      </c>
      <c r="H13" s="237">
        <v>5</v>
      </c>
      <c r="I13" s="237">
        <v>5</v>
      </c>
      <c r="J13" s="237">
        <v>9</v>
      </c>
      <c r="K13" s="237">
        <v>2</v>
      </c>
      <c r="L13" s="237">
        <v>1</v>
      </c>
      <c r="M13" s="237" t="s">
        <v>309</v>
      </c>
      <c r="N13" s="260" t="s">
        <v>309</v>
      </c>
      <c r="O13" s="251">
        <v>22</v>
      </c>
    </row>
    <row r="14" spans="1:15" ht="15.75" x14ac:dyDescent="0.25">
      <c r="A14" s="64" t="s">
        <v>320</v>
      </c>
      <c r="B14" s="285" t="s">
        <v>309</v>
      </c>
      <c r="C14" s="237" t="s">
        <v>309</v>
      </c>
      <c r="D14" s="237" t="s">
        <v>309</v>
      </c>
      <c r="E14" s="237" t="s">
        <v>309</v>
      </c>
      <c r="F14" s="237" t="s">
        <v>309</v>
      </c>
      <c r="G14" s="237">
        <v>5</v>
      </c>
      <c r="H14" s="237">
        <v>9</v>
      </c>
      <c r="I14" s="237">
        <v>5</v>
      </c>
      <c r="J14" s="237">
        <v>1</v>
      </c>
      <c r="K14" s="237">
        <v>2</v>
      </c>
      <c r="L14" s="237">
        <v>1</v>
      </c>
      <c r="M14" s="237" t="s">
        <v>309</v>
      </c>
      <c r="N14" s="260" t="s">
        <v>309</v>
      </c>
      <c r="O14" s="251">
        <v>23</v>
      </c>
    </row>
    <row r="15" spans="1:15" ht="15.75" x14ac:dyDescent="0.25">
      <c r="A15" s="64" t="s">
        <v>321</v>
      </c>
      <c r="B15" s="285" t="s">
        <v>309</v>
      </c>
      <c r="C15" s="237" t="s">
        <v>309</v>
      </c>
      <c r="D15" s="237" t="s">
        <v>309</v>
      </c>
      <c r="E15" s="237" t="s">
        <v>309</v>
      </c>
      <c r="F15" s="237">
        <v>1</v>
      </c>
      <c r="G15" s="237">
        <v>2</v>
      </c>
      <c r="H15" s="237">
        <v>6</v>
      </c>
      <c r="I15" s="237">
        <v>11</v>
      </c>
      <c r="J15" s="237">
        <v>11</v>
      </c>
      <c r="K15" s="237">
        <v>5</v>
      </c>
      <c r="L15" s="237">
        <v>1</v>
      </c>
      <c r="M15" s="237">
        <v>2</v>
      </c>
      <c r="N15" s="260" t="s">
        <v>309</v>
      </c>
      <c r="O15" s="251">
        <v>39</v>
      </c>
    </row>
    <row r="16" spans="1:15" ht="31.5" x14ac:dyDescent="0.25">
      <c r="A16" s="64" t="s">
        <v>322</v>
      </c>
      <c r="B16" s="285" t="s">
        <v>309</v>
      </c>
      <c r="C16" s="237" t="s">
        <v>309</v>
      </c>
      <c r="D16" s="237" t="s">
        <v>309</v>
      </c>
      <c r="E16" s="237" t="s">
        <v>309</v>
      </c>
      <c r="F16" s="237" t="s">
        <v>309</v>
      </c>
      <c r="G16" s="237" t="s">
        <v>309</v>
      </c>
      <c r="H16" s="237">
        <v>1</v>
      </c>
      <c r="I16" s="237">
        <v>2</v>
      </c>
      <c r="J16" s="237">
        <v>2</v>
      </c>
      <c r="K16" s="237">
        <v>1</v>
      </c>
      <c r="L16" s="237" t="s">
        <v>309</v>
      </c>
      <c r="M16" s="237" t="s">
        <v>309</v>
      </c>
      <c r="N16" s="260" t="s">
        <v>309</v>
      </c>
      <c r="O16" s="251">
        <v>6</v>
      </c>
    </row>
    <row r="17" spans="1:15" ht="15.75" x14ac:dyDescent="0.25">
      <c r="A17" s="64" t="s">
        <v>323</v>
      </c>
      <c r="B17" s="285" t="s">
        <v>309</v>
      </c>
      <c r="C17" s="237" t="s">
        <v>309</v>
      </c>
      <c r="D17" s="237" t="s">
        <v>309</v>
      </c>
      <c r="E17" s="237" t="s">
        <v>309</v>
      </c>
      <c r="F17" s="237" t="s">
        <v>309</v>
      </c>
      <c r="G17" s="237">
        <v>1</v>
      </c>
      <c r="H17" s="237">
        <v>2</v>
      </c>
      <c r="I17" s="237">
        <v>1</v>
      </c>
      <c r="J17" s="237" t="s">
        <v>309</v>
      </c>
      <c r="K17" s="237" t="s">
        <v>309</v>
      </c>
      <c r="L17" s="237">
        <v>1</v>
      </c>
      <c r="M17" s="237" t="s">
        <v>309</v>
      </c>
      <c r="N17" s="260" t="s">
        <v>309</v>
      </c>
      <c r="O17" s="251">
        <v>5</v>
      </c>
    </row>
    <row r="18" spans="1:15" ht="15.75" x14ac:dyDescent="0.25">
      <c r="A18" s="64" t="s">
        <v>325</v>
      </c>
      <c r="B18" s="285">
        <v>2</v>
      </c>
      <c r="C18" s="237">
        <v>1</v>
      </c>
      <c r="D18" s="237" t="s">
        <v>309</v>
      </c>
      <c r="E18" s="237">
        <v>2</v>
      </c>
      <c r="F18" s="237">
        <v>15</v>
      </c>
      <c r="G18" s="237">
        <v>18</v>
      </c>
      <c r="H18" s="237">
        <v>51</v>
      </c>
      <c r="I18" s="237">
        <v>114</v>
      </c>
      <c r="J18" s="237">
        <v>129</v>
      </c>
      <c r="K18" s="237">
        <v>61</v>
      </c>
      <c r="L18" s="237">
        <v>8</v>
      </c>
      <c r="M18" s="237">
        <v>1</v>
      </c>
      <c r="N18" s="260">
        <v>1</v>
      </c>
      <c r="O18" s="251">
        <v>403</v>
      </c>
    </row>
    <row r="19" spans="1:15" ht="15.75" x14ac:dyDescent="0.25">
      <c r="A19" s="64" t="s">
        <v>326</v>
      </c>
      <c r="B19" s="285" t="s">
        <v>309</v>
      </c>
      <c r="C19" s="237">
        <v>3</v>
      </c>
      <c r="D19" s="237" t="s">
        <v>309</v>
      </c>
      <c r="E19" s="237" t="s">
        <v>309</v>
      </c>
      <c r="F19" s="237">
        <v>2</v>
      </c>
      <c r="G19" s="237">
        <v>1</v>
      </c>
      <c r="H19" s="237">
        <v>13</v>
      </c>
      <c r="I19" s="237">
        <v>24</v>
      </c>
      <c r="J19" s="237">
        <v>29</v>
      </c>
      <c r="K19" s="237">
        <v>21</v>
      </c>
      <c r="L19" s="237">
        <v>3</v>
      </c>
      <c r="M19" s="237" t="s">
        <v>309</v>
      </c>
      <c r="N19" s="260" t="s">
        <v>309</v>
      </c>
      <c r="O19" s="251">
        <v>96</v>
      </c>
    </row>
    <row r="20" spans="1:15" ht="15.75" x14ac:dyDescent="0.25">
      <c r="A20" s="64" t="s">
        <v>327</v>
      </c>
      <c r="B20" s="285" t="s">
        <v>309</v>
      </c>
      <c r="C20" s="237">
        <v>1</v>
      </c>
      <c r="D20" s="237" t="s">
        <v>309</v>
      </c>
      <c r="E20" s="237" t="s">
        <v>309</v>
      </c>
      <c r="F20" s="237">
        <v>2</v>
      </c>
      <c r="G20" s="237">
        <v>4</v>
      </c>
      <c r="H20" s="237">
        <v>5</v>
      </c>
      <c r="I20" s="237">
        <v>7</v>
      </c>
      <c r="J20" s="237">
        <v>7</v>
      </c>
      <c r="K20" s="237">
        <v>1</v>
      </c>
      <c r="L20" s="237">
        <v>1</v>
      </c>
      <c r="M20" s="237">
        <v>1</v>
      </c>
      <c r="N20" s="260" t="s">
        <v>309</v>
      </c>
      <c r="O20" s="251">
        <v>29</v>
      </c>
    </row>
    <row r="21" spans="1:15" ht="15.75" x14ac:dyDescent="0.25">
      <c r="A21" s="64" t="s">
        <v>328</v>
      </c>
      <c r="B21" s="285" t="s">
        <v>309</v>
      </c>
      <c r="C21" s="237" t="s">
        <v>309</v>
      </c>
      <c r="D21" s="237" t="s">
        <v>309</v>
      </c>
      <c r="E21" s="237" t="s">
        <v>309</v>
      </c>
      <c r="F21" s="237" t="s">
        <v>309</v>
      </c>
      <c r="G21" s="237">
        <v>2</v>
      </c>
      <c r="H21" s="237" t="s">
        <v>309</v>
      </c>
      <c r="I21" s="237">
        <v>1</v>
      </c>
      <c r="J21" s="237">
        <v>1</v>
      </c>
      <c r="K21" s="237">
        <v>1</v>
      </c>
      <c r="L21" s="237" t="s">
        <v>309</v>
      </c>
      <c r="M21" s="237" t="s">
        <v>309</v>
      </c>
      <c r="N21" s="260" t="s">
        <v>309</v>
      </c>
      <c r="O21" s="251">
        <v>5</v>
      </c>
    </row>
    <row r="22" spans="1:15" ht="15.75" x14ac:dyDescent="0.25">
      <c r="A22" s="64" t="s">
        <v>329</v>
      </c>
      <c r="B22" s="285" t="s">
        <v>309</v>
      </c>
      <c r="C22" s="237" t="s">
        <v>309</v>
      </c>
      <c r="D22" s="237" t="s">
        <v>309</v>
      </c>
      <c r="E22" s="237" t="s">
        <v>309</v>
      </c>
      <c r="F22" s="237" t="s">
        <v>309</v>
      </c>
      <c r="G22" s="237">
        <v>4</v>
      </c>
      <c r="H22" s="237">
        <v>2</v>
      </c>
      <c r="I22" s="237">
        <v>9</v>
      </c>
      <c r="J22" s="237">
        <v>3</v>
      </c>
      <c r="K22" s="237">
        <v>1</v>
      </c>
      <c r="L22" s="237" t="s">
        <v>309</v>
      </c>
      <c r="M22" s="237" t="s">
        <v>309</v>
      </c>
      <c r="N22" s="260" t="s">
        <v>309</v>
      </c>
      <c r="O22" s="251">
        <v>19</v>
      </c>
    </row>
    <row r="23" spans="1:15" ht="15.75" x14ac:dyDescent="0.25">
      <c r="A23" s="64" t="s">
        <v>330</v>
      </c>
      <c r="B23" s="285" t="s">
        <v>309</v>
      </c>
      <c r="C23" s="237" t="s">
        <v>309</v>
      </c>
      <c r="D23" s="237" t="s">
        <v>309</v>
      </c>
      <c r="E23" s="237">
        <v>1</v>
      </c>
      <c r="F23" s="237" t="s">
        <v>309</v>
      </c>
      <c r="G23" s="237">
        <v>2</v>
      </c>
      <c r="H23" s="237">
        <v>5</v>
      </c>
      <c r="I23" s="237">
        <v>9</v>
      </c>
      <c r="J23" s="237">
        <v>8</v>
      </c>
      <c r="K23" s="237">
        <v>4</v>
      </c>
      <c r="L23" s="237" t="s">
        <v>309</v>
      </c>
      <c r="M23" s="237" t="s">
        <v>309</v>
      </c>
      <c r="N23" s="260" t="s">
        <v>309</v>
      </c>
      <c r="O23" s="251">
        <v>29</v>
      </c>
    </row>
    <row r="24" spans="1:15" ht="15.75" x14ac:dyDescent="0.25">
      <c r="A24" s="64" t="s">
        <v>331</v>
      </c>
      <c r="B24" s="285">
        <v>26</v>
      </c>
      <c r="C24" s="237">
        <v>9</v>
      </c>
      <c r="D24" s="237">
        <v>3</v>
      </c>
      <c r="E24" s="237">
        <v>21</v>
      </c>
      <c r="F24" s="237">
        <v>74</v>
      </c>
      <c r="G24" s="237">
        <v>108</v>
      </c>
      <c r="H24" s="237">
        <v>248</v>
      </c>
      <c r="I24" s="237">
        <v>474</v>
      </c>
      <c r="J24" s="237">
        <v>274</v>
      </c>
      <c r="K24" s="237">
        <v>132</v>
      </c>
      <c r="L24" s="237">
        <v>12</v>
      </c>
      <c r="M24" s="237">
        <v>4</v>
      </c>
      <c r="N24" s="260" t="s">
        <v>309</v>
      </c>
      <c r="O24" s="251">
        <v>1385</v>
      </c>
    </row>
    <row r="25" spans="1:15" ht="15.75" x14ac:dyDescent="0.25">
      <c r="A25" s="64" t="s">
        <v>415</v>
      </c>
      <c r="B25" s="285" t="s">
        <v>309</v>
      </c>
      <c r="C25" s="237">
        <v>1</v>
      </c>
      <c r="D25" s="237" t="s">
        <v>309</v>
      </c>
      <c r="E25" s="237" t="s">
        <v>309</v>
      </c>
      <c r="F25" s="237" t="s">
        <v>309</v>
      </c>
      <c r="G25" s="237" t="s">
        <v>309</v>
      </c>
      <c r="H25" s="237" t="s">
        <v>309</v>
      </c>
      <c r="I25" s="237" t="s">
        <v>309</v>
      </c>
      <c r="J25" s="237" t="s">
        <v>309</v>
      </c>
      <c r="K25" s="237">
        <v>1</v>
      </c>
      <c r="L25" s="237" t="s">
        <v>309</v>
      </c>
      <c r="M25" s="237" t="s">
        <v>309</v>
      </c>
      <c r="N25" s="260" t="s">
        <v>309</v>
      </c>
      <c r="O25" s="251">
        <v>2</v>
      </c>
    </row>
    <row r="26" spans="1:15" ht="15.75" x14ac:dyDescent="0.25">
      <c r="A26" s="64" t="s">
        <v>332</v>
      </c>
      <c r="B26" s="285">
        <v>2</v>
      </c>
      <c r="C26" s="237">
        <v>4</v>
      </c>
      <c r="D26" s="237" t="s">
        <v>309</v>
      </c>
      <c r="E26" s="237" t="s">
        <v>309</v>
      </c>
      <c r="F26" s="237" t="s">
        <v>309</v>
      </c>
      <c r="G26" s="237">
        <v>5</v>
      </c>
      <c r="H26" s="237">
        <v>12</v>
      </c>
      <c r="I26" s="237">
        <v>9</v>
      </c>
      <c r="J26" s="237">
        <v>12</v>
      </c>
      <c r="K26" s="237">
        <v>10</v>
      </c>
      <c r="L26" s="237">
        <v>1</v>
      </c>
      <c r="M26" s="237">
        <v>3</v>
      </c>
      <c r="N26" s="260">
        <v>1</v>
      </c>
      <c r="O26" s="251">
        <v>59</v>
      </c>
    </row>
    <row r="27" spans="1:15" ht="15.75" x14ac:dyDescent="0.25">
      <c r="A27" s="64" t="s">
        <v>333</v>
      </c>
      <c r="B27" s="285" t="s">
        <v>309</v>
      </c>
      <c r="C27" s="237" t="s">
        <v>309</v>
      </c>
      <c r="D27" s="237" t="s">
        <v>309</v>
      </c>
      <c r="E27" s="237" t="s">
        <v>309</v>
      </c>
      <c r="F27" s="237">
        <v>5</v>
      </c>
      <c r="G27" s="237">
        <v>17</v>
      </c>
      <c r="H27" s="237">
        <v>13</v>
      </c>
      <c r="I27" s="237">
        <v>7</v>
      </c>
      <c r="J27" s="237">
        <v>13</v>
      </c>
      <c r="K27" s="237">
        <v>3</v>
      </c>
      <c r="L27" s="237">
        <v>2</v>
      </c>
      <c r="M27" s="237" t="s">
        <v>309</v>
      </c>
      <c r="N27" s="260" t="s">
        <v>309</v>
      </c>
      <c r="O27" s="251">
        <v>60</v>
      </c>
    </row>
    <row r="28" spans="1:15" ht="15.75" x14ac:dyDescent="0.25">
      <c r="A28" s="64" t="s">
        <v>9</v>
      </c>
      <c r="B28" s="285" t="s">
        <v>309</v>
      </c>
      <c r="C28" s="237" t="s">
        <v>309</v>
      </c>
      <c r="D28" s="237" t="s">
        <v>309</v>
      </c>
      <c r="E28" s="237" t="s">
        <v>309</v>
      </c>
      <c r="F28" s="237" t="s">
        <v>309</v>
      </c>
      <c r="G28" s="237">
        <v>8</v>
      </c>
      <c r="H28" s="237">
        <v>20</v>
      </c>
      <c r="I28" s="237">
        <v>24</v>
      </c>
      <c r="J28" s="237">
        <v>40</v>
      </c>
      <c r="K28" s="237">
        <v>10</v>
      </c>
      <c r="L28" s="237">
        <v>1</v>
      </c>
      <c r="M28" s="237">
        <v>1</v>
      </c>
      <c r="N28" s="260" t="s">
        <v>309</v>
      </c>
      <c r="O28" s="251">
        <v>104</v>
      </c>
    </row>
    <row r="29" spans="1:15" ht="15.75" x14ac:dyDescent="0.25">
      <c r="A29" s="64" t="s">
        <v>334</v>
      </c>
      <c r="B29" s="285" t="s">
        <v>309</v>
      </c>
      <c r="C29" s="237" t="s">
        <v>309</v>
      </c>
      <c r="D29" s="237" t="s">
        <v>309</v>
      </c>
      <c r="E29" s="237" t="s">
        <v>309</v>
      </c>
      <c r="F29" s="237" t="s">
        <v>309</v>
      </c>
      <c r="G29" s="237" t="s">
        <v>309</v>
      </c>
      <c r="H29" s="237">
        <v>2</v>
      </c>
      <c r="I29" s="237">
        <v>2</v>
      </c>
      <c r="J29" s="237">
        <v>4</v>
      </c>
      <c r="K29" s="237">
        <v>6</v>
      </c>
      <c r="L29" s="237" t="s">
        <v>309</v>
      </c>
      <c r="M29" s="237">
        <v>1</v>
      </c>
      <c r="N29" s="260" t="s">
        <v>309</v>
      </c>
      <c r="O29" s="251">
        <v>15</v>
      </c>
    </row>
    <row r="30" spans="1:15" ht="15.75" x14ac:dyDescent="0.25">
      <c r="A30" s="64" t="s">
        <v>335</v>
      </c>
      <c r="B30" s="285" t="s">
        <v>309</v>
      </c>
      <c r="C30" s="237" t="s">
        <v>309</v>
      </c>
      <c r="D30" s="237" t="s">
        <v>309</v>
      </c>
      <c r="E30" s="237" t="s">
        <v>309</v>
      </c>
      <c r="F30" s="237" t="s">
        <v>309</v>
      </c>
      <c r="G30" s="237" t="s">
        <v>309</v>
      </c>
      <c r="H30" s="237" t="s">
        <v>309</v>
      </c>
      <c r="I30" s="237">
        <v>4</v>
      </c>
      <c r="J30" s="237">
        <v>5</v>
      </c>
      <c r="K30" s="237">
        <v>1</v>
      </c>
      <c r="L30" s="237" t="s">
        <v>309</v>
      </c>
      <c r="M30" s="237" t="s">
        <v>309</v>
      </c>
      <c r="N30" s="260" t="s">
        <v>309</v>
      </c>
      <c r="O30" s="251">
        <v>10</v>
      </c>
    </row>
    <row r="31" spans="1:15" ht="15.75" x14ac:dyDescent="0.25">
      <c r="A31" s="64" t="s">
        <v>336</v>
      </c>
      <c r="B31" s="285" t="s">
        <v>309</v>
      </c>
      <c r="C31" s="237" t="s">
        <v>309</v>
      </c>
      <c r="D31" s="237" t="s">
        <v>309</v>
      </c>
      <c r="E31" s="237">
        <v>1</v>
      </c>
      <c r="F31" s="237">
        <v>13</v>
      </c>
      <c r="G31" s="237">
        <v>25</v>
      </c>
      <c r="H31" s="237">
        <v>37</v>
      </c>
      <c r="I31" s="237">
        <v>54</v>
      </c>
      <c r="J31" s="237">
        <v>103</v>
      </c>
      <c r="K31" s="237">
        <v>43</v>
      </c>
      <c r="L31" s="237">
        <v>7</v>
      </c>
      <c r="M31" s="237">
        <v>1</v>
      </c>
      <c r="N31" s="260">
        <v>1</v>
      </c>
      <c r="O31" s="251">
        <v>285</v>
      </c>
    </row>
    <row r="32" spans="1:15" ht="15.75" x14ac:dyDescent="0.25">
      <c r="A32" s="64" t="s">
        <v>337</v>
      </c>
      <c r="B32" s="285" t="s">
        <v>309</v>
      </c>
      <c r="C32" s="237" t="s">
        <v>309</v>
      </c>
      <c r="D32" s="237" t="s">
        <v>309</v>
      </c>
      <c r="E32" s="237" t="s">
        <v>309</v>
      </c>
      <c r="F32" s="237" t="s">
        <v>309</v>
      </c>
      <c r="G32" s="237" t="s">
        <v>309</v>
      </c>
      <c r="H32" s="237" t="s">
        <v>309</v>
      </c>
      <c r="I32" s="237" t="s">
        <v>309</v>
      </c>
      <c r="J32" s="237">
        <v>1</v>
      </c>
      <c r="K32" s="237">
        <v>1</v>
      </c>
      <c r="L32" s="237" t="s">
        <v>309</v>
      </c>
      <c r="M32" s="237" t="s">
        <v>309</v>
      </c>
      <c r="N32" s="260" t="s">
        <v>309</v>
      </c>
      <c r="O32" s="251">
        <v>2</v>
      </c>
    </row>
    <row r="33" spans="1:15" ht="15.75" x14ac:dyDescent="0.25">
      <c r="A33" s="64" t="s">
        <v>338</v>
      </c>
      <c r="B33" s="285" t="s">
        <v>309</v>
      </c>
      <c r="C33" s="237" t="s">
        <v>309</v>
      </c>
      <c r="D33" s="237" t="s">
        <v>309</v>
      </c>
      <c r="E33" s="237" t="s">
        <v>309</v>
      </c>
      <c r="F33" s="237" t="s">
        <v>309</v>
      </c>
      <c r="G33" s="237">
        <v>3</v>
      </c>
      <c r="H33" s="237">
        <v>3</v>
      </c>
      <c r="I33" s="237">
        <v>11</v>
      </c>
      <c r="J33" s="237">
        <v>6</v>
      </c>
      <c r="K33" s="237">
        <v>2</v>
      </c>
      <c r="L33" s="237">
        <v>1</v>
      </c>
      <c r="M33" s="237" t="s">
        <v>309</v>
      </c>
      <c r="N33" s="260" t="s">
        <v>309</v>
      </c>
      <c r="O33" s="251">
        <v>26</v>
      </c>
    </row>
    <row r="34" spans="1:15" ht="15.75" x14ac:dyDescent="0.25">
      <c r="A34" s="64" t="s">
        <v>339</v>
      </c>
      <c r="B34" s="285" t="s">
        <v>309</v>
      </c>
      <c r="C34" s="237" t="s">
        <v>309</v>
      </c>
      <c r="D34" s="237" t="s">
        <v>309</v>
      </c>
      <c r="E34" s="237" t="s">
        <v>309</v>
      </c>
      <c r="F34" s="237">
        <v>1</v>
      </c>
      <c r="G34" s="237">
        <v>3</v>
      </c>
      <c r="H34" s="237">
        <v>4</v>
      </c>
      <c r="I34" s="237">
        <v>12</v>
      </c>
      <c r="J34" s="237">
        <v>4</v>
      </c>
      <c r="K34" s="237">
        <v>1</v>
      </c>
      <c r="L34" s="237" t="s">
        <v>309</v>
      </c>
      <c r="M34" s="237" t="s">
        <v>309</v>
      </c>
      <c r="N34" s="260" t="s">
        <v>309</v>
      </c>
      <c r="O34" s="251">
        <v>25</v>
      </c>
    </row>
    <row r="35" spans="1:15" ht="15.75" x14ac:dyDescent="0.25">
      <c r="A35" s="64" t="s">
        <v>340</v>
      </c>
      <c r="B35" s="285" t="s">
        <v>309</v>
      </c>
      <c r="C35" s="237" t="s">
        <v>309</v>
      </c>
      <c r="D35" s="237" t="s">
        <v>309</v>
      </c>
      <c r="E35" s="237" t="s">
        <v>309</v>
      </c>
      <c r="F35" s="237" t="s">
        <v>309</v>
      </c>
      <c r="G35" s="237">
        <v>5</v>
      </c>
      <c r="H35" s="237">
        <v>29</v>
      </c>
      <c r="I35" s="237">
        <v>5</v>
      </c>
      <c r="J35" s="237">
        <v>3</v>
      </c>
      <c r="K35" s="237">
        <v>1</v>
      </c>
      <c r="L35" s="237">
        <v>1</v>
      </c>
      <c r="M35" s="237" t="s">
        <v>309</v>
      </c>
      <c r="N35" s="260" t="s">
        <v>309</v>
      </c>
      <c r="O35" s="251">
        <v>44</v>
      </c>
    </row>
    <row r="36" spans="1:15" ht="15.75" x14ac:dyDescent="0.25">
      <c r="A36" s="64" t="s">
        <v>341</v>
      </c>
      <c r="B36" s="285" t="s">
        <v>309</v>
      </c>
      <c r="C36" s="237" t="s">
        <v>309</v>
      </c>
      <c r="D36" s="237" t="s">
        <v>309</v>
      </c>
      <c r="E36" s="237" t="s">
        <v>309</v>
      </c>
      <c r="F36" s="237">
        <v>25</v>
      </c>
      <c r="G36" s="237">
        <v>8</v>
      </c>
      <c r="H36" s="237">
        <v>12</v>
      </c>
      <c r="I36" s="237">
        <v>12</v>
      </c>
      <c r="J36" s="237">
        <v>17</v>
      </c>
      <c r="K36" s="237">
        <v>7</v>
      </c>
      <c r="L36" s="237">
        <v>1</v>
      </c>
      <c r="M36" s="237" t="s">
        <v>309</v>
      </c>
      <c r="N36" s="260" t="s">
        <v>309</v>
      </c>
      <c r="O36" s="251">
        <v>82</v>
      </c>
    </row>
    <row r="37" spans="1:15" ht="15.75" x14ac:dyDescent="0.25">
      <c r="A37" s="64" t="s">
        <v>342</v>
      </c>
      <c r="B37" s="285" t="s">
        <v>309</v>
      </c>
      <c r="C37" s="237">
        <v>1</v>
      </c>
      <c r="D37" s="237" t="s">
        <v>309</v>
      </c>
      <c r="E37" s="237" t="s">
        <v>309</v>
      </c>
      <c r="F37" s="237" t="s">
        <v>309</v>
      </c>
      <c r="G37" s="237">
        <v>1</v>
      </c>
      <c r="H37" s="237">
        <v>1</v>
      </c>
      <c r="I37" s="237">
        <v>3</v>
      </c>
      <c r="J37" s="237">
        <v>5</v>
      </c>
      <c r="K37" s="237" t="s">
        <v>309</v>
      </c>
      <c r="L37" s="237" t="s">
        <v>309</v>
      </c>
      <c r="M37" s="237" t="s">
        <v>309</v>
      </c>
      <c r="N37" s="260" t="s">
        <v>309</v>
      </c>
      <c r="O37" s="251">
        <v>11</v>
      </c>
    </row>
    <row r="38" spans="1:15" ht="15.75" x14ac:dyDescent="0.25">
      <c r="A38" s="64" t="s">
        <v>343</v>
      </c>
      <c r="B38" s="285" t="s">
        <v>309</v>
      </c>
      <c r="C38" s="237">
        <v>4</v>
      </c>
      <c r="D38" s="237">
        <v>1</v>
      </c>
      <c r="E38" s="237">
        <v>4</v>
      </c>
      <c r="F38" s="237">
        <v>3</v>
      </c>
      <c r="G38" s="237">
        <v>16</v>
      </c>
      <c r="H38" s="237">
        <v>21</v>
      </c>
      <c r="I38" s="237">
        <v>22</v>
      </c>
      <c r="J38" s="237">
        <v>16</v>
      </c>
      <c r="K38" s="237">
        <v>8</v>
      </c>
      <c r="L38" s="237">
        <v>4</v>
      </c>
      <c r="M38" s="237" t="s">
        <v>309</v>
      </c>
      <c r="N38" s="260" t="s">
        <v>309</v>
      </c>
      <c r="O38" s="251">
        <v>99</v>
      </c>
    </row>
    <row r="39" spans="1:15" ht="15.75" x14ac:dyDescent="0.25">
      <c r="A39" s="64" t="s">
        <v>344</v>
      </c>
      <c r="B39" s="285" t="s">
        <v>309</v>
      </c>
      <c r="C39" s="237" t="s">
        <v>309</v>
      </c>
      <c r="D39" s="237" t="s">
        <v>309</v>
      </c>
      <c r="E39" s="237">
        <v>10</v>
      </c>
      <c r="F39" s="237">
        <v>9</v>
      </c>
      <c r="G39" s="237">
        <v>9</v>
      </c>
      <c r="H39" s="237">
        <v>13</v>
      </c>
      <c r="I39" s="237">
        <v>22</v>
      </c>
      <c r="J39" s="237">
        <v>15</v>
      </c>
      <c r="K39" s="237">
        <v>5</v>
      </c>
      <c r="L39" s="237">
        <v>1</v>
      </c>
      <c r="M39" s="237">
        <v>1</v>
      </c>
      <c r="N39" s="260" t="s">
        <v>309</v>
      </c>
      <c r="O39" s="251">
        <v>85</v>
      </c>
    </row>
    <row r="40" spans="1:15" ht="15.75" x14ac:dyDescent="0.25">
      <c r="A40" s="64" t="s">
        <v>345</v>
      </c>
      <c r="B40" s="285" t="s">
        <v>309</v>
      </c>
      <c r="C40" s="237">
        <v>1</v>
      </c>
      <c r="D40" s="237" t="s">
        <v>309</v>
      </c>
      <c r="E40" s="237" t="s">
        <v>309</v>
      </c>
      <c r="F40" s="237">
        <v>1</v>
      </c>
      <c r="G40" s="237">
        <v>1</v>
      </c>
      <c r="H40" s="237">
        <v>1</v>
      </c>
      <c r="I40" s="237">
        <v>4</v>
      </c>
      <c r="J40" s="237">
        <v>4</v>
      </c>
      <c r="K40" s="237">
        <v>3</v>
      </c>
      <c r="L40" s="237">
        <v>1</v>
      </c>
      <c r="M40" s="237" t="s">
        <v>309</v>
      </c>
      <c r="N40" s="260" t="s">
        <v>309</v>
      </c>
      <c r="O40" s="251">
        <v>16</v>
      </c>
    </row>
    <row r="41" spans="1:15" ht="15.75" x14ac:dyDescent="0.25">
      <c r="A41" s="64" t="s">
        <v>346</v>
      </c>
      <c r="B41" s="285" t="s">
        <v>309</v>
      </c>
      <c r="C41" s="237" t="s">
        <v>309</v>
      </c>
      <c r="D41" s="237" t="s">
        <v>309</v>
      </c>
      <c r="E41" s="237" t="s">
        <v>309</v>
      </c>
      <c r="F41" s="237" t="s">
        <v>309</v>
      </c>
      <c r="G41" s="237">
        <v>8</v>
      </c>
      <c r="H41" s="237">
        <v>15</v>
      </c>
      <c r="I41" s="237">
        <v>14</v>
      </c>
      <c r="J41" s="237">
        <v>12</v>
      </c>
      <c r="K41" s="237">
        <v>6</v>
      </c>
      <c r="L41" s="237" t="s">
        <v>309</v>
      </c>
      <c r="M41" s="237">
        <v>1</v>
      </c>
      <c r="N41" s="260" t="s">
        <v>309</v>
      </c>
      <c r="O41" s="251">
        <v>56</v>
      </c>
    </row>
    <row r="42" spans="1:15" ht="15.75" x14ac:dyDescent="0.25">
      <c r="A42" s="64" t="s">
        <v>347</v>
      </c>
      <c r="B42" s="285" t="s">
        <v>309</v>
      </c>
      <c r="C42" s="237" t="s">
        <v>309</v>
      </c>
      <c r="D42" s="237" t="s">
        <v>309</v>
      </c>
      <c r="E42" s="237" t="s">
        <v>309</v>
      </c>
      <c r="F42" s="237">
        <v>3</v>
      </c>
      <c r="G42" s="237">
        <v>1</v>
      </c>
      <c r="H42" s="237">
        <v>2</v>
      </c>
      <c r="I42" s="237" t="s">
        <v>309</v>
      </c>
      <c r="J42" s="237">
        <v>2</v>
      </c>
      <c r="K42" s="237" t="s">
        <v>309</v>
      </c>
      <c r="L42" s="237" t="s">
        <v>309</v>
      </c>
      <c r="M42" s="237" t="s">
        <v>309</v>
      </c>
      <c r="N42" s="260" t="s">
        <v>309</v>
      </c>
      <c r="O42" s="251">
        <v>8</v>
      </c>
    </row>
    <row r="43" spans="1:15" ht="15.75" x14ac:dyDescent="0.25">
      <c r="A43" s="64" t="s">
        <v>348</v>
      </c>
      <c r="B43" s="285" t="s">
        <v>309</v>
      </c>
      <c r="C43" s="237" t="s">
        <v>309</v>
      </c>
      <c r="D43" s="237" t="s">
        <v>309</v>
      </c>
      <c r="E43" s="237" t="s">
        <v>309</v>
      </c>
      <c r="F43" s="237" t="s">
        <v>309</v>
      </c>
      <c r="G43" s="237" t="s">
        <v>309</v>
      </c>
      <c r="H43" s="237" t="s">
        <v>309</v>
      </c>
      <c r="I43" s="237" t="s">
        <v>309</v>
      </c>
      <c r="J43" s="237">
        <v>5</v>
      </c>
      <c r="K43" s="237">
        <v>2</v>
      </c>
      <c r="L43" s="237" t="s">
        <v>309</v>
      </c>
      <c r="M43" s="237">
        <v>1</v>
      </c>
      <c r="N43" s="260" t="s">
        <v>309</v>
      </c>
      <c r="O43" s="251">
        <v>8</v>
      </c>
    </row>
    <row r="44" spans="1:15" ht="15.75" x14ac:dyDescent="0.25">
      <c r="A44" s="64" t="s">
        <v>401</v>
      </c>
      <c r="B44" s="285">
        <v>58</v>
      </c>
      <c r="C44" s="237">
        <v>3</v>
      </c>
      <c r="D44" s="237">
        <v>4</v>
      </c>
      <c r="E44" s="237">
        <v>4</v>
      </c>
      <c r="F44" s="237">
        <v>638</v>
      </c>
      <c r="G44" s="237">
        <v>1152</v>
      </c>
      <c r="H44" s="237">
        <v>149</v>
      </c>
      <c r="I44" s="237">
        <v>214</v>
      </c>
      <c r="J44" s="237">
        <v>113</v>
      </c>
      <c r="K44" s="237">
        <v>49</v>
      </c>
      <c r="L44" s="237">
        <v>5</v>
      </c>
      <c r="M44" s="237">
        <v>2</v>
      </c>
      <c r="N44" s="260" t="s">
        <v>309</v>
      </c>
      <c r="O44" s="251">
        <v>2391</v>
      </c>
    </row>
    <row r="45" spans="1:15" ht="15.75" x14ac:dyDescent="0.25">
      <c r="A45" s="64" t="s">
        <v>349</v>
      </c>
      <c r="B45" s="285" t="s">
        <v>309</v>
      </c>
      <c r="C45" s="237">
        <v>2</v>
      </c>
      <c r="D45" s="237" t="s">
        <v>309</v>
      </c>
      <c r="E45" s="237" t="s">
        <v>309</v>
      </c>
      <c r="F45" s="237">
        <v>5</v>
      </c>
      <c r="G45" s="237">
        <v>16</v>
      </c>
      <c r="H45" s="237">
        <v>38</v>
      </c>
      <c r="I45" s="237">
        <v>30</v>
      </c>
      <c r="J45" s="237">
        <v>59</v>
      </c>
      <c r="K45" s="237">
        <v>37</v>
      </c>
      <c r="L45" s="237">
        <v>11</v>
      </c>
      <c r="M45" s="237">
        <v>7</v>
      </c>
      <c r="N45" s="260">
        <v>1</v>
      </c>
      <c r="O45" s="251">
        <v>206</v>
      </c>
    </row>
    <row r="46" spans="1:15" ht="31.5" x14ac:dyDescent="0.25">
      <c r="A46" s="64" t="s">
        <v>350</v>
      </c>
      <c r="B46" s="285" t="s">
        <v>309</v>
      </c>
      <c r="C46" s="237" t="s">
        <v>309</v>
      </c>
      <c r="D46" s="237" t="s">
        <v>309</v>
      </c>
      <c r="E46" s="237" t="s">
        <v>309</v>
      </c>
      <c r="F46" s="237" t="s">
        <v>309</v>
      </c>
      <c r="G46" s="237" t="s">
        <v>309</v>
      </c>
      <c r="H46" s="237">
        <v>1</v>
      </c>
      <c r="I46" s="237" t="s">
        <v>309</v>
      </c>
      <c r="J46" s="237">
        <v>1</v>
      </c>
      <c r="K46" s="237" t="s">
        <v>309</v>
      </c>
      <c r="L46" s="237" t="s">
        <v>309</v>
      </c>
      <c r="M46" s="237" t="s">
        <v>309</v>
      </c>
      <c r="N46" s="260" t="s">
        <v>309</v>
      </c>
      <c r="O46" s="251">
        <v>2</v>
      </c>
    </row>
    <row r="47" spans="1:15" ht="15.75" x14ac:dyDescent="0.25">
      <c r="A47" s="64" t="s">
        <v>351</v>
      </c>
      <c r="B47" s="285" t="s">
        <v>309</v>
      </c>
      <c r="C47" s="237" t="s">
        <v>309</v>
      </c>
      <c r="D47" s="237">
        <v>1</v>
      </c>
      <c r="E47" s="237" t="s">
        <v>309</v>
      </c>
      <c r="F47" s="237" t="s">
        <v>309</v>
      </c>
      <c r="G47" s="237">
        <v>2</v>
      </c>
      <c r="H47" s="237">
        <v>3</v>
      </c>
      <c r="I47" s="237">
        <v>12</v>
      </c>
      <c r="J47" s="237">
        <v>8</v>
      </c>
      <c r="K47" s="237">
        <v>4</v>
      </c>
      <c r="L47" s="237">
        <v>3</v>
      </c>
      <c r="M47" s="237">
        <v>1</v>
      </c>
      <c r="N47" s="260">
        <v>1</v>
      </c>
      <c r="O47" s="251">
        <v>35</v>
      </c>
    </row>
    <row r="48" spans="1:15" ht="15.75" x14ac:dyDescent="0.25">
      <c r="A48" s="64" t="s">
        <v>352</v>
      </c>
      <c r="B48" s="285" t="s">
        <v>309</v>
      </c>
      <c r="C48" s="237">
        <v>1</v>
      </c>
      <c r="D48" s="237" t="s">
        <v>309</v>
      </c>
      <c r="E48" s="237">
        <v>1</v>
      </c>
      <c r="F48" s="237">
        <v>3</v>
      </c>
      <c r="G48" s="237">
        <v>20</v>
      </c>
      <c r="H48" s="237">
        <v>54</v>
      </c>
      <c r="I48" s="237">
        <v>66</v>
      </c>
      <c r="J48" s="237">
        <v>71</v>
      </c>
      <c r="K48" s="237">
        <v>37</v>
      </c>
      <c r="L48" s="237">
        <v>13</v>
      </c>
      <c r="M48" s="237">
        <v>1</v>
      </c>
      <c r="N48" s="260">
        <v>1</v>
      </c>
      <c r="O48" s="251">
        <v>268</v>
      </c>
    </row>
    <row r="49" spans="1:15" ht="15.75" x14ac:dyDescent="0.25">
      <c r="A49" s="64" t="s">
        <v>353</v>
      </c>
      <c r="B49" s="285" t="s">
        <v>309</v>
      </c>
      <c r="C49" s="237" t="s">
        <v>309</v>
      </c>
      <c r="D49" s="237" t="s">
        <v>309</v>
      </c>
      <c r="E49" s="237" t="s">
        <v>309</v>
      </c>
      <c r="F49" s="237">
        <v>2</v>
      </c>
      <c r="G49" s="237">
        <v>6</v>
      </c>
      <c r="H49" s="237">
        <v>17</v>
      </c>
      <c r="I49" s="237">
        <v>56</v>
      </c>
      <c r="J49" s="237">
        <v>12</v>
      </c>
      <c r="K49" s="237">
        <v>9</v>
      </c>
      <c r="L49" s="237">
        <v>1</v>
      </c>
      <c r="M49" s="237">
        <v>1</v>
      </c>
      <c r="N49" s="260" t="s">
        <v>309</v>
      </c>
      <c r="O49" s="251">
        <v>104</v>
      </c>
    </row>
    <row r="50" spans="1:15" ht="15.75" x14ac:dyDescent="0.25">
      <c r="A50" s="64" t="s">
        <v>1005</v>
      </c>
      <c r="B50" s="285" t="s">
        <v>309</v>
      </c>
      <c r="C50" s="237" t="s">
        <v>309</v>
      </c>
      <c r="D50" s="237" t="s">
        <v>309</v>
      </c>
      <c r="E50" s="237" t="s">
        <v>309</v>
      </c>
      <c r="F50" s="237" t="s">
        <v>309</v>
      </c>
      <c r="G50" s="237">
        <v>1</v>
      </c>
      <c r="H50" s="237" t="s">
        <v>309</v>
      </c>
      <c r="I50" s="237">
        <v>3</v>
      </c>
      <c r="J50" s="237">
        <v>2</v>
      </c>
      <c r="K50" s="237">
        <v>1</v>
      </c>
      <c r="L50" s="237" t="s">
        <v>309</v>
      </c>
      <c r="M50" s="237" t="s">
        <v>309</v>
      </c>
      <c r="N50" s="260" t="s">
        <v>309</v>
      </c>
      <c r="O50" s="251">
        <v>7</v>
      </c>
    </row>
    <row r="51" spans="1:15" ht="31.5" x14ac:dyDescent="0.25">
      <c r="A51" s="64" t="s">
        <v>354</v>
      </c>
      <c r="B51" s="285" t="s">
        <v>309</v>
      </c>
      <c r="C51" s="237" t="s">
        <v>309</v>
      </c>
      <c r="D51" s="237" t="s">
        <v>309</v>
      </c>
      <c r="E51" s="237" t="s">
        <v>309</v>
      </c>
      <c r="F51" s="237" t="s">
        <v>309</v>
      </c>
      <c r="G51" s="237" t="s">
        <v>309</v>
      </c>
      <c r="H51" s="237" t="s">
        <v>309</v>
      </c>
      <c r="I51" s="237">
        <v>6</v>
      </c>
      <c r="J51" s="237">
        <v>3</v>
      </c>
      <c r="K51" s="237">
        <v>6</v>
      </c>
      <c r="L51" s="237" t="s">
        <v>309</v>
      </c>
      <c r="M51" s="237" t="s">
        <v>309</v>
      </c>
      <c r="N51" s="260" t="s">
        <v>309</v>
      </c>
      <c r="O51" s="251">
        <v>15</v>
      </c>
    </row>
    <row r="52" spans="1:15" ht="15.75" x14ac:dyDescent="0.25">
      <c r="A52" s="64" t="s">
        <v>355</v>
      </c>
      <c r="B52" s="285" t="s">
        <v>309</v>
      </c>
      <c r="C52" s="237" t="s">
        <v>309</v>
      </c>
      <c r="D52" s="237" t="s">
        <v>309</v>
      </c>
      <c r="E52" s="237" t="s">
        <v>309</v>
      </c>
      <c r="F52" s="237" t="s">
        <v>309</v>
      </c>
      <c r="G52" s="237">
        <v>1</v>
      </c>
      <c r="H52" s="237">
        <v>4</v>
      </c>
      <c r="I52" s="237">
        <v>20</v>
      </c>
      <c r="J52" s="237">
        <v>16</v>
      </c>
      <c r="K52" s="237">
        <v>5</v>
      </c>
      <c r="L52" s="237" t="s">
        <v>309</v>
      </c>
      <c r="M52" s="237" t="s">
        <v>309</v>
      </c>
      <c r="N52" s="260" t="s">
        <v>309</v>
      </c>
      <c r="O52" s="251">
        <v>46</v>
      </c>
    </row>
    <row r="53" spans="1:15" ht="15.75" x14ac:dyDescent="0.25">
      <c r="A53" s="64" t="s">
        <v>356</v>
      </c>
      <c r="B53" s="285" t="s">
        <v>309</v>
      </c>
      <c r="C53" s="237">
        <v>1</v>
      </c>
      <c r="D53" s="237" t="s">
        <v>309</v>
      </c>
      <c r="E53" s="237" t="s">
        <v>309</v>
      </c>
      <c r="F53" s="237" t="s">
        <v>309</v>
      </c>
      <c r="G53" s="237">
        <v>6</v>
      </c>
      <c r="H53" s="237">
        <v>4</v>
      </c>
      <c r="I53" s="237">
        <v>14</v>
      </c>
      <c r="J53" s="237">
        <v>9</v>
      </c>
      <c r="K53" s="237">
        <v>3</v>
      </c>
      <c r="L53" s="237" t="s">
        <v>309</v>
      </c>
      <c r="M53" s="237" t="s">
        <v>309</v>
      </c>
      <c r="N53" s="260" t="s">
        <v>309</v>
      </c>
      <c r="O53" s="251">
        <v>37</v>
      </c>
    </row>
    <row r="54" spans="1:15" ht="31.5" x14ac:dyDescent="0.25">
      <c r="A54" s="64" t="s">
        <v>357</v>
      </c>
      <c r="B54" s="285" t="s">
        <v>309</v>
      </c>
      <c r="C54" s="237" t="s">
        <v>309</v>
      </c>
      <c r="D54" s="237" t="s">
        <v>309</v>
      </c>
      <c r="E54" s="237">
        <v>1</v>
      </c>
      <c r="F54" s="237" t="s">
        <v>309</v>
      </c>
      <c r="G54" s="237">
        <v>1</v>
      </c>
      <c r="H54" s="237" t="s">
        <v>309</v>
      </c>
      <c r="I54" s="237">
        <v>2</v>
      </c>
      <c r="J54" s="237">
        <v>3</v>
      </c>
      <c r="K54" s="237" t="s">
        <v>309</v>
      </c>
      <c r="L54" s="237" t="s">
        <v>309</v>
      </c>
      <c r="M54" s="237" t="s">
        <v>309</v>
      </c>
      <c r="N54" s="260" t="s">
        <v>309</v>
      </c>
      <c r="O54" s="251">
        <v>7</v>
      </c>
    </row>
    <row r="55" spans="1:15" ht="15.75" x14ac:dyDescent="0.25">
      <c r="A55" s="64" t="s">
        <v>358</v>
      </c>
      <c r="B55" s="285" t="s">
        <v>309</v>
      </c>
      <c r="C55" s="237" t="s">
        <v>309</v>
      </c>
      <c r="D55" s="237" t="s">
        <v>309</v>
      </c>
      <c r="E55" s="237" t="s">
        <v>309</v>
      </c>
      <c r="F55" s="237" t="s">
        <v>309</v>
      </c>
      <c r="G55" s="237" t="s">
        <v>309</v>
      </c>
      <c r="H55" s="237" t="s">
        <v>309</v>
      </c>
      <c r="I55" s="237">
        <v>4</v>
      </c>
      <c r="J55" s="237">
        <v>1</v>
      </c>
      <c r="K55" s="237">
        <v>1</v>
      </c>
      <c r="L55" s="237" t="s">
        <v>309</v>
      </c>
      <c r="M55" s="237" t="s">
        <v>309</v>
      </c>
      <c r="N55" s="260" t="s">
        <v>309</v>
      </c>
      <c r="O55" s="251">
        <v>6</v>
      </c>
    </row>
    <row r="56" spans="1:15" ht="15.75" x14ac:dyDescent="0.25">
      <c r="A56" s="64" t="s">
        <v>359</v>
      </c>
      <c r="B56" s="285" t="s">
        <v>309</v>
      </c>
      <c r="C56" s="237" t="s">
        <v>309</v>
      </c>
      <c r="D56" s="237" t="s">
        <v>309</v>
      </c>
      <c r="E56" s="237" t="s">
        <v>309</v>
      </c>
      <c r="F56" s="237" t="s">
        <v>309</v>
      </c>
      <c r="G56" s="237">
        <v>1</v>
      </c>
      <c r="H56" s="237" t="s">
        <v>309</v>
      </c>
      <c r="I56" s="237" t="s">
        <v>309</v>
      </c>
      <c r="J56" s="237">
        <v>4</v>
      </c>
      <c r="K56" s="237">
        <v>2</v>
      </c>
      <c r="L56" s="237" t="s">
        <v>309</v>
      </c>
      <c r="M56" s="237" t="s">
        <v>309</v>
      </c>
      <c r="N56" s="260" t="s">
        <v>309</v>
      </c>
      <c r="O56" s="251">
        <v>7</v>
      </c>
    </row>
    <row r="57" spans="1:15" ht="15.75" x14ac:dyDescent="0.25">
      <c r="A57" s="64" t="s">
        <v>360</v>
      </c>
      <c r="B57" s="285" t="s">
        <v>309</v>
      </c>
      <c r="C57" s="237" t="s">
        <v>309</v>
      </c>
      <c r="D57" s="237" t="s">
        <v>309</v>
      </c>
      <c r="E57" s="237" t="s">
        <v>309</v>
      </c>
      <c r="F57" s="237" t="s">
        <v>309</v>
      </c>
      <c r="G57" s="237" t="s">
        <v>309</v>
      </c>
      <c r="H57" s="237" t="s">
        <v>309</v>
      </c>
      <c r="I57" s="237">
        <v>1</v>
      </c>
      <c r="J57" s="237">
        <v>2</v>
      </c>
      <c r="K57" s="237">
        <v>2</v>
      </c>
      <c r="L57" s="237">
        <v>1</v>
      </c>
      <c r="M57" s="237" t="s">
        <v>309</v>
      </c>
      <c r="N57" s="260" t="s">
        <v>309</v>
      </c>
      <c r="O57" s="251">
        <v>6</v>
      </c>
    </row>
    <row r="58" spans="1:15" ht="15.75" x14ac:dyDescent="0.25">
      <c r="A58" s="64" t="s">
        <v>361</v>
      </c>
      <c r="B58" s="285" t="s">
        <v>309</v>
      </c>
      <c r="C58" s="237" t="s">
        <v>309</v>
      </c>
      <c r="D58" s="237" t="s">
        <v>309</v>
      </c>
      <c r="E58" s="237">
        <v>1</v>
      </c>
      <c r="F58" s="237">
        <v>56</v>
      </c>
      <c r="G58" s="237">
        <v>98</v>
      </c>
      <c r="H58" s="237">
        <v>123</v>
      </c>
      <c r="I58" s="237">
        <v>105</v>
      </c>
      <c r="J58" s="237">
        <v>46</v>
      </c>
      <c r="K58" s="237">
        <v>23</v>
      </c>
      <c r="L58" s="237">
        <v>6</v>
      </c>
      <c r="M58" s="237">
        <v>4</v>
      </c>
      <c r="N58" s="260" t="s">
        <v>309</v>
      </c>
      <c r="O58" s="251">
        <v>462</v>
      </c>
    </row>
    <row r="59" spans="1:15" ht="15.75" x14ac:dyDescent="0.25">
      <c r="A59" s="64" t="s">
        <v>362</v>
      </c>
      <c r="B59" s="285" t="s">
        <v>309</v>
      </c>
      <c r="C59" s="237" t="s">
        <v>309</v>
      </c>
      <c r="D59" s="237" t="s">
        <v>309</v>
      </c>
      <c r="E59" s="237" t="s">
        <v>309</v>
      </c>
      <c r="F59" s="237" t="s">
        <v>309</v>
      </c>
      <c r="G59" s="237" t="s">
        <v>309</v>
      </c>
      <c r="H59" s="237">
        <v>3</v>
      </c>
      <c r="I59" s="237">
        <v>4</v>
      </c>
      <c r="J59" s="237">
        <v>4</v>
      </c>
      <c r="K59" s="237">
        <v>1</v>
      </c>
      <c r="L59" s="237">
        <v>1</v>
      </c>
      <c r="M59" s="237" t="s">
        <v>309</v>
      </c>
      <c r="N59" s="260" t="s">
        <v>309</v>
      </c>
      <c r="O59" s="251">
        <v>13</v>
      </c>
    </row>
    <row r="60" spans="1:15" ht="15.75" x14ac:dyDescent="0.25">
      <c r="A60" s="64" t="s">
        <v>363</v>
      </c>
      <c r="B60" s="285" t="s">
        <v>309</v>
      </c>
      <c r="C60" s="237" t="s">
        <v>309</v>
      </c>
      <c r="D60" s="237" t="s">
        <v>309</v>
      </c>
      <c r="E60" s="237" t="s">
        <v>309</v>
      </c>
      <c r="F60" s="237" t="s">
        <v>309</v>
      </c>
      <c r="G60" s="237" t="s">
        <v>309</v>
      </c>
      <c r="H60" s="237">
        <v>1</v>
      </c>
      <c r="I60" s="237" t="s">
        <v>309</v>
      </c>
      <c r="J60" s="237" t="s">
        <v>309</v>
      </c>
      <c r="K60" s="237" t="s">
        <v>309</v>
      </c>
      <c r="L60" s="237" t="s">
        <v>309</v>
      </c>
      <c r="M60" s="237" t="s">
        <v>309</v>
      </c>
      <c r="N60" s="260" t="s">
        <v>309</v>
      </c>
      <c r="O60" s="251">
        <v>1</v>
      </c>
    </row>
    <row r="61" spans="1:15" ht="15.75" x14ac:dyDescent="0.25">
      <c r="A61" s="64" t="s">
        <v>364</v>
      </c>
      <c r="B61" s="285" t="s">
        <v>309</v>
      </c>
      <c r="C61" s="237" t="s">
        <v>309</v>
      </c>
      <c r="D61" s="237" t="s">
        <v>309</v>
      </c>
      <c r="E61" s="237" t="s">
        <v>309</v>
      </c>
      <c r="F61" s="237">
        <v>2</v>
      </c>
      <c r="G61" s="237">
        <v>6</v>
      </c>
      <c r="H61" s="237">
        <v>7</v>
      </c>
      <c r="I61" s="237">
        <v>12</v>
      </c>
      <c r="J61" s="237">
        <v>11</v>
      </c>
      <c r="K61" s="237">
        <v>6</v>
      </c>
      <c r="L61" s="237">
        <v>3</v>
      </c>
      <c r="M61" s="237" t="s">
        <v>309</v>
      </c>
      <c r="N61" s="260" t="s">
        <v>309</v>
      </c>
      <c r="O61" s="251">
        <v>47</v>
      </c>
    </row>
    <row r="62" spans="1:15" ht="15.75" x14ac:dyDescent="0.25">
      <c r="A62" s="64" t="s">
        <v>365</v>
      </c>
      <c r="B62" s="285" t="s">
        <v>309</v>
      </c>
      <c r="C62" s="237" t="s">
        <v>309</v>
      </c>
      <c r="D62" s="237" t="s">
        <v>309</v>
      </c>
      <c r="E62" s="237" t="s">
        <v>309</v>
      </c>
      <c r="F62" s="237" t="s">
        <v>309</v>
      </c>
      <c r="G62" s="237" t="s">
        <v>309</v>
      </c>
      <c r="H62" s="237" t="s">
        <v>309</v>
      </c>
      <c r="I62" s="237">
        <v>1</v>
      </c>
      <c r="J62" s="237">
        <v>1</v>
      </c>
      <c r="K62" s="237" t="s">
        <v>309</v>
      </c>
      <c r="L62" s="237" t="s">
        <v>309</v>
      </c>
      <c r="M62" s="237" t="s">
        <v>309</v>
      </c>
      <c r="N62" s="260" t="s">
        <v>309</v>
      </c>
      <c r="O62" s="251">
        <v>2</v>
      </c>
    </row>
    <row r="63" spans="1:15" ht="15.75" x14ac:dyDescent="0.25">
      <c r="A63" s="64" t="s">
        <v>366</v>
      </c>
      <c r="B63" s="285" t="s">
        <v>309</v>
      </c>
      <c r="C63" s="237" t="s">
        <v>309</v>
      </c>
      <c r="D63" s="237" t="s">
        <v>309</v>
      </c>
      <c r="E63" s="237" t="s">
        <v>309</v>
      </c>
      <c r="F63" s="237" t="s">
        <v>309</v>
      </c>
      <c r="G63" s="237" t="s">
        <v>309</v>
      </c>
      <c r="H63" s="237">
        <v>1</v>
      </c>
      <c r="I63" s="237" t="s">
        <v>309</v>
      </c>
      <c r="J63" s="237">
        <v>1</v>
      </c>
      <c r="K63" s="237">
        <v>1</v>
      </c>
      <c r="L63" s="237" t="s">
        <v>309</v>
      </c>
      <c r="M63" s="237" t="s">
        <v>309</v>
      </c>
      <c r="N63" s="260" t="s">
        <v>309</v>
      </c>
      <c r="O63" s="251">
        <v>3</v>
      </c>
    </row>
    <row r="64" spans="1:15" ht="15.75" x14ac:dyDescent="0.25">
      <c r="A64" s="64" t="s">
        <v>367</v>
      </c>
      <c r="B64" s="285" t="s">
        <v>309</v>
      </c>
      <c r="C64" s="237" t="s">
        <v>309</v>
      </c>
      <c r="D64" s="237" t="s">
        <v>309</v>
      </c>
      <c r="E64" s="237" t="s">
        <v>309</v>
      </c>
      <c r="F64" s="237" t="s">
        <v>309</v>
      </c>
      <c r="G64" s="237">
        <v>1</v>
      </c>
      <c r="H64" s="237" t="s">
        <v>309</v>
      </c>
      <c r="I64" s="237" t="s">
        <v>309</v>
      </c>
      <c r="J64" s="237" t="s">
        <v>309</v>
      </c>
      <c r="K64" s="237">
        <v>1</v>
      </c>
      <c r="L64" s="237">
        <v>1</v>
      </c>
      <c r="M64" s="237" t="s">
        <v>309</v>
      </c>
      <c r="N64" s="260" t="s">
        <v>309</v>
      </c>
      <c r="O64" s="251">
        <v>3</v>
      </c>
    </row>
    <row r="65" spans="1:15" ht="15.75" x14ac:dyDescent="0.25">
      <c r="A65" s="64" t="s">
        <v>368</v>
      </c>
      <c r="B65" s="285">
        <v>26</v>
      </c>
      <c r="C65" s="237">
        <v>4</v>
      </c>
      <c r="D65" s="237">
        <v>1</v>
      </c>
      <c r="E65" s="237">
        <v>16</v>
      </c>
      <c r="F65" s="237">
        <v>110</v>
      </c>
      <c r="G65" s="237">
        <v>106</v>
      </c>
      <c r="H65" s="237">
        <v>137</v>
      </c>
      <c r="I65" s="237">
        <v>147</v>
      </c>
      <c r="J65" s="237">
        <v>130</v>
      </c>
      <c r="K65" s="237">
        <v>51</v>
      </c>
      <c r="L65" s="237">
        <v>5</v>
      </c>
      <c r="M65" s="237">
        <v>4</v>
      </c>
      <c r="N65" s="260" t="s">
        <v>309</v>
      </c>
      <c r="O65" s="251">
        <v>737</v>
      </c>
    </row>
    <row r="66" spans="1:15" ht="15.75" x14ac:dyDescent="0.25">
      <c r="A66" s="64" t="s">
        <v>369</v>
      </c>
      <c r="B66" s="285" t="s">
        <v>309</v>
      </c>
      <c r="C66" s="237" t="s">
        <v>309</v>
      </c>
      <c r="D66" s="237" t="s">
        <v>309</v>
      </c>
      <c r="E66" s="237" t="s">
        <v>309</v>
      </c>
      <c r="F66" s="237">
        <v>2</v>
      </c>
      <c r="G66" s="237">
        <v>9</v>
      </c>
      <c r="H66" s="237">
        <v>8</v>
      </c>
      <c r="I66" s="237">
        <v>15</v>
      </c>
      <c r="J66" s="237">
        <v>20</v>
      </c>
      <c r="K66" s="237">
        <v>7</v>
      </c>
      <c r="L66" s="237">
        <v>5</v>
      </c>
      <c r="M66" s="237">
        <v>1</v>
      </c>
      <c r="N66" s="260" t="s">
        <v>309</v>
      </c>
      <c r="O66" s="251">
        <v>67</v>
      </c>
    </row>
    <row r="67" spans="1:15" ht="15.75" x14ac:dyDescent="0.25">
      <c r="A67" s="64" t="s">
        <v>370</v>
      </c>
      <c r="B67" s="285" t="s">
        <v>309</v>
      </c>
      <c r="C67" s="237" t="s">
        <v>309</v>
      </c>
      <c r="D67" s="237" t="s">
        <v>309</v>
      </c>
      <c r="E67" s="237" t="s">
        <v>309</v>
      </c>
      <c r="F67" s="237" t="s">
        <v>309</v>
      </c>
      <c r="G67" s="237">
        <v>2</v>
      </c>
      <c r="H67" s="237">
        <v>6</v>
      </c>
      <c r="I67" s="237">
        <v>16</v>
      </c>
      <c r="J67" s="237">
        <v>12</v>
      </c>
      <c r="K67" s="237">
        <v>7</v>
      </c>
      <c r="L67" s="237" t="s">
        <v>309</v>
      </c>
      <c r="M67" s="237">
        <v>2</v>
      </c>
      <c r="N67" s="260" t="s">
        <v>309</v>
      </c>
      <c r="O67" s="251">
        <v>45</v>
      </c>
    </row>
    <row r="68" spans="1:15" ht="15.75" x14ac:dyDescent="0.25">
      <c r="A68" s="64" t="s">
        <v>371</v>
      </c>
      <c r="B68" s="285" t="s">
        <v>309</v>
      </c>
      <c r="C68" s="237" t="s">
        <v>309</v>
      </c>
      <c r="D68" s="237" t="s">
        <v>309</v>
      </c>
      <c r="E68" s="237" t="s">
        <v>309</v>
      </c>
      <c r="F68" s="237" t="s">
        <v>309</v>
      </c>
      <c r="G68" s="237">
        <v>6</v>
      </c>
      <c r="H68" s="237">
        <v>5</v>
      </c>
      <c r="I68" s="237">
        <v>11</v>
      </c>
      <c r="J68" s="237">
        <v>11</v>
      </c>
      <c r="K68" s="237">
        <v>5</v>
      </c>
      <c r="L68" s="237">
        <v>1</v>
      </c>
      <c r="M68" s="237">
        <v>3</v>
      </c>
      <c r="N68" s="260">
        <v>1</v>
      </c>
      <c r="O68" s="251">
        <v>43</v>
      </c>
    </row>
    <row r="69" spans="1:15" ht="15.75" x14ac:dyDescent="0.25">
      <c r="A69" s="64" t="s">
        <v>372</v>
      </c>
      <c r="B69" s="285">
        <v>1</v>
      </c>
      <c r="C69" s="237">
        <v>2</v>
      </c>
      <c r="D69" s="237">
        <v>1</v>
      </c>
      <c r="E69" s="237">
        <v>6</v>
      </c>
      <c r="F69" s="237">
        <v>5</v>
      </c>
      <c r="G69" s="237">
        <v>23</v>
      </c>
      <c r="H69" s="237">
        <v>37</v>
      </c>
      <c r="I69" s="237">
        <v>90</v>
      </c>
      <c r="J69" s="237">
        <v>76</v>
      </c>
      <c r="K69" s="237">
        <v>47</v>
      </c>
      <c r="L69" s="237">
        <v>3</v>
      </c>
      <c r="M69" s="237">
        <v>4</v>
      </c>
      <c r="N69" s="260">
        <v>1</v>
      </c>
      <c r="O69" s="251">
        <v>296</v>
      </c>
    </row>
    <row r="70" spans="1:15" ht="31.5" x14ac:dyDescent="0.25">
      <c r="A70" s="64" t="s">
        <v>373</v>
      </c>
      <c r="B70" s="285" t="s">
        <v>309</v>
      </c>
      <c r="C70" s="237" t="s">
        <v>309</v>
      </c>
      <c r="D70" s="237" t="s">
        <v>309</v>
      </c>
      <c r="E70" s="237" t="s">
        <v>309</v>
      </c>
      <c r="F70" s="237" t="s">
        <v>309</v>
      </c>
      <c r="G70" s="237">
        <v>1</v>
      </c>
      <c r="H70" s="237">
        <v>1</v>
      </c>
      <c r="I70" s="237">
        <v>2</v>
      </c>
      <c r="J70" s="237">
        <v>6</v>
      </c>
      <c r="K70" s="237">
        <v>3</v>
      </c>
      <c r="L70" s="237" t="s">
        <v>309</v>
      </c>
      <c r="M70" s="237" t="s">
        <v>309</v>
      </c>
      <c r="N70" s="260" t="s">
        <v>309</v>
      </c>
      <c r="O70" s="251">
        <v>13</v>
      </c>
    </row>
    <row r="71" spans="1:15" ht="31.5" x14ac:dyDescent="0.25">
      <c r="A71" s="64" t="s">
        <v>374</v>
      </c>
      <c r="B71" s="285">
        <v>4</v>
      </c>
      <c r="C71" s="237" t="s">
        <v>309</v>
      </c>
      <c r="D71" s="237" t="s">
        <v>309</v>
      </c>
      <c r="E71" s="237">
        <v>5</v>
      </c>
      <c r="F71" s="237">
        <v>2</v>
      </c>
      <c r="G71" s="237">
        <v>12</v>
      </c>
      <c r="H71" s="237">
        <v>17</v>
      </c>
      <c r="I71" s="237">
        <v>33</v>
      </c>
      <c r="J71" s="237">
        <v>35</v>
      </c>
      <c r="K71" s="237">
        <v>29</v>
      </c>
      <c r="L71" s="237">
        <v>4</v>
      </c>
      <c r="M71" s="237">
        <v>2</v>
      </c>
      <c r="N71" s="260" t="s">
        <v>309</v>
      </c>
      <c r="O71" s="251">
        <v>143</v>
      </c>
    </row>
    <row r="72" spans="1:15" ht="15.75" x14ac:dyDescent="0.25">
      <c r="A72" s="64" t="s">
        <v>375</v>
      </c>
      <c r="B72" s="285" t="s">
        <v>309</v>
      </c>
      <c r="C72" s="237" t="s">
        <v>309</v>
      </c>
      <c r="D72" s="237" t="s">
        <v>309</v>
      </c>
      <c r="E72" s="237" t="s">
        <v>309</v>
      </c>
      <c r="F72" s="237" t="s">
        <v>309</v>
      </c>
      <c r="G72" s="237">
        <v>2</v>
      </c>
      <c r="H72" s="237">
        <v>4</v>
      </c>
      <c r="I72" s="237">
        <v>11</v>
      </c>
      <c r="J72" s="237">
        <v>15</v>
      </c>
      <c r="K72" s="237">
        <v>10</v>
      </c>
      <c r="L72" s="237">
        <v>1</v>
      </c>
      <c r="M72" s="237">
        <v>1</v>
      </c>
      <c r="N72" s="260" t="s">
        <v>309</v>
      </c>
      <c r="O72" s="251">
        <v>44</v>
      </c>
    </row>
    <row r="73" spans="1:15" ht="15.75" x14ac:dyDescent="0.25">
      <c r="A73" s="64" t="s">
        <v>376</v>
      </c>
      <c r="B73" s="285" t="s">
        <v>309</v>
      </c>
      <c r="C73" s="237" t="s">
        <v>309</v>
      </c>
      <c r="D73" s="237" t="s">
        <v>309</v>
      </c>
      <c r="E73" s="237" t="s">
        <v>309</v>
      </c>
      <c r="F73" s="237" t="s">
        <v>309</v>
      </c>
      <c r="G73" s="237" t="s">
        <v>309</v>
      </c>
      <c r="H73" s="237">
        <v>2</v>
      </c>
      <c r="I73" s="237" t="s">
        <v>309</v>
      </c>
      <c r="J73" s="237">
        <v>1</v>
      </c>
      <c r="K73" s="237">
        <v>2</v>
      </c>
      <c r="L73" s="237" t="s">
        <v>309</v>
      </c>
      <c r="M73" s="237" t="s">
        <v>309</v>
      </c>
      <c r="N73" s="260" t="s">
        <v>309</v>
      </c>
      <c r="O73" s="251">
        <v>5</v>
      </c>
    </row>
    <row r="74" spans="1:15" ht="15.75" x14ac:dyDescent="0.25">
      <c r="A74" s="64" t="s">
        <v>377</v>
      </c>
      <c r="B74" s="285" t="s">
        <v>309</v>
      </c>
      <c r="C74" s="237" t="s">
        <v>309</v>
      </c>
      <c r="D74" s="237" t="s">
        <v>309</v>
      </c>
      <c r="E74" s="237" t="s">
        <v>309</v>
      </c>
      <c r="F74" s="237" t="s">
        <v>309</v>
      </c>
      <c r="G74" s="237" t="s">
        <v>309</v>
      </c>
      <c r="H74" s="237">
        <v>1</v>
      </c>
      <c r="I74" s="237">
        <v>2</v>
      </c>
      <c r="J74" s="237">
        <v>1</v>
      </c>
      <c r="K74" s="237">
        <v>5</v>
      </c>
      <c r="L74" s="237" t="s">
        <v>309</v>
      </c>
      <c r="M74" s="237" t="s">
        <v>309</v>
      </c>
      <c r="N74" s="260" t="s">
        <v>309</v>
      </c>
      <c r="O74" s="251">
        <v>9</v>
      </c>
    </row>
    <row r="75" spans="1:15" ht="15.75" x14ac:dyDescent="0.25">
      <c r="A75" s="64" t="s">
        <v>378</v>
      </c>
      <c r="B75" s="285" t="s">
        <v>309</v>
      </c>
      <c r="C75" s="237" t="s">
        <v>309</v>
      </c>
      <c r="D75" s="237" t="s">
        <v>309</v>
      </c>
      <c r="E75" s="237" t="s">
        <v>309</v>
      </c>
      <c r="F75" s="237" t="s">
        <v>309</v>
      </c>
      <c r="G75" s="237">
        <v>1</v>
      </c>
      <c r="H75" s="237" t="s">
        <v>309</v>
      </c>
      <c r="I75" s="237" t="s">
        <v>309</v>
      </c>
      <c r="J75" s="237">
        <v>1</v>
      </c>
      <c r="K75" s="237" t="s">
        <v>309</v>
      </c>
      <c r="L75" s="237" t="s">
        <v>309</v>
      </c>
      <c r="M75" s="237" t="s">
        <v>309</v>
      </c>
      <c r="N75" s="260" t="s">
        <v>309</v>
      </c>
      <c r="O75" s="251">
        <v>2</v>
      </c>
    </row>
    <row r="76" spans="1:15" ht="15.75" x14ac:dyDescent="0.25">
      <c r="A76" s="64" t="s">
        <v>379</v>
      </c>
      <c r="B76" s="285" t="s">
        <v>309</v>
      </c>
      <c r="C76" s="237" t="s">
        <v>309</v>
      </c>
      <c r="D76" s="237" t="s">
        <v>309</v>
      </c>
      <c r="E76" s="237">
        <v>3</v>
      </c>
      <c r="F76" s="237">
        <v>3</v>
      </c>
      <c r="G76" s="237">
        <v>3</v>
      </c>
      <c r="H76" s="237">
        <v>2</v>
      </c>
      <c r="I76" s="237">
        <v>4</v>
      </c>
      <c r="J76" s="237">
        <v>7</v>
      </c>
      <c r="K76" s="237">
        <v>3</v>
      </c>
      <c r="L76" s="237" t="s">
        <v>309</v>
      </c>
      <c r="M76" s="237" t="s">
        <v>309</v>
      </c>
      <c r="N76" s="260" t="s">
        <v>309</v>
      </c>
      <c r="O76" s="251">
        <v>25</v>
      </c>
    </row>
    <row r="77" spans="1:15" ht="15.75" x14ac:dyDescent="0.25">
      <c r="A77" s="64" t="s">
        <v>380</v>
      </c>
      <c r="B77" s="285" t="s">
        <v>309</v>
      </c>
      <c r="C77" s="237" t="s">
        <v>309</v>
      </c>
      <c r="D77" s="237" t="s">
        <v>309</v>
      </c>
      <c r="E77" s="237" t="s">
        <v>309</v>
      </c>
      <c r="F77" s="237" t="s">
        <v>309</v>
      </c>
      <c r="G77" s="237" t="s">
        <v>309</v>
      </c>
      <c r="H77" s="237">
        <v>1</v>
      </c>
      <c r="I77" s="237">
        <v>2</v>
      </c>
      <c r="J77" s="237">
        <v>2</v>
      </c>
      <c r="K77" s="237" t="s">
        <v>309</v>
      </c>
      <c r="L77" s="237" t="s">
        <v>309</v>
      </c>
      <c r="M77" s="237" t="s">
        <v>309</v>
      </c>
      <c r="N77" s="260" t="s">
        <v>309</v>
      </c>
      <c r="O77" s="251">
        <v>5</v>
      </c>
    </row>
    <row r="78" spans="1:15" ht="15.75" x14ac:dyDescent="0.25">
      <c r="A78" s="64" t="s">
        <v>381</v>
      </c>
      <c r="B78" s="285" t="s">
        <v>309</v>
      </c>
      <c r="C78" s="237" t="s">
        <v>309</v>
      </c>
      <c r="D78" s="237" t="s">
        <v>309</v>
      </c>
      <c r="E78" s="237" t="s">
        <v>309</v>
      </c>
      <c r="F78" s="237">
        <v>2</v>
      </c>
      <c r="G78" s="237">
        <v>2</v>
      </c>
      <c r="H78" s="237">
        <v>2</v>
      </c>
      <c r="I78" s="237">
        <v>13</v>
      </c>
      <c r="J78" s="237">
        <v>4</v>
      </c>
      <c r="K78" s="237">
        <v>2</v>
      </c>
      <c r="L78" s="237" t="s">
        <v>309</v>
      </c>
      <c r="M78" s="237" t="s">
        <v>309</v>
      </c>
      <c r="N78" s="260" t="s">
        <v>309</v>
      </c>
      <c r="O78" s="251">
        <v>25</v>
      </c>
    </row>
    <row r="79" spans="1:15" ht="15.75" x14ac:dyDescent="0.25">
      <c r="A79" s="64" t="s">
        <v>382</v>
      </c>
      <c r="B79" s="285" t="s">
        <v>309</v>
      </c>
      <c r="C79" s="237" t="s">
        <v>309</v>
      </c>
      <c r="D79" s="237" t="s">
        <v>309</v>
      </c>
      <c r="E79" s="237" t="s">
        <v>309</v>
      </c>
      <c r="F79" s="237">
        <v>6</v>
      </c>
      <c r="G79" s="237">
        <v>8</v>
      </c>
      <c r="H79" s="237">
        <v>7</v>
      </c>
      <c r="I79" s="237">
        <v>7</v>
      </c>
      <c r="J79" s="237">
        <v>6</v>
      </c>
      <c r="K79" s="237">
        <v>4</v>
      </c>
      <c r="L79" s="237">
        <v>2</v>
      </c>
      <c r="M79" s="237" t="s">
        <v>309</v>
      </c>
      <c r="N79" s="260" t="s">
        <v>309</v>
      </c>
      <c r="O79" s="251">
        <v>40</v>
      </c>
    </row>
    <row r="80" spans="1:15" ht="15.75" x14ac:dyDescent="0.25">
      <c r="A80" s="64" t="s">
        <v>383</v>
      </c>
      <c r="B80" s="285" t="s">
        <v>309</v>
      </c>
      <c r="C80" s="237" t="s">
        <v>309</v>
      </c>
      <c r="D80" s="237" t="s">
        <v>309</v>
      </c>
      <c r="E80" s="237">
        <v>5</v>
      </c>
      <c r="F80" s="237" t="s">
        <v>309</v>
      </c>
      <c r="G80" s="237">
        <v>3</v>
      </c>
      <c r="H80" s="237">
        <v>4</v>
      </c>
      <c r="I80" s="237">
        <v>4</v>
      </c>
      <c r="J80" s="237">
        <v>2</v>
      </c>
      <c r="K80" s="237">
        <v>3</v>
      </c>
      <c r="L80" s="237">
        <v>1</v>
      </c>
      <c r="M80" s="237" t="s">
        <v>309</v>
      </c>
      <c r="N80" s="260" t="s">
        <v>309</v>
      </c>
      <c r="O80" s="251">
        <v>22</v>
      </c>
    </row>
    <row r="81" spans="1:15" ht="15.75" x14ac:dyDescent="0.25">
      <c r="A81" s="64" t="s">
        <v>384</v>
      </c>
      <c r="B81" s="285" t="s">
        <v>309</v>
      </c>
      <c r="C81" s="237" t="s">
        <v>309</v>
      </c>
      <c r="D81" s="237" t="s">
        <v>309</v>
      </c>
      <c r="E81" s="237" t="s">
        <v>309</v>
      </c>
      <c r="F81" s="237" t="s">
        <v>309</v>
      </c>
      <c r="G81" s="237">
        <v>1</v>
      </c>
      <c r="H81" s="237">
        <v>2</v>
      </c>
      <c r="I81" s="237" t="s">
        <v>309</v>
      </c>
      <c r="J81" s="237">
        <v>1</v>
      </c>
      <c r="K81" s="237">
        <v>1</v>
      </c>
      <c r="L81" s="237" t="s">
        <v>309</v>
      </c>
      <c r="M81" s="237" t="s">
        <v>309</v>
      </c>
      <c r="N81" s="260" t="s">
        <v>309</v>
      </c>
      <c r="O81" s="251">
        <v>5</v>
      </c>
    </row>
    <row r="82" spans="1:15" ht="15.75" x14ac:dyDescent="0.25">
      <c r="A82" s="64" t="s">
        <v>385</v>
      </c>
      <c r="B82" s="285" t="s">
        <v>309</v>
      </c>
      <c r="C82" s="237" t="s">
        <v>309</v>
      </c>
      <c r="D82" s="237" t="s">
        <v>309</v>
      </c>
      <c r="E82" s="237" t="s">
        <v>309</v>
      </c>
      <c r="F82" s="237">
        <v>1</v>
      </c>
      <c r="G82" s="237" t="s">
        <v>309</v>
      </c>
      <c r="H82" s="237">
        <v>2</v>
      </c>
      <c r="I82" s="237">
        <v>2</v>
      </c>
      <c r="J82" s="237">
        <v>3</v>
      </c>
      <c r="K82" s="237">
        <v>1</v>
      </c>
      <c r="L82" s="237" t="s">
        <v>309</v>
      </c>
      <c r="M82" s="237" t="s">
        <v>309</v>
      </c>
      <c r="N82" s="260" t="s">
        <v>309</v>
      </c>
      <c r="O82" s="251">
        <v>9</v>
      </c>
    </row>
    <row r="83" spans="1:15" ht="15.75" x14ac:dyDescent="0.25">
      <c r="A83" s="64" t="s">
        <v>387</v>
      </c>
      <c r="B83" s="285" t="s">
        <v>309</v>
      </c>
      <c r="C83" s="237" t="s">
        <v>309</v>
      </c>
      <c r="D83" s="237" t="s">
        <v>309</v>
      </c>
      <c r="E83" s="237" t="s">
        <v>309</v>
      </c>
      <c r="F83" s="237" t="s">
        <v>309</v>
      </c>
      <c r="G83" s="237" t="s">
        <v>309</v>
      </c>
      <c r="H83" s="237">
        <v>1</v>
      </c>
      <c r="I83" s="237">
        <v>3</v>
      </c>
      <c r="J83" s="237">
        <v>5</v>
      </c>
      <c r="K83" s="237">
        <v>1</v>
      </c>
      <c r="L83" s="237" t="s">
        <v>309</v>
      </c>
      <c r="M83" s="237" t="s">
        <v>309</v>
      </c>
      <c r="N83" s="260" t="s">
        <v>309</v>
      </c>
      <c r="O83" s="251">
        <v>10</v>
      </c>
    </row>
    <row r="84" spans="1:15" ht="15.75" x14ac:dyDescent="0.25">
      <c r="A84" s="64" t="s">
        <v>388</v>
      </c>
      <c r="B84" s="285" t="s">
        <v>309</v>
      </c>
      <c r="C84" s="237" t="s">
        <v>309</v>
      </c>
      <c r="D84" s="237" t="s">
        <v>309</v>
      </c>
      <c r="E84" s="237" t="s">
        <v>309</v>
      </c>
      <c r="F84" s="237" t="s">
        <v>309</v>
      </c>
      <c r="G84" s="237">
        <v>6</v>
      </c>
      <c r="H84" s="237">
        <v>12</v>
      </c>
      <c r="I84" s="237">
        <v>31</v>
      </c>
      <c r="J84" s="237">
        <v>27</v>
      </c>
      <c r="K84" s="237">
        <v>9</v>
      </c>
      <c r="L84" s="237">
        <v>2</v>
      </c>
      <c r="M84" s="237">
        <v>2</v>
      </c>
      <c r="N84" s="260">
        <v>2</v>
      </c>
      <c r="O84" s="251">
        <v>91</v>
      </c>
    </row>
    <row r="85" spans="1:15" ht="15.75" x14ac:dyDescent="0.25">
      <c r="A85" s="64" t="s">
        <v>389</v>
      </c>
      <c r="B85" s="285" t="s">
        <v>309</v>
      </c>
      <c r="C85" s="237" t="s">
        <v>309</v>
      </c>
      <c r="D85" s="237" t="s">
        <v>309</v>
      </c>
      <c r="E85" s="237">
        <v>48</v>
      </c>
      <c r="F85" s="237">
        <v>3</v>
      </c>
      <c r="G85" s="237">
        <v>6</v>
      </c>
      <c r="H85" s="237">
        <v>3</v>
      </c>
      <c r="I85" s="237">
        <v>2</v>
      </c>
      <c r="J85" s="237">
        <v>1</v>
      </c>
      <c r="K85" s="237" t="s">
        <v>309</v>
      </c>
      <c r="L85" s="237">
        <v>1</v>
      </c>
      <c r="M85" s="237" t="s">
        <v>309</v>
      </c>
      <c r="N85" s="260" t="s">
        <v>309</v>
      </c>
      <c r="O85" s="251">
        <v>64</v>
      </c>
    </row>
    <row r="86" spans="1:15" ht="31.5" x14ac:dyDescent="0.25">
      <c r="A86" s="64" t="s">
        <v>390</v>
      </c>
      <c r="B86" s="285" t="s">
        <v>309</v>
      </c>
      <c r="C86" s="237" t="s">
        <v>309</v>
      </c>
      <c r="D86" s="237" t="s">
        <v>309</v>
      </c>
      <c r="E86" s="237" t="s">
        <v>309</v>
      </c>
      <c r="F86" s="237" t="s">
        <v>309</v>
      </c>
      <c r="G86" s="237">
        <v>3</v>
      </c>
      <c r="H86" s="237">
        <v>3</v>
      </c>
      <c r="I86" s="237">
        <v>1</v>
      </c>
      <c r="J86" s="237">
        <v>3</v>
      </c>
      <c r="K86" s="237">
        <v>4</v>
      </c>
      <c r="L86" s="237">
        <v>1</v>
      </c>
      <c r="M86" s="237" t="s">
        <v>309</v>
      </c>
      <c r="N86" s="260" t="s">
        <v>309</v>
      </c>
      <c r="O86" s="251">
        <v>15</v>
      </c>
    </row>
    <row r="87" spans="1:15" ht="15.75" x14ac:dyDescent="0.25">
      <c r="A87" s="64" t="s">
        <v>391</v>
      </c>
      <c r="B87" s="285" t="s">
        <v>309</v>
      </c>
      <c r="C87" s="237" t="s">
        <v>309</v>
      </c>
      <c r="D87" s="237" t="s">
        <v>309</v>
      </c>
      <c r="E87" s="237" t="s">
        <v>309</v>
      </c>
      <c r="F87" s="237">
        <v>1</v>
      </c>
      <c r="G87" s="237">
        <v>5</v>
      </c>
      <c r="H87" s="237">
        <v>3</v>
      </c>
      <c r="I87" s="237">
        <v>4</v>
      </c>
      <c r="J87" s="237">
        <v>3</v>
      </c>
      <c r="K87" s="237">
        <v>5</v>
      </c>
      <c r="L87" s="237">
        <v>3</v>
      </c>
      <c r="M87" s="237">
        <v>1</v>
      </c>
      <c r="N87" s="260">
        <v>1</v>
      </c>
      <c r="O87" s="251">
        <v>26</v>
      </c>
    </row>
    <row r="88" spans="1:15" ht="15.75" x14ac:dyDescent="0.25">
      <c r="A88" s="64" t="s">
        <v>392</v>
      </c>
      <c r="B88" s="285" t="s">
        <v>309</v>
      </c>
      <c r="C88" s="237" t="s">
        <v>309</v>
      </c>
      <c r="D88" s="237" t="s">
        <v>309</v>
      </c>
      <c r="E88" s="237" t="s">
        <v>309</v>
      </c>
      <c r="F88" s="237">
        <v>1</v>
      </c>
      <c r="G88" s="237">
        <v>1</v>
      </c>
      <c r="H88" s="237">
        <v>5</v>
      </c>
      <c r="I88" s="237">
        <v>14</v>
      </c>
      <c r="J88" s="237">
        <v>20</v>
      </c>
      <c r="K88" s="237">
        <v>6</v>
      </c>
      <c r="L88" s="237">
        <v>3</v>
      </c>
      <c r="M88" s="237" t="s">
        <v>309</v>
      </c>
      <c r="N88" s="260">
        <v>1</v>
      </c>
      <c r="O88" s="251">
        <v>51</v>
      </c>
    </row>
    <row r="89" spans="1:15" ht="15.75" x14ac:dyDescent="0.25">
      <c r="A89" s="64" t="s">
        <v>393</v>
      </c>
      <c r="B89" s="285" t="s">
        <v>309</v>
      </c>
      <c r="C89" s="237">
        <v>2</v>
      </c>
      <c r="D89" s="237" t="s">
        <v>309</v>
      </c>
      <c r="E89" s="237" t="s">
        <v>309</v>
      </c>
      <c r="F89" s="237">
        <v>5</v>
      </c>
      <c r="G89" s="237">
        <v>18</v>
      </c>
      <c r="H89" s="237">
        <v>23</v>
      </c>
      <c r="I89" s="237">
        <v>32</v>
      </c>
      <c r="J89" s="237">
        <v>48</v>
      </c>
      <c r="K89" s="237">
        <v>18</v>
      </c>
      <c r="L89" s="237">
        <v>5</v>
      </c>
      <c r="M89" s="237">
        <v>1</v>
      </c>
      <c r="N89" s="260" t="s">
        <v>309</v>
      </c>
      <c r="O89" s="251">
        <v>152</v>
      </c>
    </row>
    <row r="90" spans="1:15" ht="15.75" x14ac:dyDescent="0.25">
      <c r="A90" s="64" t="s">
        <v>394</v>
      </c>
      <c r="B90" s="285" t="s">
        <v>309</v>
      </c>
      <c r="C90" s="237" t="s">
        <v>309</v>
      </c>
      <c r="D90" s="237">
        <v>1</v>
      </c>
      <c r="E90" s="237">
        <v>1</v>
      </c>
      <c r="F90" s="237" t="s">
        <v>309</v>
      </c>
      <c r="G90" s="237">
        <v>4</v>
      </c>
      <c r="H90" s="237">
        <v>2</v>
      </c>
      <c r="I90" s="237">
        <v>8</v>
      </c>
      <c r="J90" s="237">
        <v>8</v>
      </c>
      <c r="K90" s="237">
        <v>10</v>
      </c>
      <c r="L90" s="237">
        <v>2</v>
      </c>
      <c r="M90" s="237">
        <v>1</v>
      </c>
      <c r="N90" s="260" t="s">
        <v>309</v>
      </c>
      <c r="O90" s="251">
        <v>37</v>
      </c>
    </row>
    <row r="91" spans="1:15" ht="15.75" x14ac:dyDescent="0.25">
      <c r="A91" s="64" t="s">
        <v>395</v>
      </c>
      <c r="B91" s="285" t="s">
        <v>309</v>
      </c>
      <c r="C91" s="237" t="s">
        <v>309</v>
      </c>
      <c r="D91" s="237">
        <v>1</v>
      </c>
      <c r="E91" s="237" t="s">
        <v>309</v>
      </c>
      <c r="F91" s="237">
        <v>1</v>
      </c>
      <c r="G91" s="237" t="s">
        <v>309</v>
      </c>
      <c r="H91" s="237" t="s">
        <v>309</v>
      </c>
      <c r="I91" s="237" t="s">
        <v>309</v>
      </c>
      <c r="J91" s="237">
        <v>2</v>
      </c>
      <c r="K91" s="237">
        <v>1</v>
      </c>
      <c r="L91" s="237" t="s">
        <v>309</v>
      </c>
      <c r="M91" s="237" t="s">
        <v>309</v>
      </c>
      <c r="N91" s="260" t="s">
        <v>309</v>
      </c>
      <c r="O91" s="251">
        <v>5</v>
      </c>
    </row>
    <row r="92" spans="1:15" ht="15.75" x14ac:dyDescent="0.25">
      <c r="A92" s="64" t="s">
        <v>396</v>
      </c>
      <c r="B92" s="285" t="s">
        <v>309</v>
      </c>
      <c r="C92" s="237" t="s">
        <v>309</v>
      </c>
      <c r="D92" s="237" t="s">
        <v>309</v>
      </c>
      <c r="E92" s="237" t="s">
        <v>309</v>
      </c>
      <c r="F92" s="237" t="s">
        <v>309</v>
      </c>
      <c r="G92" s="237" t="s">
        <v>309</v>
      </c>
      <c r="H92" s="237">
        <v>4</v>
      </c>
      <c r="I92" s="237">
        <v>1</v>
      </c>
      <c r="J92" s="237" t="s">
        <v>309</v>
      </c>
      <c r="K92" s="237" t="s">
        <v>309</v>
      </c>
      <c r="L92" s="237" t="s">
        <v>309</v>
      </c>
      <c r="M92" s="237" t="s">
        <v>309</v>
      </c>
      <c r="N92" s="260" t="s">
        <v>309</v>
      </c>
      <c r="O92" s="251">
        <v>5</v>
      </c>
    </row>
    <row r="93" spans="1:15" ht="15.75" x14ac:dyDescent="0.25">
      <c r="A93" s="64" t="s">
        <v>397</v>
      </c>
      <c r="B93" s="285" t="s">
        <v>309</v>
      </c>
      <c r="C93" s="237">
        <v>1</v>
      </c>
      <c r="D93" s="237">
        <v>1</v>
      </c>
      <c r="E93" s="237" t="s">
        <v>309</v>
      </c>
      <c r="F93" s="237">
        <v>4</v>
      </c>
      <c r="G93" s="237">
        <v>25</v>
      </c>
      <c r="H93" s="237">
        <v>86</v>
      </c>
      <c r="I93" s="237">
        <v>107</v>
      </c>
      <c r="J93" s="237">
        <v>119</v>
      </c>
      <c r="K93" s="237">
        <v>54</v>
      </c>
      <c r="L93" s="237">
        <v>8</v>
      </c>
      <c r="M93" s="237">
        <v>7</v>
      </c>
      <c r="N93" s="260" t="s">
        <v>309</v>
      </c>
      <c r="O93" s="251">
        <v>412</v>
      </c>
    </row>
    <row r="94" spans="1:15" ht="15.75" x14ac:dyDescent="0.25">
      <c r="A94" s="64" t="s">
        <v>398</v>
      </c>
      <c r="B94" s="285" t="s">
        <v>309</v>
      </c>
      <c r="C94" s="237" t="s">
        <v>309</v>
      </c>
      <c r="D94" s="237" t="s">
        <v>309</v>
      </c>
      <c r="E94" s="237" t="s">
        <v>309</v>
      </c>
      <c r="F94" s="237" t="s">
        <v>309</v>
      </c>
      <c r="G94" s="237" t="s">
        <v>309</v>
      </c>
      <c r="H94" s="237" t="s">
        <v>309</v>
      </c>
      <c r="I94" s="237">
        <v>4</v>
      </c>
      <c r="J94" s="237">
        <v>5</v>
      </c>
      <c r="K94" s="237">
        <v>2</v>
      </c>
      <c r="L94" s="237" t="s">
        <v>309</v>
      </c>
      <c r="M94" s="237" t="s">
        <v>309</v>
      </c>
      <c r="N94" s="260" t="s">
        <v>309</v>
      </c>
      <c r="O94" s="251">
        <v>11</v>
      </c>
    </row>
    <row r="95" spans="1:15" ht="15.75" x14ac:dyDescent="0.25">
      <c r="A95" s="64" t="s">
        <v>399</v>
      </c>
      <c r="B95" s="285" t="s">
        <v>309</v>
      </c>
      <c r="C95" s="237" t="s">
        <v>309</v>
      </c>
      <c r="D95" s="237" t="s">
        <v>309</v>
      </c>
      <c r="E95" s="237" t="s">
        <v>309</v>
      </c>
      <c r="F95" s="237" t="s">
        <v>309</v>
      </c>
      <c r="G95" s="237" t="s">
        <v>309</v>
      </c>
      <c r="H95" s="237" t="s">
        <v>309</v>
      </c>
      <c r="I95" s="237" t="s">
        <v>309</v>
      </c>
      <c r="J95" s="237">
        <v>1</v>
      </c>
      <c r="K95" s="237" t="s">
        <v>309</v>
      </c>
      <c r="L95" s="237" t="s">
        <v>309</v>
      </c>
      <c r="M95" s="237" t="s">
        <v>309</v>
      </c>
      <c r="N95" s="260" t="s">
        <v>309</v>
      </c>
      <c r="O95" s="251">
        <v>1</v>
      </c>
    </row>
    <row r="96" spans="1:15" ht="15.75" x14ac:dyDescent="0.25">
      <c r="A96" s="64" t="s">
        <v>402</v>
      </c>
      <c r="B96" s="285" t="s">
        <v>309</v>
      </c>
      <c r="C96" s="237">
        <v>4</v>
      </c>
      <c r="D96" s="237">
        <v>1</v>
      </c>
      <c r="E96" s="237">
        <v>5</v>
      </c>
      <c r="F96" s="237">
        <v>3</v>
      </c>
      <c r="G96" s="237">
        <v>7</v>
      </c>
      <c r="H96" s="237">
        <v>11</v>
      </c>
      <c r="I96" s="237">
        <v>31</v>
      </c>
      <c r="J96" s="237">
        <v>66</v>
      </c>
      <c r="K96" s="237">
        <v>28</v>
      </c>
      <c r="L96" s="237">
        <v>6</v>
      </c>
      <c r="M96" s="237" t="s">
        <v>309</v>
      </c>
      <c r="N96" s="260">
        <v>1</v>
      </c>
      <c r="O96" s="251">
        <v>163</v>
      </c>
    </row>
    <row r="97" spans="1:15" ht="15.75" x14ac:dyDescent="0.25">
      <c r="A97" s="64" t="s">
        <v>403</v>
      </c>
      <c r="B97" s="285" t="s">
        <v>309</v>
      </c>
      <c r="C97" s="237">
        <v>6</v>
      </c>
      <c r="D97" s="237" t="s">
        <v>309</v>
      </c>
      <c r="E97" s="237">
        <v>7</v>
      </c>
      <c r="F97" s="237">
        <v>4</v>
      </c>
      <c r="G97" s="237">
        <v>21</v>
      </c>
      <c r="H97" s="237">
        <v>24</v>
      </c>
      <c r="I97" s="237">
        <v>33</v>
      </c>
      <c r="J97" s="237">
        <v>18</v>
      </c>
      <c r="K97" s="237">
        <v>9</v>
      </c>
      <c r="L97" s="237">
        <v>3</v>
      </c>
      <c r="M97" s="237" t="s">
        <v>309</v>
      </c>
      <c r="N97" s="260">
        <v>1</v>
      </c>
      <c r="O97" s="251">
        <v>126</v>
      </c>
    </row>
    <row r="98" spans="1:15" ht="15.75" x14ac:dyDescent="0.25">
      <c r="A98" s="64" t="s">
        <v>404</v>
      </c>
      <c r="B98" s="285" t="s">
        <v>309</v>
      </c>
      <c r="C98" s="237">
        <v>1</v>
      </c>
      <c r="D98" s="237" t="s">
        <v>309</v>
      </c>
      <c r="E98" s="237">
        <v>1</v>
      </c>
      <c r="F98" s="237">
        <v>1</v>
      </c>
      <c r="G98" s="237">
        <v>1</v>
      </c>
      <c r="H98" s="237">
        <v>23</v>
      </c>
      <c r="I98" s="237">
        <v>24</v>
      </c>
      <c r="J98" s="237">
        <v>31</v>
      </c>
      <c r="K98" s="237">
        <v>14</v>
      </c>
      <c r="L98" s="237">
        <v>4</v>
      </c>
      <c r="M98" s="237">
        <v>4</v>
      </c>
      <c r="N98" s="260">
        <v>1</v>
      </c>
      <c r="O98" s="251">
        <v>105</v>
      </c>
    </row>
    <row r="99" spans="1:15" ht="15.75" x14ac:dyDescent="0.25">
      <c r="A99" s="64" t="s">
        <v>405</v>
      </c>
      <c r="B99" s="285" t="s">
        <v>309</v>
      </c>
      <c r="C99" s="237" t="s">
        <v>309</v>
      </c>
      <c r="D99" s="237" t="s">
        <v>309</v>
      </c>
      <c r="E99" s="237" t="s">
        <v>309</v>
      </c>
      <c r="F99" s="237">
        <v>3</v>
      </c>
      <c r="G99" s="237">
        <v>2</v>
      </c>
      <c r="H99" s="237">
        <v>5</v>
      </c>
      <c r="I99" s="237">
        <v>11</v>
      </c>
      <c r="J99" s="237">
        <v>12</v>
      </c>
      <c r="K99" s="237">
        <v>2</v>
      </c>
      <c r="L99" s="237">
        <v>1</v>
      </c>
      <c r="M99" s="237">
        <v>1</v>
      </c>
      <c r="N99" s="260" t="s">
        <v>309</v>
      </c>
      <c r="O99" s="251">
        <v>37</v>
      </c>
    </row>
    <row r="100" spans="1:15" ht="15.75" x14ac:dyDescent="0.25">
      <c r="A100" s="64" t="s">
        <v>406</v>
      </c>
      <c r="B100" s="285" t="s">
        <v>309</v>
      </c>
      <c r="C100" s="237">
        <v>1</v>
      </c>
      <c r="D100" s="237">
        <v>7</v>
      </c>
      <c r="E100" s="237">
        <v>66</v>
      </c>
      <c r="F100" s="237">
        <v>167</v>
      </c>
      <c r="G100" s="237">
        <v>181</v>
      </c>
      <c r="H100" s="237">
        <v>86</v>
      </c>
      <c r="I100" s="237">
        <v>171</v>
      </c>
      <c r="J100" s="237">
        <v>164</v>
      </c>
      <c r="K100" s="237">
        <v>85</v>
      </c>
      <c r="L100" s="237">
        <v>9</v>
      </c>
      <c r="M100" s="237" t="s">
        <v>309</v>
      </c>
      <c r="N100" s="260">
        <v>1</v>
      </c>
      <c r="O100" s="251">
        <v>938</v>
      </c>
    </row>
    <row r="101" spans="1:15" ht="15.75" x14ac:dyDescent="0.25">
      <c r="A101" s="64" t="s">
        <v>407</v>
      </c>
      <c r="B101" s="285" t="s">
        <v>309</v>
      </c>
      <c r="C101" s="237" t="s">
        <v>309</v>
      </c>
      <c r="D101" s="237" t="s">
        <v>309</v>
      </c>
      <c r="E101" s="237" t="s">
        <v>309</v>
      </c>
      <c r="F101" s="237" t="s">
        <v>309</v>
      </c>
      <c r="G101" s="237" t="s">
        <v>309</v>
      </c>
      <c r="H101" s="237" t="s">
        <v>309</v>
      </c>
      <c r="I101" s="237">
        <v>2</v>
      </c>
      <c r="J101" s="237" t="s">
        <v>309</v>
      </c>
      <c r="K101" s="237" t="s">
        <v>309</v>
      </c>
      <c r="L101" s="237">
        <v>1</v>
      </c>
      <c r="M101" s="237" t="s">
        <v>309</v>
      </c>
      <c r="N101" s="260" t="s">
        <v>309</v>
      </c>
      <c r="O101" s="251">
        <v>3</v>
      </c>
    </row>
    <row r="102" spans="1:15" ht="15.75" x14ac:dyDescent="0.25">
      <c r="A102" s="64" t="s">
        <v>408</v>
      </c>
      <c r="B102" s="285" t="s">
        <v>309</v>
      </c>
      <c r="C102" s="237" t="s">
        <v>309</v>
      </c>
      <c r="D102" s="237" t="s">
        <v>309</v>
      </c>
      <c r="E102" s="237" t="s">
        <v>309</v>
      </c>
      <c r="F102" s="237" t="s">
        <v>309</v>
      </c>
      <c r="G102" s="237" t="s">
        <v>309</v>
      </c>
      <c r="H102" s="237">
        <v>6</v>
      </c>
      <c r="I102" s="237">
        <v>11</v>
      </c>
      <c r="J102" s="237">
        <v>5</v>
      </c>
      <c r="K102" s="237">
        <v>10</v>
      </c>
      <c r="L102" s="237">
        <v>2</v>
      </c>
      <c r="M102" s="237">
        <v>1</v>
      </c>
      <c r="N102" s="260" t="s">
        <v>309</v>
      </c>
      <c r="O102" s="251">
        <v>35</v>
      </c>
    </row>
    <row r="103" spans="1:15" ht="15.75" x14ac:dyDescent="0.25">
      <c r="A103" s="64" t="s">
        <v>409</v>
      </c>
      <c r="B103" s="285">
        <v>1</v>
      </c>
      <c r="C103" s="237">
        <v>1</v>
      </c>
      <c r="D103" s="237">
        <v>1</v>
      </c>
      <c r="E103" s="237" t="s">
        <v>309</v>
      </c>
      <c r="F103" s="237">
        <v>23</v>
      </c>
      <c r="G103" s="237">
        <v>48</v>
      </c>
      <c r="H103" s="237">
        <v>67</v>
      </c>
      <c r="I103" s="237">
        <v>56</v>
      </c>
      <c r="J103" s="237">
        <v>27</v>
      </c>
      <c r="K103" s="237">
        <v>10</v>
      </c>
      <c r="L103" s="237">
        <v>2</v>
      </c>
      <c r="M103" s="237">
        <v>3</v>
      </c>
      <c r="N103" s="260" t="s">
        <v>309</v>
      </c>
      <c r="O103" s="251">
        <v>239</v>
      </c>
    </row>
    <row r="104" spans="1:15" ht="15.75" x14ac:dyDescent="0.25">
      <c r="A104" s="64" t="s">
        <v>410</v>
      </c>
      <c r="B104" s="285" t="s">
        <v>309</v>
      </c>
      <c r="C104" s="237" t="s">
        <v>309</v>
      </c>
      <c r="D104" s="237" t="s">
        <v>309</v>
      </c>
      <c r="E104" s="237" t="s">
        <v>309</v>
      </c>
      <c r="F104" s="237">
        <v>4</v>
      </c>
      <c r="G104" s="237">
        <v>1</v>
      </c>
      <c r="H104" s="237">
        <v>4</v>
      </c>
      <c r="I104" s="237">
        <v>2</v>
      </c>
      <c r="J104" s="237">
        <v>4</v>
      </c>
      <c r="K104" s="237">
        <v>1</v>
      </c>
      <c r="L104" s="237">
        <v>1</v>
      </c>
      <c r="M104" s="237" t="s">
        <v>309</v>
      </c>
      <c r="N104" s="260" t="s">
        <v>309</v>
      </c>
      <c r="O104" s="251">
        <v>17</v>
      </c>
    </row>
    <row r="105" spans="1:15" ht="16.5" thickBot="1" x14ac:dyDescent="0.3">
      <c r="A105" s="68" t="s">
        <v>88</v>
      </c>
      <c r="B105" s="286">
        <v>121</v>
      </c>
      <c r="C105" s="245">
        <v>58</v>
      </c>
      <c r="D105" s="245">
        <v>23</v>
      </c>
      <c r="E105" s="245">
        <v>213</v>
      </c>
      <c r="F105" s="245">
        <v>1240</v>
      </c>
      <c r="G105" s="245">
        <v>2332</v>
      </c>
      <c r="H105" s="245">
        <v>1651</v>
      </c>
      <c r="I105" s="245">
        <v>2482</v>
      </c>
      <c r="J105" s="245">
        <v>2130</v>
      </c>
      <c r="K105" s="245">
        <v>1068</v>
      </c>
      <c r="L105" s="245">
        <v>190</v>
      </c>
      <c r="M105" s="245">
        <v>76</v>
      </c>
      <c r="N105" s="261">
        <v>18</v>
      </c>
      <c r="O105" s="255">
        <v>11602</v>
      </c>
    </row>
    <row r="107" spans="1:15" x14ac:dyDescent="0.25">
      <c r="A107" s="51" t="s">
        <v>89</v>
      </c>
    </row>
  </sheetData>
  <mergeCells count="3">
    <mergeCell ref="A3:A4"/>
    <mergeCell ref="B3:N3"/>
    <mergeCell ref="O3:O4"/>
  </mergeCells>
  <hyperlinks>
    <hyperlink ref="D1" location="'Table of Contents'!C2" display="Back to Table of Contents" xr:uid="{00000000-0004-0000-4A00-000000000000}"/>
  </hyperlinks>
  <pageMargins left="0.75" right="0.75" top="1" bottom="1" header="0.5" footer="0.5"/>
  <pageSetup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O49"/>
  <sheetViews>
    <sheetView showGridLines="0" workbookViewId="0"/>
  </sheetViews>
  <sheetFormatPr defaultRowHeight="15" x14ac:dyDescent="0.25"/>
  <cols>
    <col min="1" max="1" width="25.85546875" customWidth="1"/>
    <col min="2" max="15" width="9.85546875" customWidth="1"/>
  </cols>
  <sheetData>
    <row r="1" spans="1:15" x14ac:dyDescent="0.25">
      <c r="A1" s="22" t="s">
        <v>977</v>
      </c>
      <c r="I1" s="21" t="s">
        <v>78</v>
      </c>
    </row>
    <row r="2" spans="1:15" x14ac:dyDescent="0.25">
      <c r="A2" s="1"/>
    </row>
    <row r="3" spans="1:15" ht="15.75" thickBot="1" x14ac:dyDescent="0.3">
      <c r="A3" s="406" t="s">
        <v>82</v>
      </c>
      <c r="B3" s="407"/>
      <c r="C3" s="407"/>
      <c r="D3" s="407"/>
      <c r="E3" s="407"/>
      <c r="F3" s="407"/>
      <c r="G3" s="407"/>
      <c r="H3" s="407"/>
      <c r="I3" s="407"/>
      <c r="J3" s="407"/>
      <c r="K3" s="407"/>
      <c r="L3" s="407"/>
      <c r="M3" s="407"/>
      <c r="N3" s="407"/>
      <c r="O3" s="407"/>
    </row>
    <row r="4" spans="1:15" ht="14.85" customHeight="1" thickBot="1" x14ac:dyDescent="0.3">
      <c r="A4" s="379" t="s">
        <v>201</v>
      </c>
      <c r="B4" s="397" t="s">
        <v>0</v>
      </c>
      <c r="C4" s="397"/>
      <c r="D4" s="397"/>
      <c r="E4" s="397"/>
      <c r="F4" s="397"/>
      <c r="G4" s="397"/>
      <c r="H4" s="397"/>
      <c r="I4" s="397"/>
      <c r="J4" s="397"/>
      <c r="K4" s="397"/>
      <c r="L4" s="397"/>
      <c r="M4" s="397"/>
      <c r="N4" s="397"/>
      <c r="O4" s="399" t="s">
        <v>88</v>
      </c>
    </row>
    <row r="5" spans="1:15" ht="16.350000000000001" customHeight="1" thickBot="1" x14ac:dyDescent="0.3">
      <c r="A5" s="380"/>
      <c r="B5" s="57" t="s">
        <v>93</v>
      </c>
      <c r="C5" s="58" t="s">
        <v>94</v>
      </c>
      <c r="D5" s="58" t="s">
        <v>95</v>
      </c>
      <c r="E5" s="58" t="s">
        <v>96</v>
      </c>
      <c r="F5" s="58" t="s">
        <v>97</v>
      </c>
      <c r="G5" s="58" t="s">
        <v>98</v>
      </c>
      <c r="H5" s="58" t="s">
        <v>99</v>
      </c>
      <c r="I5" s="58" t="s">
        <v>100</v>
      </c>
      <c r="J5" s="58" t="s">
        <v>101</v>
      </c>
      <c r="K5" s="58" t="s">
        <v>102</v>
      </c>
      <c r="L5" s="58" t="s">
        <v>103</v>
      </c>
      <c r="M5" s="58" t="s">
        <v>104</v>
      </c>
      <c r="N5" s="59" t="s">
        <v>105</v>
      </c>
      <c r="O5" s="476"/>
    </row>
    <row r="6" spans="1:15" ht="15.75" x14ac:dyDescent="0.25">
      <c r="A6" s="107" t="s">
        <v>202</v>
      </c>
      <c r="B6" s="226">
        <v>38</v>
      </c>
      <c r="C6" s="239">
        <v>23</v>
      </c>
      <c r="D6" s="239">
        <v>6</v>
      </c>
      <c r="E6" s="239">
        <v>14</v>
      </c>
      <c r="F6" s="239">
        <v>163</v>
      </c>
      <c r="G6" s="239">
        <v>135</v>
      </c>
      <c r="H6" s="239">
        <v>53</v>
      </c>
      <c r="I6" s="239">
        <v>96</v>
      </c>
      <c r="J6" s="239">
        <v>50</v>
      </c>
      <c r="K6" s="239">
        <v>10</v>
      </c>
      <c r="L6" s="239">
        <v>1</v>
      </c>
      <c r="M6" s="239" t="s">
        <v>309</v>
      </c>
      <c r="N6" s="227" t="s">
        <v>309</v>
      </c>
      <c r="O6" s="288">
        <v>589</v>
      </c>
    </row>
    <row r="7" spans="1:15" ht="15.75" x14ac:dyDescent="0.25">
      <c r="A7" s="64" t="s">
        <v>203</v>
      </c>
      <c r="B7" s="230">
        <v>10</v>
      </c>
      <c r="C7" s="237">
        <v>3</v>
      </c>
      <c r="D7" s="237">
        <v>1</v>
      </c>
      <c r="E7" s="237">
        <v>20</v>
      </c>
      <c r="F7" s="237">
        <v>74</v>
      </c>
      <c r="G7" s="237">
        <v>182</v>
      </c>
      <c r="H7" s="237">
        <v>96</v>
      </c>
      <c r="I7" s="237">
        <v>105</v>
      </c>
      <c r="J7" s="237">
        <v>53</v>
      </c>
      <c r="K7" s="237">
        <v>19</v>
      </c>
      <c r="L7" s="237">
        <v>1</v>
      </c>
      <c r="M7" s="237" t="s">
        <v>309</v>
      </c>
      <c r="N7" s="231" t="s">
        <v>309</v>
      </c>
      <c r="O7" s="251">
        <v>564</v>
      </c>
    </row>
    <row r="8" spans="1:15" ht="15.75" x14ac:dyDescent="0.25">
      <c r="A8" s="64" t="s">
        <v>204</v>
      </c>
      <c r="B8" s="230">
        <v>7</v>
      </c>
      <c r="C8" s="237">
        <v>6</v>
      </c>
      <c r="D8" s="237">
        <v>1</v>
      </c>
      <c r="E8" s="237">
        <v>14</v>
      </c>
      <c r="F8" s="237">
        <v>55</v>
      </c>
      <c r="G8" s="237">
        <v>109</v>
      </c>
      <c r="H8" s="237">
        <v>109</v>
      </c>
      <c r="I8" s="237">
        <v>115</v>
      </c>
      <c r="J8" s="237">
        <v>63</v>
      </c>
      <c r="K8" s="237">
        <v>14</v>
      </c>
      <c r="L8" s="237">
        <v>2</v>
      </c>
      <c r="M8" s="237">
        <v>2</v>
      </c>
      <c r="N8" s="231" t="s">
        <v>309</v>
      </c>
      <c r="O8" s="251">
        <v>497</v>
      </c>
    </row>
    <row r="9" spans="1:15" ht="15.75" x14ac:dyDescent="0.25">
      <c r="A9" s="64" t="s">
        <v>205</v>
      </c>
      <c r="B9" s="230">
        <v>1</v>
      </c>
      <c r="C9" s="237">
        <v>1</v>
      </c>
      <c r="D9" s="237" t="s">
        <v>309</v>
      </c>
      <c r="E9" s="237">
        <v>7</v>
      </c>
      <c r="F9" s="237">
        <v>50</v>
      </c>
      <c r="G9" s="237">
        <v>88</v>
      </c>
      <c r="H9" s="237">
        <v>119</v>
      </c>
      <c r="I9" s="237">
        <v>168</v>
      </c>
      <c r="J9" s="237">
        <v>88</v>
      </c>
      <c r="K9" s="237">
        <v>25</v>
      </c>
      <c r="L9" s="237">
        <v>2</v>
      </c>
      <c r="M9" s="237">
        <v>2</v>
      </c>
      <c r="N9" s="231" t="s">
        <v>309</v>
      </c>
      <c r="O9" s="251">
        <v>551</v>
      </c>
    </row>
    <row r="10" spans="1:15" ht="15.75" x14ac:dyDescent="0.25">
      <c r="A10" s="64" t="s">
        <v>206</v>
      </c>
      <c r="B10" s="230">
        <v>1</v>
      </c>
      <c r="C10" s="237" t="s">
        <v>309</v>
      </c>
      <c r="D10" s="237" t="s">
        <v>309</v>
      </c>
      <c r="E10" s="237">
        <v>9</v>
      </c>
      <c r="F10" s="237">
        <v>33</v>
      </c>
      <c r="G10" s="237">
        <v>63</v>
      </c>
      <c r="H10" s="237">
        <v>77</v>
      </c>
      <c r="I10" s="237">
        <v>154</v>
      </c>
      <c r="J10" s="237">
        <v>159</v>
      </c>
      <c r="K10" s="237">
        <v>48</v>
      </c>
      <c r="L10" s="237">
        <v>8</v>
      </c>
      <c r="M10" s="237">
        <v>1</v>
      </c>
      <c r="N10" s="231" t="s">
        <v>309</v>
      </c>
      <c r="O10" s="251">
        <v>553</v>
      </c>
    </row>
    <row r="11" spans="1:15" ht="15.75" x14ac:dyDescent="0.25">
      <c r="A11" s="64" t="s">
        <v>207</v>
      </c>
      <c r="B11" s="230" t="s">
        <v>309</v>
      </c>
      <c r="C11" s="237" t="s">
        <v>309</v>
      </c>
      <c r="D11" s="237" t="s">
        <v>309</v>
      </c>
      <c r="E11" s="237">
        <v>4</v>
      </c>
      <c r="F11" s="237">
        <v>26</v>
      </c>
      <c r="G11" s="237">
        <v>30</v>
      </c>
      <c r="H11" s="237">
        <v>38</v>
      </c>
      <c r="I11" s="237">
        <v>70</v>
      </c>
      <c r="J11" s="237">
        <v>91</v>
      </c>
      <c r="K11" s="237">
        <v>48</v>
      </c>
      <c r="L11" s="237">
        <v>10</v>
      </c>
      <c r="M11" s="237">
        <v>6</v>
      </c>
      <c r="N11" s="231">
        <v>3</v>
      </c>
      <c r="O11" s="251">
        <v>326</v>
      </c>
    </row>
    <row r="12" spans="1:15" ht="15.75" x14ac:dyDescent="0.25">
      <c r="A12" s="64" t="s">
        <v>208</v>
      </c>
      <c r="B12" s="230" t="s">
        <v>309</v>
      </c>
      <c r="C12" s="237" t="s">
        <v>309</v>
      </c>
      <c r="D12" s="237">
        <v>1</v>
      </c>
      <c r="E12" s="237">
        <v>4</v>
      </c>
      <c r="F12" s="237">
        <v>21</v>
      </c>
      <c r="G12" s="237">
        <v>42</v>
      </c>
      <c r="H12" s="237">
        <v>55</v>
      </c>
      <c r="I12" s="237">
        <v>115</v>
      </c>
      <c r="J12" s="237">
        <v>138</v>
      </c>
      <c r="K12" s="237">
        <v>98</v>
      </c>
      <c r="L12" s="237">
        <v>14</v>
      </c>
      <c r="M12" s="237">
        <v>3</v>
      </c>
      <c r="N12" s="231" t="s">
        <v>309</v>
      </c>
      <c r="O12" s="251">
        <v>491</v>
      </c>
    </row>
    <row r="13" spans="1:15" ht="15.75" x14ac:dyDescent="0.25">
      <c r="A13" s="64" t="s">
        <v>209</v>
      </c>
      <c r="B13" s="230" t="s">
        <v>309</v>
      </c>
      <c r="C13" s="237" t="s">
        <v>309</v>
      </c>
      <c r="D13" s="237">
        <v>2</v>
      </c>
      <c r="E13" s="237">
        <v>3</v>
      </c>
      <c r="F13" s="237">
        <v>31</v>
      </c>
      <c r="G13" s="237">
        <v>76</v>
      </c>
      <c r="H13" s="237">
        <v>85</v>
      </c>
      <c r="I13" s="237">
        <v>188</v>
      </c>
      <c r="J13" s="237">
        <v>208</v>
      </c>
      <c r="K13" s="237">
        <v>164</v>
      </c>
      <c r="L13" s="237">
        <v>21</v>
      </c>
      <c r="M13" s="237">
        <v>10</v>
      </c>
      <c r="N13" s="231">
        <v>1</v>
      </c>
      <c r="O13" s="251">
        <v>789</v>
      </c>
    </row>
    <row r="14" spans="1:15" ht="15.75" x14ac:dyDescent="0.25">
      <c r="A14" s="64" t="s">
        <v>261</v>
      </c>
      <c r="B14" s="230" t="s">
        <v>309</v>
      </c>
      <c r="C14" s="237" t="s">
        <v>309</v>
      </c>
      <c r="D14" s="237">
        <v>1</v>
      </c>
      <c r="E14" s="237">
        <v>5</v>
      </c>
      <c r="F14" s="237">
        <v>18</v>
      </c>
      <c r="G14" s="237">
        <v>58</v>
      </c>
      <c r="H14" s="237">
        <v>35</v>
      </c>
      <c r="I14" s="237">
        <v>77</v>
      </c>
      <c r="J14" s="237">
        <v>119</v>
      </c>
      <c r="K14" s="237">
        <v>100</v>
      </c>
      <c r="L14" s="237">
        <v>23</v>
      </c>
      <c r="M14" s="237">
        <v>11</v>
      </c>
      <c r="N14" s="231">
        <v>2</v>
      </c>
      <c r="O14" s="251">
        <v>449</v>
      </c>
    </row>
    <row r="15" spans="1:15" ht="15.75" x14ac:dyDescent="0.25">
      <c r="A15" s="64" t="s">
        <v>262</v>
      </c>
      <c r="B15" s="230" t="s">
        <v>309</v>
      </c>
      <c r="C15" s="237" t="s">
        <v>309</v>
      </c>
      <c r="D15" s="237">
        <v>1</v>
      </c>
      <c r="E15" s="237">
        <v>4</v>
      </c>
      <c r="F15" s="237">
        <v>2</v>
      </c>
      <c r="G15" s="237">
        <v>14</v>
      </c>
      <c r="H15" s="237">
        <v>14</v>
      </c>
      <c r="I15" s="237">
        <v>28</v>
      </c>
      <c r="J15" s="237">
        <v>22</v>
      </c>
      <c r="K15" s="237">
        <v>14</v>
      </c>
      <c r="L15" s="237">
        <v>4</v>
      </c>
      <c r="M15" s="237">
        <v>1</v>
      </c>
      <c r="N15" s="231">
        <v>1</v>
      </c>
      <c r="O15" s="251">
        <v>105</v>
      </c>
    </row>
    <row r="16" spans="1:15" ht="16.5" thickBot="1" x14ac:dyDescent="0.3">
      <c r="A16" s="68" t="s">
        <v>134</v>
      </c>
      <c r="B16" s="234">
        <v>57</v>
      </c>
      <c r="C16" s="245">
        <v>33</v>
      </c>
      <c r="D16" s="245">
        <v>13</v>
      </c>
      <c r="E16" s="245">
        <v>84</v>
      </c>
      <c r="F16" s="245">
        <v>473</v>
      </c>
      <c r="G16" s="245">
        <v>797</v>
      </c>
      <c r="H16" s="245">
        <v>681</v>
      </c>
      <c r="I16" s="245">
        <v>1116</v>
      </c>
      <c r="J16" s="245">
        <v>991</v>
      </c>
      <c r="K16" s="245">
        <v>540</v>
      </c>
      <c r="L16" s="245">
        <v>86</v>
      </c>
      <c r="M16" s="245">
        <v>36</v>
      </c>
      <c r="N16" s="235">
        <v>7</v>
      </c>
      <c r="O16" s="255">
        <v>4914</v>
      </c>
    </row>
    <row r="18" spans="1:15" ht="15.75" thickBot="1" x14ac:dyDescent="0.3">
      <c r="A18" s="406" t="s">
        <v>83</v>
      </c>
      <c r="B18" s="407"/>
      <c r="C18" s="407"/>
      <c r="D18" s="407"/>
      <c r="E18" s="407"/>
      <c r="F18" s="407"/>
      <c r="G18" s="407"/>
      <c r="H18" s="407"/>
      <c r="I18" s="407"/>
      <c r="J18" s="407"/>
      <c r="K18" s="407"/>
      <c r="L18" s="407"/>
      <c r="M18" s="407"/>
      <c r="N18" s="407"/>
      <c r="O18" s="407"/>
    </row>
    <row r="19" spans="1:15" ht="14.85" customHeight="1" thickBot="1" x14ac:dyDescent="0.3">
      <c r="A19" s="379" t="s">
        <v>201</v>
      </c>
      <c r="B19" s="397" t="s">
        <v>0</v>
      </c>
      <c r="C19" s="397"/>
      <c r="D19" s="397"/>
      <c r="E19" s="397"/>
      <c r="F19" s="397"/>
      <c r="G19" s="397"/>
      <c r="H19" s="397"/>
      <c r="I19" s="397"/>
      <c r="J19" s="397"/>
      <c r="K19" s="397"/>
      <c r="L19" s="397"/>
      <c r="M19" s="397"/>
      <c r="N19" s="397"/>
      <c r="O19" s="399" t="s">
        <v>88</v>
      </c>
    </row>
    <row r="20" spans="1:15" ht="16.350000000000001" customHeight="1" thickBot="1" x14ac:dyDescent="0.3">
      <c r="A20" s="380"/>
      <c r="B20" s="57" t="s">
        <v>93</v>
      </c>
      <c r="C20" s="58" t="s">
        <v>94</v>
      </c>
      <c r="D20" s="58" t="s">
        <v>95</v>
      </c>
      <c r="E20" s="58" t="s">
        <v>96</v>
      </c>
      <c r="F20" s="58" t="s">
        <v>97</v>
      </c>
      <c r="G20" s="58" t="s">
        <v>98</v>
      </c>
      <c r="H20" s="58" t="s">
        <v>99</v>
      </c>
      <c r="I20" s="58" t="s">
        <v>100</v>
      </c>
      <c r="J20" s="58" t="s">
        <v>101</v>
      </c>
      <c r="K20" s="58" t="s">
        <v>102</v>
      </c>
      <c r="L20" s="58" t="s">
        <v>103</v>
      </c>
      <c r="M20" s="58" t="s">
        <v>104</v>
      </c>
      <c r="N20" s="59" t="s">
        <v>105</v>
      </c>
      <c r="O20" s="476"/>
    </row>
    <row r="21" spans="1:15" ht="15.75" x14ac:dyDescent="0.25">
      <c r="A21" s="107" t="s">
        <v>202</v>
      </c>
      <c r="B21" s="226">
        <v>47</v>
      </c>
      <c r="C21" s="239">
        <v>18</v>
      </c>
      <c r="D21" s="239">
        <v>7</v>
      </c>
      <c r="E21" s="239">
        <v>42</v>
      </c>
      <c r="F21" s="239">
        <v>261</v>
      </c>
      <c r="G21" s="239">
        <v>222</v>
      </c>
      <c r="H21" s="239">
        <v>73</v>
      </c>
      <c r="I21" s="239">
        <v>95</v>
      </c>
      <c r="J21" s="239">
        <v>48</v>
      </c>
      <c r="K21" s="239">
        <v>5</v>
      </c>
      <c r="L21" s="239">
        <v>1</v>
      </c>
      <c r="M21" s="239" t="s">
        <v>309</v>
      </c>
      <c r="N21" s="227" t="s">
        <v>309</v>
      </c>
      <c r="O21" s="288">
        <v>819</v>
      </c>
    </row>
    <row r="22" spans="1:15" ht="15.75" x14ac:dyDescent="0.25">
      <c r="A22" s="64" t="s">
        <v>203</v>
      </c>
      <c r="B22" s="230">
        <v>7</v>
      </c>
      <c r="C22" s="237">
        <v>3</v>
      </c>
      <c r="D22" s="237" t="s">
        <v>309</v>
      </c>
      <c r="E22" s="237">
        <v>27</v>
      </c>
      <c r="F22" s="237">
        <v>168</v>
      </c>
      <c r="G22" s="237">
        <v>298</v>
      </c>
      <c r="H22" s="237">
        <v>118</v>
      </c>
      <c r="I22" s="237">
        <v>118</v>
      </c>
      <c r="J22" s="237">
        <v>56</v>
      </c>
      <c r="K22" s="237">
        <v>14</v>
      </c>
      <c r="L22" s="237">
        <v>2</v>
      </c>
      <c r="M22" s="237">
        <v>1</v>
      </c>
      <c r="N22" s="231" t="s">
        <v>309</v>
      </c>
      <c r="O22" s="251">
        <v>812</v>
      </c>
    </row>
    <row r="23" spans="1:15" ht="15.75" x14ac:dyDescent="0.25">
      <c r="A23" s="64" t="s">
        <v>204</v>
      </c>
      <c r="B23" s="230">
        <v>6</v>
      </c>
      <c r="C23" s="237">
        <v>2</v>
      </c>
      <c r="D23" s="237" t="s">
        <v>309</v>
      </c>
      <c r="E23" s="237">
        <v>13</v>
      </c>
      <c r="F23" s="237">
        <v>69</v>
      </c>
      <c r="G23" s="237">
        <v>188</v>
      </c>
      <c r="H23" s="237">
        <v>145</v>
      </c>
      <c r="I23" s="237">
        <v>119</v>
      </c>
      <c r="J23" s="237">
        <v>53</v>
      </c>
      <c r="K23" s="237">
        <v>20</v>
      </c>
      <c r="L23" s="237">
        <v>3</v>
      </c>
      <c r="M23" s="237">
        <v>1</v>
      </c>
      <c r="N23" s="231" t="s">
        <v>309</v>
      </c>
      <c r="O23" s="251">
        <v>619</v>
      </c>
    </row>
    <row r="24" spans="1:15" ht="15.75" x14ac:dyDescent="0.25">
      <c r="A24" s="64" t="s">
        <v>205</v>
      </c>
      <c r="B24" s="230">
        <v>1</v>
      </c>
      <c r="C24" s="237">
        <v>1</v>
      </c>
      <c r="D24" s="237" t="s">
        <v>309</v>
      </c>
      <c r="E24" s="237">
        <v>14</v>
      </c>
      <c r="F24" s="237">
        <v>64</v>
      </c>
      <c r="G24" s="237">
        <v>161</v>
      </c>
      <c r="H24" s="237">
        <v>141</v>
      </c>
      <c r="I24" s="237">
        <v>191</v>
      </c>
      <c r="J24" s="237">
        <v>97</v>
      </c>
      <c r="K24" s="237">
        <v>35</v>
      </c>
      <c r="L24" s="237">
        <v>2</v>
      </c>
      <c r="M24" s="237">
        <v>1</v>
      </c>
      <c r="N24" s="231">
        <v>1</v>
      </c>
      <c r="O24" s="251">
        <v>709</v>
      </c>
    </row>
    <row r="25" spans="1:15" ht="15.75" x14ac:dyDescent="0.25">
      <c r="A25" s="64" t="s">
        <v>206</v>
      </c>
      <c r="B25" s="230">
        <v>1</v>
      </c>
      <c r="C25" s="237" t="s">
        <v>309</v>
      </c>
      <c r="D25" s="237">
        <v>1</v>
      </c>
      <c r="E25" s="237">
        <v>8</v>
      </c>
      <c r="F25" s="237">
        <v>40</v>
      </c>
      <c r="G25" s="237">
        <v>133</v>
      </c>
      <c r="H25" s="237">
        <v>133</v>
      </c>
      <c r="I25" s="237">
        <v>216</v>
      </c>
      <c r="J25" s="237">
        <v>147</v>
      </c>
      <c r="K25" s="237">
        <v>69</v>
      </c>
      <c r="L25" s="237">
        <v>6</v>
      </c>
      <c r="M25" s="237">
        <v>5</v>
      </c>
      <c r="N25" s="231" t="s">
        <v>309</v>
      </c>
      <c r="O25" s="251">
        <v>759</v>
      </c>
    </row>
    <row r="26" spans="1:15" ht="15.75" x14ac:dyDescent="0.25">
      <c r="A26" s="64" t="s">
        <v>207</v>
      </c>
      <c r="B26" s="230">
        <v>1</v>
      </c>
      <c r="C26" s="237" t="s">
        <v>309</v>
      </c>
      <c r="D26" s="237" t="s">
        <v>309</v>
      </c>
      <c r="E26" s="237">
        <v>2</v>
      </c>
      <c r="F26" s="237">
        <v>34</v>
      </c>
      <c r="G26" s="237">
        <v>65</v>
      </c>
      <c r="H26" s="237">
        <v>65</v>
      </c>
      <c r="I26" s="237">
        <v>107</v>
      </c>
      <c r="J26" s="237">
        <v>106</v>
      </c>
      <c r="K26" s="237">
        <v>53</v>
      </c>
      <c r="L26" s="237">
        <v>15</v>
      </c>
      <c r="M26" s="237">
        <v>4</v>
      </c>
      <c r="N26" s="231">
        <v>1</v>
      </c>
      <c r="O26" s="251">
        <v>453</v>
      </c>
    </row>
    <row r="27" spans="1:15" ht="15.75" x14ac:dyDescent="0.25">
      <c r="A27" s="64" t="s">
        <v>208</v>
      </c>
      <c r="B27" s="230" t="s">
        <v>309</v>
      </c>
      <c r="C27" s="237" t="s">
        <v>309</v>
      </c>
      <c r="D27" s="237">
        <v>2</v>
      </c>
      <c r="E27" s="237">
        <v>5</v>
      </c>
      <c r="F27" s="237">
        <v>42</v>
      </c>
      <c r="G27" s="237">
        <v>126</v>
      </c>
      <c r="H27" s="237">
        <v>90</v>
      </c>
      <c r="I27" s="237">
        <v>174</v>
      </c>
      <c r="J27" s="237">
        <v>190</v>
      </c>
      <c r="K27" s="237">
        <v>83</v>
      </c>
      <c r="L27" s="237">
        <v>18</v>
      </c>
      <c r="M27" s="237">
        <v>2</v>
      </c>
      <c r="N27" s="231">
        <v>1</v>
      </c>
      <c r="O27" s="251">
        <v>733</v>
      </c>
    </row>
    <row r="28" spans="1:15" ht="15.75" x14ac:dyDescent="0.25">
      <c r="A28" s="64" t="s">
        <v>209</v>
      </c>
      <c r="B28" s="230" t="s">
        <v>309</v>
      </c>
      <c r="C28" s="237" t="s">
        <v>309</v>
      </c>
      <c r="D28" s="237" t="s">
        <v>309</v>
      </c>
      <c r="E28" s="237">
        <v>3</v>
      </c>
      <c r="F28" s="237">
        <v>41</v>
      </c>
      <c r="G28" s="237">
        <v>196</v>
      </c>
      <c r="H28" s="237">
        <v>120</v>
      </c>
      <c r="I28" s="237">
        <v>205</v>
      </c>
      <c r="J28" s="237">
        <v>247</v>
      </c>
      <c r="K28" s="237">
        <v>151</v>
      </c>
      <c r="L28" s="237">
        <v>36</v>
      </c>
      <c r="M28" s="237">
        <v>10</v>
      </c>
      <c r="N28" s="231">
        <v>4</v>
      </c>
      <c r="O28" s="251">
        <v>1013</v>
      </c>
    </row>
    <row r="29" spans="1:15" ht="15.75" x14ac:dyDescent="0.25">
      <c r="A29" s="64" t="s">
        <v>261</v>
      </c>
      <c r="B29" s="230" t="s">
        <v>309</v>
      </c>
      <c r="C29" s="237" t="s">
        <v>309</v>
      </c>
      <c r="D29" s="237" t="s">
        <v>309</v>
      </c>
      <c r="E29" s="237">
        <v>10</v>
      </c>
      <c r="F29" s="237">
        <v>17</v>
      </c>
      <c r="G29" s="237">
        <v>88</v>
      </c>
      <c r="H29" s="237">
        <v>57</v>
      </c>
      <c r="I29" s="237">
        <v>104</v>
      </c>
      <c r="J29" s="237">
        <v>165</v>
      </c>
      <c r="K29" s="237">
        <v>79</v>
      </c>
      <c r="L29" s="237">
        <v>15</v>
      </c>
      <c r="M29" s="237">
        <v>14</v>
      </c>
      <c r="N29" s="231">
        <v>3</v>
      </c>
      <c r="O29" s="251">
        <v>552</v>
      </c>
    </row>
    <row r="30" spans="1:15" ht="15.75" x14ac:dyDescent="0.25">
      <c r="A30" s="64" t="s">
        <v>262</v>
      </c>
      <c r="B30" s="230" t="s">
        <v>309</v>
      </c>
      <c r="C30" s="237" t="s">
        <v>309</v>
      </c>
      <c r="D30" s="237" t="s">
        <v>309</v>
      </c>
      <c r="E30" s="237">
        <v>5</v>
      </c>
      <c r="F30" s="237">
        <v>11</v>
      </c>
      <c r="G30" s="237">
        <v>31</v>
      </c>
      <c r="H30" s="237">
        <v>21</v>
      </c>
      <c r="I30" s="237">
        <v>26</v>
      </c>
      <c r="J30" s="237">
        <v>24</v>
      </c>
      <c r="K30" s="237">
        <v>18</v>
      </c>
      <c r="L30" s="237">
        <v>6</v>
      </c>
      <c r="M30" s="237">
        <v>2</v>
      </c>
      <c r="N30" s="231">
        <v>1</v>
      </c>
      <c r="O30" s="251">
        <v>145</v>
      </c>
    </row>
    <row r="31" spans="1:15" ht="16.5" thickBot="1" x14ac:dyDescent="0.3">
      <c r="A31" s="68" t="s">
        <v>135</v>
      </c>
      <c r="B31" s="234">
        <v>63</v>
      </c>
      <c r="C31" s="245">
        <v>24</v>
      </c>
      <c r="D31" s="245">
        <v>10</v>
      </c>
      <c r="E31" s="245">
        <v>129</v>
      </c>
      <c r="F31" s="245">
        <v>747</v>
      </c>
      <c r="G31" s="245">
        <v>1508</v>
      </c>
      <c r="H31" s="245">
        <v>963</v>
      </c>
      <c r="I31" s="245">
        <v>1355</v>
      </c>
      <c r="J31" s="245">
        <v>1133</v>
      </c>
      <c r="K31" s="245">
        <v>527</v>
      </c>
      <c r="L31" s="245">
        <v>104</v>
      </c>
      <c r="M31" s="245">
        <v>40</v>
      </c>
      <c r="N31" s="235">
        <v>11</v>
      </c>
      <c r="O31" s="255">
        <v>6614</v>
      </c>
    </row>
    <row r="33" spans="1:15" ht="15.75" thickBot="1" x14ac:dyDescent="0.3">
      <c r="A33" s="406" t="s">
        <v>88</v>
      </c>
      <c r="B33" s="407"/>
      <c r="C33" s="407"/>
      <c r="D33" s="407"/>
      <c r="E33" s="407"/>
      <c r="F33" s="407"/>
      <c r="G33" s="407"/>
      <c r="H33" s="407"/>
      <c r="I33" s="407"/>
      <c r="J33" s="407"/>
      <c r="K33" s="407"/>
      <c r="L33" s="407"/>
      <c r="M33" s="407"/>
      <c r="N33" s="407"/>
      <c r="O33" s="407"/>
    </row>
    <row r="34" spans="1:15" ht="14.85" customHeight="1" thickBot="1" x14ac:dyDescent="0.3">
      <c r="A34" s="379" t="s">
        <v>201</v>
      </c>
      <c r="B34" s="397" t="s">
        <v>0</v>
      </c>
      <c r="C34" s="397"/>
      <c r="D34" s="397"/>
      <c r="E34" s="397"/>
      <c r="F34" s="397"/>
      <c r="G34" s="397"/>
      <c r="H34" s="397"/>
      <c r="I34" s="397"/>
      <c r="J34" s="397"/>
      <c r="K34" s="397"/>
      <c r="L34" s="397"/>
      <c r="M34" s="397"/>
      <c r="N34" s="397"/>
      <c r="O34" s="399" t="s">
        <v>88</v>
      </c>
    </row>
    <row r="35" spans="1:15" ht="16.350000000000001" customHeight="1" thickBot="1" x14ac:dyDescent="0.3">
      <c r="A35" s="380"/>
      <c r="B35" s="57" t="s">
        <v>93</v>
      </c>
      <c r="C35" s="58" t="s">
        <v>94</v>
      </c>
      <c r="D35" s="58" t="s">
        <v>95</v>
      </c>
      <c r="E35" s="58" t="s">
        <v>96</v>
      </c>
      <c r="F35" s="58" t="s">
        <v>97</v>
      </c>
      <c r="G35" s="58" t="s">
        <v>98</v>
      </c>
      <c r="H35" s="58" t="s">
        <v>99</v>
      </c>
      <c r="I35" s="58" t="s">
        <v>100</v>
      </c>
      <c r="J35" s="58" t="s">
        <v>101</v>
      </c>
      <c r="K35" s="58" t="s">
        <v>102</v>
      </c>
      <c r="L35" s="58" t="s">
        <v>103</v>
      </c>
      <c r="M35" s="58" t="s">
        <v>104</v>
      </c>
      <c r="N35" s="59" t="s">
        <v>105</v>
      </c>
      <c r="O35" s="476"/>
    </row>
    <row r="36" spans="1:15" ht="15.75" x14ac:dyDescent="0.25">
      <c r="A36" s="107" t="s">
        <v>202</v>
      </c>
      <c r="B36" s="226">
        <v>85</v>
      </c>
      <c r="C36" s="239">
        <v>42</v>
      </c>
      <c r="D36" s="239">
        <v>13</v>
      </c>
      <c r="E36" s="239">
        <v>56</v>
      </c>
      <c r="F36" s="239">
        <v>431</v>
      </c>
      <c r="G36" s="239">
        <v>361</v>
      </c>
      <c r="H36" s="239">
        <v>127</v>
      </c>
      <c r="I36" s="239">
        <v>192</v>
      </c>
      <c r="J36" s="239">
        <v>100</v>
      </c>
      <c r="K36" s="239">
        <v>15</v>
      </c>
      <c r="L36" s="239">
        <v>2</v>
      </c>
      <c r="M36" s="239" t="s">
        <v>309</v>
      </c>
      <c r="N36" s="227" t="s">
        <v>309</v>
      </c>
      <c r="O36" s="288">
        <v>1424</v>
      </c>
    </row>
    <row r="37" spans="1:15" ht="15.75" x14ac:dyDescent="0.25">
      <c r="A37" s="64" t="s">
        <v>203</v>
      </c>
      <c r="B37" s="230">
        <v>18</v>
      </c>
      <c r="C37" s="237">
        <v>6</v>
      </c>
      <c r="D37" s="237">
        <v>1</v>
      </c>
      <c r="E37" s="237">
        <v>47</v>
      </c>
      <c r="F37" s="237">
        <v>248</v>
      </c>
      <c r="G37" s="237">
        <v>493</v>
      </c>
      <c r="H37" s="237">
        <v>217</v>
      </c>
      <c r="I37" s="237">
        <v>226</v>
      </c>
      <c r="J37" s="237">
        <v>109</v>
      </c>
      <c r="K37" s="237">
        <v>33</v>
      </c>
      <c r="L37" s="237">
        <v>3</v>
      </c>
      <c r="M37" s="237">
        <v>1</v>
      </c>
      <c r="N37" s="231" t="s">
        <v>309</v>
      </c>
      <c r="O37" s="251">
        <v>1402</v>
      </c>
    </row>
    <row r="38" spans="1:15" ht="15.75" x14ac:dyDescent="0.25">
      <c r="A38" s="64" t="s">
        <v>204</v>
      </c>
      <c r="B38" s="230">
        <v>13</v>
      </c>
      <c r="C38" s="237">
        <v>8</v>
      </c>
      <c r="D38" s="237">
        <v>1</v>
      </c>
      <c r="E38" s="237">
        <v>27</v>
      </c>
      <c r="F38" s="237">
        <v>126</v>
      </c>
      <c r="G38" s="237">
        <v>302</v>
      </c>
      <c r="H38" s="237">
        <v>255</v>
      </c>
      <c r="I38" s="237">
        <v>236</v>
      </c>
      <c r="J38" s="237">
        <v>118</v>
      </c>
      <c r="K38" s="237">
        <v>35</v>
      </c>
      <c r="L38" s="237">
        <v>5</v>
      </c>
      <c r="M38" s="237">
        <v>3</v>
      </c>
      <c r="N38" s="231" t="s">
        <v>309</v>
      </c>
      <c r="O38" s="251">
        <v>1129</v>
      </c>
    </row>
    <row r="39" spans="1:15" ht="15.75" x14ac:dyDescent="0.25">
      <c r="A39" s="64" t="s">
        <v>205</v>
      </c>
      <c r="B39" s="230">
        <v>2</v>
      </c>
      <c r="C39" s="237">
        <v>2</v>
      </c>
      <c r="D39" s="237" t="s">
        <v>309</v>
      </c>
      <c r="E39" s="237">
        <v>21</v>
      </c>
      <c r="F39" s="237">
        <v>117</v>
      </c>
      <c r="G39" s="237">
        <v>254</v>
      </c>
      <c r="H39" s="237">
        <v>261</v>
      </c>
      <c r="I39" s="237">
        <v>362</v>
      </c>
      <c r="J39" s="237">
        <v>186</v>
      </c>
      <c r="K39" s="237">
        <v>60</v>
      </c>
      <c r="L39" s="237">
        <v>4</v>
      </c>
      <c r="M39" s="237">
        <v>3</v>
      </c>
      <c r="N39" s="231">
        <v>1</v>
      </c>
      <c r="O39" s="251">
        <v>1273</v>
      </c>
    </row>
    <row r="40" spans="1:15" ht="15.75" x14ac:dyDescent="0.25">
      <c r="A40" s="64" t="s">
        <v>206</v>
      </c>
      <c r="B40" s="230">
        <v>2</v>
      </c>
      <c r="C40" s="237" t="s">
        <v>309</v>
      </c>
      <c r="D40" s="237">
        <v>1</v>
      </c>
      <c r="E40" s="237">
        <v>17</v>
      </c>
      <c r="F40" s="237">
        <v>74</v>
      </c>
      <c r="G40" s="237">
        <v>196</v>
      </c>
      <c r="H40" s="237">
        <v>210</v>
      </c>
      <c r="I40" s="237">
        <v>370</v>
      </c>
      <c r="J40" s="237">
        <v>306</v>
      </c>
      <c r="K40" s="237">
        <v>117</v>
      </c>
      <c r="L40" s="237">
        <v>14</v>
      </c>
      <c r="M40" s="237">
        <v>6</v>
      </c>
      <c r="N40" s="231" t="s">
        <v>309</v>
      </c>
      <c r="O40" s="251">
        <v>1313</v>
      </c>
    </row>
    <row r="41" spans="1:15" ht="15.75" x14ac:dyDescent="0.25">
      <c r="A41" s="64" t="s">
        <v>207</v>
      </c>
      <c r="B41" s="230">
        <v>1</v>
      </c>
      <c r="C41" s="237" t="s">
        <v>309</v>
      </c>
      <c r="D41" s="237" t="s">
        <v>309</v>
      </c>
      <c r="E41" s="237">
        <v>6</v>
      </c>
      <c r="F41" s="237">
        <v>61</v>
      </c>
      <c r="G41" s="237">
        <v>95</v>
      </c>
      <c r="H41" s="237">
        <v>103</v>
      </c>
      <c r="I41" s="237">
        <v>178</v>
      </c>
      <c r="J41" s="237">
        <v>197</v>
      </c>
      <c r="K41" s="237">
        <v>101</v>
      </c>
      <c r="L41" s="237">
        <v>25</v>
      </c>
      <c r="M41" s="237">
        <v>10</v>
      </c>
      <c r="N41" s="231">
        <v>4</v>
      </c>
      <c r="O41" s="251">
        <v>781</v>
      </c>
    </row>
    <row r="42" spans="1:15" ht="15.75" x14ac:dyDescent="0.25">
      <c r="A42" s="64" t="s">
        <v>208</v>
      </c>
      <c r="B42" s="230" t="s">
        <v>309</v>
      </c>
      <c r="C42" s="237" t="s">
        <v>309</v>
      </c>
      <c r="D42" s="237">
        <v>3</v>
      </c>
      <c r="E42" s="237">
        <v>9</v>
      </c>
      <c r="F42" s="237">
        <v>63</v>
      </c>
      <c r="G42" s="237">
        <v>168</v>
      </c>
      <c r="H42" s="237">
        <v>145</v>
      </c>
      <c r="I42" s="237">
        <v>290</v>
      </c>
      <c r="J42" s="237">
        <v>328</v>
      </c>
      <c r="K42" s="237">
        <v>181</v>
      </c>
      <c r="L42" s="237">
        <v>32</v>
      </c>
      <c r="M42" s="237">
        <v>5</v>
      </c>
      <c r="N42" s="231">
        <v>1</v>
      </c>
      <c r="O42" s="251">
        <v>1225</v>
      </c>
    </row>
    <row r="43" spans="1:15" ht="15.75" x14ac:dyDescent="0.25">
      <c r="A43" s="64" t="s">
        <v>209</v>
      </c>
      <c r="B43" s="230" t="s">
        <v>309</v>
      </c>
      <c r="C43" s="237" t="s">
        <v>309</v>
      </c>
      <c r="D43" s="237">
        <v>2</v>
      </c>
      <c r="E43" s="237">
        <v>6</v>
      </c>
      <c r="F43" s="237">
        <v>72</v>
      </c>
      <c r="G43" s="237">
        <v>272</v>
      </c>
      <c r="H43" s="237">
        <v>206</v>
      </c>
      <c r="I43" s="237">
        <v>393</v>
      </c>
      <c r="J43" s="237">
        <v>455</v>
      </c>
      <c r="K43" s="237">
        <v>315</v>
      </c>
      <c r="L43" s="237">
        <v>57</v>
      </c>
      <c r="M43" s="237">
        <v>20</v>
      </c>
      <c r="N43" s="231">
        <v>5</v>
      </c>
      <c r="O43" s="251">
        <v>1803</v>
      </c>
    </row>
    <row r="44" spans="1:15" ht="15.75" x14ac:dyDescent="0.25">
      <c r="A44" s="64" t="s">
        <v>261</v>
      </c>
      <c r="B44" s="230" t="s">
        <v>309</v>
      </c>
      <c r="C44" s="237" t="s">
        <v>309</v>
      </c>
      <c r="D44" s="237">
        <v>1</v>
      </c>
      <c r="E44" s="237">
        <v>15</v>
      </c>
      <c r="F44" s="237">
        <v>35</v>
      </c>
      <c r="G44" s="237">
        <v>146</v>
      </c>
      <c r="H44" s="237">
        <v>92</v>
      </c>
      <c r="I44" s="237">
        <v>181</v>
      </c>
      <c r="J44" s="237">
        <v>285</v>
      </c>
      <c r="K44" s="237">
        <v>179</v>
      </c>
      <c r="L44" s="237">
        <v>38</v>
      </c>
      <c r="M44" s="237">
        <v>25</v>
      </c>
      <c r="N44" s="231">
        <v>5</v>
      </c>
      <c r="O44" s="251">
        <v>1002</v>
      </c>
    </row>
    <row r="45" spans="1:15" ht="15.75" x14ac:dyDescent="0.25">
      <c r="A45" s="64" t="s">
        <v>262</v>
      </c>
      <c r="B45" s="230" t="s">
        <v>309</v>
      </c>
      <c r="C45" s="237" t="s">
        <v>309</v>
      </c>
      <c r="D45" s="237">
        <v>1</v>
      </c>
      <c r="E45" s="237">
        <v>9</v>
      </c>
      <c r="F45" s="237">
        <v>13</v>
      </c>
      <c r="G45" s="237">
        <v>45</v>
      </c>
      <c r="H45" s="237">
        <v>35</v>
      </c>
      <c r="I45" s="237">
        <v>54</v>
      </c>
      <c r="J45" s="237">
        <v>46</v>
      </c>
      <c r="K45" s="237">
        <v>32</v>
      </c>
      <c r="L45" s="237">
        <v>10</v>
      </c>
      <c r="M45" s="237">
        <v>3</v>
      </c>
      <c r="N45" s="231">
        <v>2</v>
      </c>
      <c r="O45" s="251">
        <v>250</v>
      </c>
    </row>
    <row r="46" spans="1:15" ht="16.5" thickBot="1" x14ac:dyDescent="0.3">
      <c r="A46" s="68" t="s">
        <v>88</v>
      </c>
      <c r="B46" s="234">
        <v>121</v>
      </c>
      <c r="C46" s="245">
        <v>58</v>
      </c>
      <c r="D46" s="245">
        <v>23</v>
      </c>
      <c r="E46" s="245">
        <v>213</v>
      </c>
      <c r="F46" s="245">
        <v>1240</v>
      </c>
      <c r="G46" s="245">
        <v>2332</v>
      </c>
      <c r="H46" s="245">
        <v>1651</v>
      </c>
      <c r="I46" s="245">
        <v>2482</v>
      </c>
      <c r="J46" s="245">
        <v>2130</v>
      </c>
      <c r="K46" s="245">
        <v>1068</v>
      </c>
      <c r="L46" s="245">
        <v>190</v>
      </c>
      <c r="M46" s="245">
        <v>76</v>
      </c>
      <c r="N46" s="235">
        <v>18</v>
      </c>
      <c r="O46" s="255">
        <v>11602</v>
      </c>
    </row>
    <row r="48" spans="1:15" x14ac:dyDescent="0.25">
      <c r="A48" s="51" t="s">
        <v>89</v>
      </c>
    </row>
    <row r="49" spans="1:1" x14ac:dyDescent="0.25">
      <c r="A49" s="73" t="s">
        <v>411</v>
      </c>
    </row>
  </sheetData>
  <mergeCells count="12">
    <mergeCell ref="A3:O3"/>
    <mergeCell ref="B19:N19"/>
    <mergeCell ref="O19:O20"/>
    <mergeCell ref="A18:O18"/>
    <mergeCell ref="A4:A5"/>
    <mergeCell ref="A19:A20"/>
    <mergeCell ref="B34:N34"/>
    <mergeCell ref="O34:O35"/>
    <mergeCell ref="A33:O33"/>
    <mergeCell ref="B4:N4"/>
    <mergeCell ref="O4:O5"/>
    <mergeCell ref="A34:A35"/>
  </mergeCells>
  <hyperlinks>
    <hyperlink ref="I1" location="'Table of Contents'!C2" display="Back to Table of Contents" xr:uid="{00000000-0004-0000-4B00-000000000000}"/>
  </hyperlinks>
  <pageMargins left="0.75" right="0.75" top="1" bottom="1" header="0.5" footer="0.5"/>
  <pageSetup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I52"/>
  <sheetViews>
    <sheetView showGridLines="0" workbookViewId="0"/>
  </sheetViews>
  <sheetFormatPr defaultRowHeight="15" x14ac:dyDescent="0.25"/>
  <cols>
    <col min="1" max="1" width="25.85546875" customWidth="1"/>
    <col min="2" max="9" width="13.85546875" customWidth="1"/>
  </cols>
  <sheetData>
    <row r="1" spans="1:9" x14ac:dyDescent="0.25">
      <c r="A1" s="22" t="s">
        <v>978</v>
      </c>
      <c r="G1" s="21" t="s">
        <v>78</v>
      </c>
    </row>
    <row r="2" spans="1:9" x14ac:dyDescent="0.25">
      <c r="A2" s="1"/>
    </row>
    <row r="3" spans="1:9" ht="15.75" thickBot="1" x14ac:dyDescent="0.3">
      <c r="A3" s="406" t="s">
        <v>82</v>
      </c>
      <c r="B3" s="407"/>
      <c r="C3" s="407"/>
      <c r="D3" s="407"/>
      <c r="E3" s="407"/>
      <c r="F3" s="407"/>
      <c r="G3" s="407"/>
      <c r="H3" s="407"/>
      <c r="I3" s="407"/>
    </row>
    <row r="4" spans="1:9" x14ac:dyDescent="0.25">
      <c r="A4" s="486" t="s">
        <v>201</v>
      </c>
      <c r="B4" s="488" t="s">
        <v>6</v>
      </c>
      <c r="C4" s="489"/>
      <c r="D4" s="489"/>
      <c r="E4" s="489"/>
      <c r="F4" s="489"/>
      <c r="G4" s="489"/>
      <c r="H4" s="490"/>
      <c r="I4" s="468" t="s">
        <v>88</v>
      </c>
    </row>
    <row r="5" spans="1:9" ht="45.75" thickBot="1" x14ac:dyDescent="0.3">
      <c r="A5" s="487"/>
      <c r="B5" s="182" t="s">
        <v>238</v>
      </c>
      <c r="C5" s="183" t="s">
        <v>240</v>
      </c>
      <c r="D5" s="183" t="s">
        <v>239</v>
      </c>
      <c r="E5" s="183" t="s">
        <v>241</v>
      </c>
      <c r="F5" s="183" t="s">
        <v>244</v>
      </c>
      <c r="G5" s="183" t="s">
        <v>243</v>
      </c>
      <c r="H5" s="184" t="s">
        <v>242</v>
      </c>
      <c r="I5" s="491"/>
    </row>
    <row r="6" spans="1:9" ht="15.75" x14ac:dyDescent="0.25">
      <c r="A6" s="70" t="s">
        <v>202</v>
      </c>
      <c r="B6" s="226">
        <v>488</v>
      </c>
      <c r="C6" s="239">
        <v>66</v>
      </c>
      <c r="D6" s="239">
        <v>1</v>
      </c>
      <c r="E6" s="239" t="s">
        <v>309</v>
      </c>
      <c r="F6" s="239">
        <v>30</v>
      </c>
      <c r="G6" s="239" t="s">
        <v>309</v>
      </c>
      <c r="H6" s="227">
        <v>4</v>
      </c>
      <c r="I6" s="257">
        <v>589</v>
      </c>
    </row>
    <row r="7" spans="1:9" ht="15.75" x14ac:dyDescent="0.25">
      <c r="A7" s="64" t="s">
        <v>203</v>
      </c>
      <c r="B7" s="230">
        <v>473</v>
      </c>
      <c r="C7" s="237">
        <v>59</v>
      </c>
      <c r="D7" s="237">
        <v>4</v>
      </c>
      <c r="E7" s="237">
        <v>3</v>
      </c>
      <c r="F7" s="237">
        <v>19</v>
      </c>
      <c r="G7" s="237" t="s">
        <v>309</v>
      </c>
      <c r="H7" s="231">
        <v>6</v>
      </c>
      <c r="I7" s="251">
        <v>564</v>
      </c>
    </row>
    <row r="8" spans="1:9" ht="15.75" x14ac:dyDescent="0.25">
      <c r="A8" s="64" t="s">
        <v>204</v>
      </c>
      <c r="B8" s="230">
        <v>410</v>
      </c>
      <c r="C8" s="237">
        <v>48</v>
      </c>
      <c r="D8" s="237">
        <v>13</v>
      </c>
      <c r="E8" s="237">
        <v>3</v>
      </c>
      <c r="F8" s="237">
        <v>21</v>
      </c>
      <c r="G8" s="237" t="s">
        <v>309</v>
      </c>
      <c r="H8" s="231">
        <v>2</v>
      </c>
      <c r="I8" s="251">
        <v>497</v>
      </c>
    </row>
    <row r="9" spans="1:9" ht="15.75" x14ac:dyDescent="0.25">
      <c r="A9" s="64" t="s">
        <v>205</v>
      </c>
      <c r="B9" s="230">
        <v>422</v>
      </c>
      <c r="C9" s="237">
        <v>60</v>
      </c>
      <c r="D9" s="237">
        <v>36</v>
      </c>
      <c r="E9" s="237">
        <v>6</v>
      </c>
      <c r="F9" s="237">
        <v>20</v>
      </c>
      <c r="G9" s="237" t="s">
        <v>309</v>
      </c>
      <c r="H9" s="231">
        <v>7</v>
      </c>
      <c r="I9" s="251">
        <v>551</v>
      </c>
    </row>
    <row r="10" spans="1:9" ht="15.75" x14ac:dyDescent="0.25">
      <c r="A10" s="64" t="s">
        <v>206</v>
      </c>
      <c r="B10" s="230">
        <v>358</v>
      </c>
      <c r="C10" s="237">
        <v>126</v>
      </c>
      <c r="D10" s="237">
        <v>37</v>
      </c>
      <c r="E10" s="237">
        <v>3</v>
      </c>
      <c r="F10" s="237">
        <v>22</v>
      </c>
      <c r="G10" s="237" t="s">
        <v>309</v>
      </c>
      <c r="H10" s="231">
        <v>7</v>
      </c>
      <c r="I10" s="251">
        <v>553</v>
      </c>
    </row>
    <row r="11" spans="1:9" ht="15.75" x14ac:dyDescent="0.25">
      <c r="A11" s="64" t="s">
        <v>207</v>
      </c>
      <c r="B11" s="230">
        <v>133</v>
      </c>
      <c r="C11" s="237">
        <v>116</v>
      </c>
      <c r="D11" s="237">
        <v>52</v>
      </c>
      <c r="E11" s="237">
        <v>7</v>
      </c>
      <c r="F11" s="237">
        <v>13</v>
      </c>
      <c r="G11" s="237" t="s">
        <v>309</v>
      </c>
      <c r="H11" s="231">
        <v>5</v>
      </c>
      <c r="I11" s="251">
        <v>326</v>
      </c>
    </row>
    <row r="12" spans="1:9" ht="15.75" x14ac:dyDescent="0.25">
      <c r="A12" s="64" t="s">
        <v>208</v>
      </c>
      <c r="B12" s="230">
        <v>120</v>
      </c>
      <c r="C12" s="237">
        <v>239</v>
      </c>
      <c r="D12" s="237">
        <v>95</v>
      </c>
      <c r="E12" s="237">
        <v>15</v>
      </c>
      <c r="F12" s="237">
        <v>13</v>
      </c>
      <c r="G12" s="237" t="s">
        <v>309</v>
      </c>
      <c r="H12" s="231">
        <v>9</v>
      </c>
      <c r="I12" s="251">
        <v>491</v>
      </c>
    </row>
    <row r="13" spans="1:9" ht="15.75" x14ac:dyDescent="0.25">
      <c r="A13" s="64" t="s">
        <v>209</v>
      </c>
      <c r="B13" s="230">
        <v>63</v>
      </c>
      <c r="C13" s="237">
        <v>503</v>
      </c>
      <c r="D13" s="237">
        <v>164</v>
      </c>
      <c r="E13" s="237">
        <v>29</v>
      </c>
      <c r="F13" s="237">
        <v>14</v>
      </c>
      <c r="G13" s="237" t="s">
        <v>309</v>
      </c>
      <c r="H13" s="231">
        <v>16</v>
      </c>
      <c r="I13" s="251">
        <v>789</v>
      </c>
    </row>
    <row r="14" spans="1:9" ht="15.75" x14ac:dyDescent="0.25">
      <c r="A14" s="64" t="s">
        <v>261</v>
      </c>
      <c r="B14" s="230">
        <v>34</v>
      </c>
      <c r="C14" s="237">
        <v>322</v>
      </c>
      <c r="D14" s="237">
        <v>80</v>
      </c>
      <c r="E14" s="237">
        <v>9</v>
      </c>
      <c r="F14" s="237">
        <v>3</v>
      </c>
      <c r="G14" s="237" t="s">
        <v>309</v>
      </c>
      <c r="H14" s="231">
        <v>1</v>
      </c>
      <c r="I14" s="251">
        <v>449</v>
      </c>
    </row>
    <row r="15" spans="1:9" ht="15.75" x14ac:dyDescent="0.25">
      <c r="A15" s="64" t="s">
        <v>262</v>
      </c>
      <c r="B15" s="230" t="s">
        <v>309</v>
      </c>
      <c r="C15" s="237">
        <v>93</v>
      </c>
      <c r="D15" s="237">
        <v>11</v>
      </c>
      <c r="E15" s="237" t="s">
        <v>309</v>
      </c>
      <c r="F15" s="237">
        <v>1</v>
      </c>
      <c r="G15" s="237" t="s">
        <v>309</v>
      </c>
      <c r="H15" s="231" t="s">
        <v>309</v>
      </c>
      <c r="I15" s="251">
        <v>105</v>
      </c>
    </row>
    <row r="16" spans="1:9" ht="16.5" thickBot="1" x14ac:dyDescent="0.3">
      <c r="A16" s="68" t="s">
        <v>134</v>
      </c>
      <c r="B16" s="234">
        <v>2501</v>
      </c>
      <c r="C16" s="245">
        <v>1632</v>
      </c>
      <c r="D16" s="245">
        <v>493</v>
      </c>
      <c r="E16" s="245">
        <v>75</v>
      </c>
      <c r="F16" s="245">
        <v>156</v>
      </c>
      <c r="G16" s="245" t="s">
        <v>309</v>
      </c>
      <c r="H16" s="235">
        <v>57</v>
      </c>
      <c r="I16" s="255">
        <v>4914</v>
      </c>
    </row>
    <row r="18" spans="1:9" ht="15.75" thickBot="1" x14ac:dyDescent="0.3">
      <c r="A18" s="406" t="s">
        <v>83</v>
      </c>
      <c r="B18" s="407"/>
      <c r="C18" s="407"/>
      <c r="D18" s="407"/>
      <c r="E18" s="407"/>
      <c r="F18" s="407"/>
      <c r="G18" s="407"/>
      <c r="H18" s="407"/>
      <c r="I18" s="407"/>
    </row>
    <row r="19" spans="1:9" x14ac:dyDescent="0.25">
      <c r="A19" s="486" t="s">
        <v>201</v>
      </c>
      <c r="B19" s="488" t="s">
        <v>6</v>
      </c>
      <c r="C19" s="489"/>
      <c r="D19" s="489"/>
      <c r="E19" s="489"/>
      <c r="F19" s="489"/>
      <c r="G19" s="489"/>
      <c r="H19" s="490"/>
      <c r="I19" s="468" t="s">
        <v>88</v>
      </c>
    </row>
    <row r="20" spans="1:9" ht="45.75" thickBot="1" x14ac:dyDescent="0.3">
      <c r="A20" s="487"/>
      <c r="B20" s="182" t="s">
        <v>238</v>
      </c>
      <c r="C20" s="183" t="s">
        <v>240</v>
      </c>
      <c r="D20" s="183" t="s">
        <v>239</v>
      </c>
      <c r="E20" s="183" t="s">
        <v>241</v>
      </c>
      <c r="F20" s="183" t="s">
        <v>244</v>
      </c>
      <c r="G20" s="183" t="s">
        <v>243</v>
      </c>
      <c r="H20" s="184" t="s">
        <v>242</v>
      </c>
      <c r="I20" s="491"/>
    </row>
    <row r="21" spans="1:9" ht="15.75" x14ac:dyDescent="0.25">
      <c r="A21" s="70" t="s">
        <v>202</v>
      </c>
      <c r="B21" s="226">
        <v>679</v>
      </c>
      <c r="C21" s="239">
        <v>95</v>
      </c>
      <c r="D21" s="239">
        <v>2</v>
      </c>
      <c r="E21" s="239" t="s">
        <v>309</v>
      </c>
      <c r="F21" s="239">
        <v>41</v>
      </c>
      <c r="G21" s="239" t="s">
        <v>309</v>
      </c>
      <c r="H21" s="227">
        <v>2</v>
      </c>
      <c r="I21" s="257">
        <v>819</v>
      </c>
    </row>
    <row r="22" spans="1:9" ht="15.75" x14ac:dyDescent="0.25">
      <c r="A22" s="64" t="s">
        <v>203</v>
      </c>
      <c r="B22" s="230">
        <v>700</v>
      </c>
      <c r="C22" s="237">
        <v>74</v>
      </c>
      <c r="D22" s="237">
        <v>6</v>
      </c>
      <c r="E22" s="237">
        <v>1</v>
      </c>
      <c r="F22" s="237">
        <v>31</v>
      </c>
      <c r="G22" s="237" t="s">
        <v>309</v>
      </c>
      <c r="H22" s="231" t="s">
        <v>309</v>
      </c>
      <c r="I22" s="251">
        <v>812</v>
      </c>
    </row>
    <row r="23" spans="1:9" ht="15.75" x14ac:dyDescent="0.25">
      <c r="A23" s="64" t="s">
        <v>204</v>
      </c>
      <c r="B23" s="230">
        <v>513</v>
      </c>
      <c r="C23" s="237">
        <v>66</v>
      </c>
      <c r="D23" s="237">
        <v>16</v>
      </c>
      <c r="E23" s="237">
        <v>1</v>
      </c>
      <c r="F23" s="237">
        <v>22</v>
      </c>
      <c r="G23" s="237" t="s">
        <v>309</v>
      </c>
      <c r="H23" s="231">
        <v>1</v>
      </c>
      <c r="I23" s="251">
        <v>619</v>
      </c>
    </row>
    <row r="24" spans="1:9" ht="15.75" x14ac:dyDescent="0.25">
      <c r="A24" s="64" t="s">
        <v>205</v>
      </c>
      <c r="B24" s="230">
        <v>560</v>
      </c>
      <c r="C24" s="237">
        <v>76</v>
      </c>
      <c r="D24" s="237">
        <v>51</v>
      </c>
      <c r="E24" s="237">
        <v>4</v>
      </c>
      <c r="F24" s="237">
        <v>14</v>
      </c>
      <c r="G24" s="237" t="s">
        <v>309</v>
      </c>
      <c r="H24" s="231">
        <v>4</v>
      </c>
      <c r="I24" s="251">
        <v>709</v>
      </c>
    </row>
    <row r="25" spans="1:9" ht="15.75" x14ac:dyDescent="0.25">
      <c r="A25" s="64" t="s">
        <v>206</v>
      </c>
      <c r="B25" s="230">
        <v>487</v>
      </c>
      <c r="C25" s="237">
        <v>158</v>
      </c>
      <c r="D25" s="237">
        <v>76</v>
      </c>
      <c r="E25" s="237">
        <v>8</v>
      </c>
      <c r="F25" s="237">
        <v>21</v>
      </c>
      <c r="G25" s="237" t="s">
        <v>309</v>
      </c>
      <c r="H25" s="231">
        <v>9</v>
      </c>
      <c r="I25" s="251">
        <v>759</v>
      </c>
    </row>
    <row r="26" spans="1:9" ht="15.75" x14ac:dyDescent="0.25">
      <c r="A26" s="64" t="s">
        <v>207</v>
      </c>
      <c r="B26" s="230">
        <v>205</v>
      </c>
      <c r="C26" s="237">
        <v>133</v>
      </c>
      <c r="D26" s="237">
        <v>82</v>
      </c>
      <c r="E26" s="237">
        <v>10</v>
      </c>
      <c r="F26" s="237">
        <v>16</v>
      </c>
      <c r="G26" s="237" t="s">
        <v>309</v>
      </c>
      <c r="H26" s="231">
        <v>7</v>
      </c>
      <c r="I26" s="251">
        <v>453</v>
      </c>
    </row>
    <row r="27" spans="1:9" ht="15.75" x14ac:dyDescent="0.25">
      <c r="A27" s="64" t="s">
        <v>208</v>
      </c>
      <c r="B27" s="230">
        <v>194</v>
      </c>
      <c r="C27" s="237">
        <v>304</v>
      </c>
      <c r="D27" s="237">
        <v>190</v>
      </c>
      <c r="E27" s="237">
        <v>26</v>
      </c>
      <c r="F27" s="237">
        <v>13</v>
      </c>
      <c r="G27" s="237" t="s">
        <v>309</v>
      </c>
      <c r="H27" s="231">
        <v>6</v>
      </c>
      <c r="I27" s="251">
        <v>733</v>
      </c>
    </row>
    <row r="28" spans="1:9" ht="15.75" x14ac:dyDescent="0.25">
      <c r="A28" s="64" t="s">
        <v>209</v>
      </c>
      <c r="B28" s="230">
        <v>101</v>
      </c>
      <c r="C28" s="237">
        <v>584</v>
      </c>
      <c r="D28" s="237">
        <v>267</v>
      </c>
      <c r="E28" s="237">
        <v>42</v>
      </c>
      <c r="F28" s="237">
        <v>7</v>
      </c>
      <c r="G28" s="237" t="s">
        <v>309</v>
      </c>
      <c r="H28" s="231">
        <v>12</v>
      </c>
      <c r="I28" s="251">
        <v>1013</v>
      </c>
    </row>
    <row r="29" spans="1:9" ht="15.75" x14ac:dyDescent="0.25">
      <c r="A29" s="64" t="s">
        <v>261</v>
      </c>
      <c r="B29" s="230">
        <v>23</v>
      </c>
      <c r="C29" s="237">
        <v>383</v>
      </c>
      <c r="D29" s="237">
        <v>127</v>
      </c>
      <c r="E29" s="237">
        <v>14</v>
      </c>
      <c r="F29" s="237">
        <v>2</v>
      </c>
      <c r="G29" s="237" t="s">
        <v>309</v>
      </c>
      <c r="H29" s="231">
        <v>3</v>
      </c>
      <c r="I29" s="251">
        <v>552</v>
      </c>
    </row>
    <row r="30" spans="1:9" ht="15.75" x14ac:dyDescent="0.25">
      <c r="A30" s="64" t="s">
        <v>262</v>
      </c>
      <c r="B30" s="230" t="s">
        <v>309</v>
      </c>
      <c r="C30" s="237">
        <v>128</v>
      </c>
      <c r="D30" s="237">
        <v>16</v>
      </c>
      <c r="E30" s="237" t="s">
        <v>309</v>
      </c>
      <c r="F30" s="237" t="s">
        <v>309</v>
      </c>
      <c r="G30" s="237" t="s">
        <v>309</v>
      </c>
      <c r="H30" s="231">
        <v>1</v>
      </c>
      <c r="I30" s="251">
        <v>145</v>
      </c>
    </row>
    <row r="31" spans="1:9" ht="16.5" thickBot="1" x14ac:dyDescent="0.3">
      <c r="A31" s="68" t="s">
        <v>135</v>
      </c>
      <c r="B31" s="234">
        <v>3462</v>
      </c>
      <c r="C31" s="245">
        <v>2001</v>
      </c>
      <c r="D31" s="245">
        <v>833</v>
      </c>
      <c r="E31" s="245">
        <v>106</v>
      </c>
      <c r="F31" s="245">
        <v>167</v>
      </c>
      <c r="G31" s="245" t="s">
        <v>309</v>
      </c>
      <c r="H31" s="235">
        <v>45</v>
      </c>
      <c r="I31" s="255">
        <v>6614</v>
      </c>
    </row>
    <row r="33" spans="1:9" ht="15.75" thickBot="1" x14ac:dyDescent="0.3">
      <c r="A33" s="406" t="s">
        <v>88</v>
      </c>
      <c r="B33" s="407"/>
      <c r="C33" s="407"/>
      <c r="D33" s="407"/>
      <c r="E33" s="407"/>
      <c r="F33" s="407"/>
      <c r="G33" s="407"/>
      <c r="H33" s="407"/>
      <c r="I33" s="407"/>
    </row>
    <row r="34" spans="1:9" x14ac:dyDescent="0.25">
      <c r="A34" s="486" t="s">
        <v>201</v>
      </c>
      <c r="B34" s="488" t="s">
        <v>6</v>
      </c>
      <c r="C34" s="489"/>
      <c r="D34" s="489"/>
      <c r="E34" s="489"/>
      <c r="F34" s="489"/>
      <c r="G34" s="489"/>
      <c r="H34" s="490"/>
      <c r="I34" s="468" t="s">
        <v>88</v>
      </c>
    </row>
    <row r="35" spans="1:9" ht="45.75" thickBot="1" x14ac:dyDescent="0.3">
      <c r="A35" s="487"/>
      <c r="B35" s="182" t="s">
        <v>238</v>
      </c>
      <c r="C35" s="183" t="s">
        <v>240</v>
      </c>
      <c r="D35" s="183" t="s">
        <v>239</v>
      </c>
      <c r="E35" s="183" t="s">
        <v>241</v>
      </c>
      <c r="F35" s="183" t="s">
        <v>244</v>
      </c>
      <c r="G35" s="183" t="s">
        <v>243</v>
      </c>
      <c r="H35" s="184" t="s">
        <v>242</v>
      </c>
      <c r="I35" s="491"/>
    </row>
    <row r="36" spans="1:9" ht="15.75" x14ac:dyDescent="0.25">
      <c r="A36" s="70" t="s">
        <v>202</v>
      </c>
      <c r="B36" s="226">
        <v>1181</v>
      </c>
      <c r="C36" s="239">
        <v>161</v>
      </c>
      <c r="D36" s="239">
        <v>3</v>
      </c>
      <c r="E36" s="239" t="s">
        <v>309</v>
      </c>
      <c r="F36" s="239">
        <v>73</v>
      </c>
      <c r="G36" s="239" t="s">
        <v>309</v>
      </c>
      <c r="H36" s="227">
        <v>6</v>
      </c>
      <c r="I36" s="257">
        <v>1424</v>
      </c>
    </row>
    <row r="37" spans="1:9" ht="15.75" x14ac:dyDescent="0.25">
      <c r="A37" s="64" t="s">
        <v>203</v>
      </c>
      <c r="B37" s="230">
        <v>1196</v>
      </c>
      <c r="C37" s="237">
        <v>135</v>
      </c>
      <c r="D37" s="237">
        <v>10</v>
      </c>
      <c r="E37" s="237">
        <v>4</v>
      </c>
      <c r="F37" s="237">
        <v>51</v>
      </c>
      <c r="G37" s="237" t="s">
        <v>309</v>
      </c>
      <c r="H37" s="231">
        <v>6</v>
      </c>
      <c r="I37" s="251">
        <v>1402</v>
      </c>
    </row>
    <row r="38" spans="1:9" ht="15.75" x14ac:dyDescent="0.25">
      <c r="A38" s="64" t="s">
        <v>204</v>
      </c>
      <c r="B38" s="230">
        <v>934</v>
      </c>
      <c r="C38" s="237">
        <v>114</v>
      </c>
      <c r="D38" s="237">
        <v>31</v>
      </c>
      <c r="E38" s="237">
        <v>4</v>
      </c>
      <c r="F38" s="237">
        <v>43</v>
      </c>
      <c r="G38" s="237" t="s">
        <v>309</v>
      </c>
      <c r="H38" s="231">
        <v>3</v>
      </c>
      <c r="I38" s="251">
        <v>1129</v>
      </c>
    </row>
    <row r="39" spans="1:9" ht="15.75" x14ac:dyDescent="0.25">
      <c r="A39" s="64" t="s">
        <v>205</v>
      </c>
      <c r="B39" s="230">
        <v>993</v>
      </c>
      <c r="C39" s="237">
        <v>137</v>
      </c>
      <c r="D39" s="237">
        <v>87</v>
      </c>
      <c r="E39" s="237">
        <v>11</v>
      </c>
      <c r="F39" s="237">
        <v>34</v>
      </c>
      <c r="G39" s="237" t="s">
        <v>309</v>
      </c>
      <c r="H39" s="231">
        <v>11</v>
      </c>
      <c r="I39" s="251">
        <v>1273</v>
      </c>
    </row>
    <row r="40" spans="1:9" ht="15.75" x14ac:dyDescent="0.25">
      <c r="A40" s="64" t="s">
        <v>206</v>
      </c>
      <c r="B40" s="230">
        <v>846</v>
      </c>
      <c r="C40" s="237">
        <v>284</v>
      </c>
      <c r="D40" s="237">
        <v>113</v>
      </c>
      <c r="E40" s="237">
        <v>11</v>
      </c>
      <c r="F40" s="237">
        <v>43</v>
      </c>
      <c r="G40" s="237" t="s">
        <v>309</v>
      </c>
      <c r="H40" s="231">
        <v>16</v>
      </c>
      <c r="I40" s="251">
        <v>1313</v>
      </c>
    </row>
    <row r="41" spans="1:9" ht="15.75" x14ac:dyDescent="0.25">
      <c r="A41" s="64" t="s">
        <v>207</v>
      </c>
      <c r="B41" s="230">
        <v>338</v>
      </c>
      <c r="C41" s="237">
        <v>249</v>
      </c>
      <c r="D41" s="237">
        <v>134</v>
      </c>
      <c r="E41" s="237">
        <v>18</v>
      </c>
      <c r="F41" s="237">
        <v>30</v>
      </c>
      <c r="G41" s="237" t="s">
        <v>309</v>
      </c>
      <c r="H41" s="231">
        <v>12</v>
      </c>
      <c r="I41" s="251">
        <v>781</v>
      </c>
    </row>
    <row r="42" spans="1:9" ht="15.75" x14ac:dyDescent="0.25">
      <c r="A42" s="64" t="s">
        <v>208</v>
      </c>
      <c r="B42" s="230">
        <v>314</v>
      </c>
      <c r="C42" s="237">
        <v>544</v>
      </c>
      <c r="D42" s="237">
        <v>285</v>
      </c>
      <c r="E42" s="237">
        <v>41</v>
      </c>
      <c r="F42" s="237">
        <v>26</v>
      </c>
      <c r="G42" s="237" t="s">
        <v>309</v>
      </c>
      <c r="H42" s="231">
        <v>15</v>
      </c>
      <c r="I42" s="251">
        <v>1225</v>
      </c>
    </row>
    <row r="43" spans="1:9" ht="15.75" x14ac:dyDescent="0.25">
      <c r="A43" s="64" t="s">
        <v>209</v>
      </c>
      <c r="B43" s="230">
        <v>164</v>
      </c>
      <c r="C43" s="237">
        <v>1088</v>
      </c>
      <c r="D43" s="237">
        <v>431</v>
      </c>
      <c r="E43" s="237">
        <v>71</v>
      </c>
      <c r="F43" s="237">
        <v>21</v>
      </c>
      <c r="G43" s="237" t="s">
        <v>309</v>
      </c>
      <c r="H43" s="231">
        <v>28</v>
      </c>
      <c r="I43" s="251">
        <v>1803</v>
      </c>
    </row>
    <row r="44" spans="1:9" ht="15.75" x14ac:dyDescent="0.25">
      <c r="A44" s="64" t="s">
        <v>261</v>
      </c>
      <c r="B44" s="230">
        <v>57</v>
      </c>
      <c r="C44" s="237">
        <v>706</v>
      </c>
      <c r="D44" s="237">
        <v>207</v>
      </c>
      <c r="E44" s="237">
        <v>23</v>
      </c>
      <c r="F44" s="237">
        <v>5</v>
      </c>
      <c r="G44" s="237" t="s">
        <v>309</v>
      </c>
      <c r="H44" s="231">
        <v>4</v>
      </c>
      <c r="I44" s="251">
        <v>1002</v>
      </c>
    </row>
    <row r="45" spans="1:9" ht="15.75" x14ac:dyDescent="0.25">
      <c r="A45" s="64" t="s">
        <v>262</v>
      </c>
      <c r="B45" s="230" t="s">
        <v>309</v>
      </c>
      <c r="C45" s="237">
        <v>221</v>
      </c>
      <c r="D45" s="237">
        <v>27</v>
      </c>
      <c r="E45" s="237" t="s">
        <v>309</v>
      </c>
      <c r="F45" s="237">
        <v>1</v>
      </c>
      <c r="G45" s="237" t="s">
        <v>309</v>
      </c>
      <c r="H45" s="231">
        <v>1</v>
      </c>
      <c r="I45" s="251">
        <v>250</v>
      </c>
    </row>
    <row r="46" spans="1:9" ht="16.5" thickBot="1" x14ac:dyDescent="0.3">
      <c r="A46" s="68" t="s">
        <v>88</v>
      </c>
      <c r="B46" s="234">
        <v>6023</v>
      </c>
      <c r="C46" s="245">
        <v>3639</v>
      </c>
      <c r="D46" s="245">
        <v>1328</v>
      </c>
      <c r="E46" s="245">
        <v>183</v>
      </c>
      <c r="F46" s="245">
        <v>327</v>
      </c>
      <c r="G46" s="245" t="s">
        <v>309</v>
      </c>
      <c r="H46" s="235">
        <v>102</v>
      </c>
      <c r="I46" s="255">
        <v>11602</v>
      </c>
    </row>
    <row r="47" spans="1:9" x14ac:dyDescent="0.25">
      <c r="A47" s="28"/>
    </row>
    <row r="48" spans="1:9" x14ac:dyDescent="0.25">
      <c r="A48" s="100" t="s">
        <v>89</v>
      </c>
    </row>
    <row r="49" spans="1:1" x14ac:dyDescent="0.25">
      <c r="A49" s="2"/>
    </row>
    <row r="50" spans="1:1" x14ac:dyDescent="0.25">
      <c r="A50" s="100" t="s">
        <v>142</v>
      </c>
    </row>
    <row r="51" spans="1:1" x14ac:dyDescent="0.25">
      <c r="A51" s="24" t="s">
        <v>245</v>
      </c>
    </row>
    <row r="52" spans="1:1" x14ac:dyDescent="0.25">
      <c r="A52" s="73" t="s">
        <v>412</v>
      </c>
    </row>
  </sheetData>
  <mergeCells count="12">
    <mergeCell ref="A33:I33"/>
    <mergeCell ref="A34:A35"/>
    <mergeCell ref="B34:H34"/>
    <mergeCell ref="I34:I35"/>
    <mergeCell ref="A3:I3"/>
    <mergeCell ref="A19:A20"/>
    <mergeCell ref="B19:H19"/>
    <mergeCell ref="I19:I20"/>
    <mergeCell ref="A18:I18"/>
    <mergeCell ref="A4:A5"/>
    <mergeCell ref="B4:H4"/>
    <mergeCell ref="I4:I5"/>
  </mergeCells>
  <hyperlinks>
    <hyperlink ref="G1" location="'Table of Contents'!C2" display="Back to Table of Contents" xr:uid="{00000000-0004-0000-4C00-000000000000}"/>
  </hyperlinks>
  <pageMargins left="0.75" right="0.75" top="1" bottom="1" header="0.5" footer="0.5"/>
  <pageSetup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W60"/>
  <sheetViews>
    <sheetView showGridLines="0" workbookViewId="0">
      <pane xSplit="1" topLeftCell="B1" activePane="topRight" state="frozen"/>
      <selection pane="topRight"/>
    </sheetView>
  </sheetViews>
  <sheetFormatPr defaultRowHeight="15" x14ac:dyDescent="0.25"/>
  <cols>
    <col min="1" max="1" width="40.85546875" customWidth="1"/>
    <col min="2" max="21" width="9.85546875" customWidth="1"/>
  </cols>
  <sheetData>
    <row r="1" spans="1:23" x14ac:dyDescent="0.25">
      <c r="A1" s="22" t="s">
        <v>991</v>
      </c>
      <c r="I1" s="21" t="s">
        <v>78</v>
      </c>
    </row>
    <row r="2" spans="1:23" x14ac:dyDescent="0.25">
      <c r="A2" s="2"/>
    </row>
    <row r="3" spans="1:23" ht="16.5" thickBot="1" x14ac:dyDescent="0.3">
      <c r="A3" s="492" t="s">
        <v>263</v>
      </c>
      <c r="B3" s="492"/>
      <c r="C3" s="492"/>
      <c r="D3" s="492"/>
      <c r="E3" s="492"/>
      <c r="F3" s="492"/>
      <c r="G3" s="492"/>
      <c r="H3" s="492"/>
      <c r="I3" s="492"/>
      <c r="J3" s="492"/>
      <c r="K3" s="492"/>
      <c r="L3" s="492"/>
      <c r="M3" s="492"/>
      <c r="N3" s="492"/>
      <c r="O3" s="492"/>
      <c r="P3" s="492"/>
      <c r="Q3" s="492"/>
      <c r="R3" s="492"/>
      <c r="S3" s="492"/>
      <c r="T3" s="492"/>
      <c r="U3" s="492"/>
    </row>
    <row r="4" spans="1:23" ht="14.85" customHeight="1" x14ac:dyDescent="0.25">
      <c r="A4" s="439" t="s">
        <v>7</v>
      </c>
      <c r="B4" s="376" t="s">
        <v>997</v>
      </c>
      <c r="C4" s="376"/>
      <c r="D4" s="376"/>
      <c r="E4" s="376"/>
      <c r="F4" s="376"/>
      <c r="G4" s="376"/>
      <c r="H4" s="376"/>
      <c r="I4" s="376"/>
      <c r="J4" s="376"/>
      <c r="K4" s="376"/>
      <c r="L4" s="376"/>
      <c r="M4" s="376"/>
      <c r="N4" s="376"/>
      <c r="O4" s="376"/>
      <c r="P4" s="376"/>
      <c r="Q4" s="376"/>
      <c r="R4" s="376"/>
      <c r="S4" s="376"/>
      <c r="T4" s="376"/>
      <c r="U4" s="377"/>
    </row>
    <row r="5" spans="1:23" ht="15" customHeight="1" thickBot="1" x14ac:dyDescent="0.3">
      <c r="A5" s="441"/>
      <c r="B5" s="104">
        <v>2007</v>
      </c>
      <c r="C5" s="30">
        <v>2008</v>
      </c>
      <c r="D5" s="30">
        <v>2009</v>
      </c>
      <c r="E5" s="30">
        <v>2010</v>
      </c>
      <c r="F5" s="30">
        <v>2011</v>
      </c>
      <c r="G5" s="30">
        <v>2012</v>
      </c>
      <c r="H5" s="30">
        <v>2013</v>
      </c>
      <c r="I5" s="30">
        <v>2014</v>
      </c>
      <c r="J5" s="30">
        <v>2015</v>
      </c>
      <c r="K5" s="30">
        <v>2016</v>
      </c>
      <c r="L5" s="30">
        <v>2017</v>
      </c>
      <c r="M5" s="30">
        <v>2018</v>
      </c>
      <c r="N5" s="30">
        <v>2019</v>
      </c>
      <c r="O5" s="30">
        <v>2020</v>
      </c>
      <c r="P5" s="30">
        <v>2021</v>
      </c>
      <c r="Q5" s="30">
        <v>2022</v>
      </c>
      <c r="R5" s="30">
        <v>2023</v>
      </c>
      <c r="S5" s="30">
        <v>2024</v>
      </c>
      <c r="T5" s="30">
        <v>2025</v>
      </c>
      <c r="U5" s="31">
        <v>2026</v>
      </c>
    </row>
    <row r="6" spans="1:23" ht="15.75" x14ac:dyDescent="0.25">
      <c r="A6" s="70" t="s">
        <v>83</v>
      </c>
      <c r="B6" s="287">
        <v>81265</v>
      </c>
      <c r="C6" s="239">
        <v>84286</v>
      </c>
      <c r="D6" s="239">
        <v>86167</v>
      </c>
      <c r="E6" s="239">
        <v>86447</v>
      </c>
      <c r="F6" s="239">
        <v>87779</v>
      </c>
      <c r="G6" s="239">
        <v>88026</v>
      </c>
      <c r="H6" s="239">
        <v>87154</v>
      </c>
      <c r="I6" s="239">
        <v>83642</v>
      </c>
      <c r="J6" s="239">
        <v>78970</v>
      </c>
      <c r="K6" s="239">
        <v>80524</v>
      </c>
      <c r="L6" s="239">
        <v>80273</v>
      </c>
      <c r="M6" s="239">
        <v>79874</v>
      </c>
      <c r="N6" s="239">
        <v>78299</v>
      </c>
      <c r="O6" s="239">
        <v>78505</v>
      </c>
      <c r="P6" s="239">
        <v>79872</v>
      </c>
      <c r="Q6" s="239">
        <v>84372</v>
      </c>
      <c r="R6" s="239">
        <v>90578</v>
      </c>
      <c r="S6" s="239">
        <v>102516</v>
      </c>
      <c r="T6" s="239">
        <v>111471</v>
      </c>
      <c r="U6" s="227">
        <v>112594</v>
      </c>
      <c r="V6" s="330"/>
      <c r="W6" s="330"/>
    </row>
    <row r="7" spans="1:23" ht="15.75" x14ac:dyDescent="0.25">
      <c r="A7" s="64" t="s">
        <v>264</v>
      </c>
      <c r="B7" s="287">
        <v>3719</v>
      </c>
      <c r="C7" s="239">
        <v>3761</v>
      </c>
      <c r="D7" s="239">
        <v>3915</v>
      </c>
      <c r="E7" s="239">
        <v>4036</v>
      </c>
      <c r="F7" s="239">
        <v>3967</v>
      </c>
      <c r="G7" s="239">
        <v>3979</v>
      </c>
      <c r="H7" s="239">
        <v>4113</v>
      </c>
      <c r="I7" s="239">
        <v>4173</v>
      </c>
      <c r="J7" s="239">
        <v>4188</v>
      </c>
      <c r="K7" s="239">
        <v>4536</v>
      </c>
      <c r="L7" s="239">
        <v>4751</v>
      </c>
      <c r="M7" s="239">
        <v>4864</v>
      </c>
      <c r="N7" s="239">
        <v>4879</v>
      </c>
      <c r="O7" s="239">
        <v>4931</v>
      </c>
      <c r="P7" s="239">
        <v>5197</v>
      </c>
      <c r="Q7" s="239">
        <v>5353</v>
      </c>
      <c r="R7" s="239">
        <v>5393</v>
      </c>
      <c r="S7" s="239">
        <v>5962</v>
      </c>
      <c r="T7" s="239">
        <v>6261</v>
      </c>
      <c r="U7" s="227">
        <v>6297</v>
      </c>
    </row>
    <row r="8" spans="1:23" ht="15.75" x14ac:dyDescent="0.25">
      <c r="A8" s="64" t="s">
        <v>265</v>
      </c>
      <c r="B8" s="287">
        <v>5698</v>
      </c>
      <c r="C8" s="239">
        <v>5688</v>
      </c>
      <c r="D8" s="239">
        <v>5675</v>
      </c>
      <c r="E8" s="239">
        <v>5708</v>
      </c>
      <c r="F8" s="239">
        <v>5646</v>
      </c>
      <c r="G8" s="239">
        <v>5617</v>
      </c>
      <c r="H8" s="239">
        <v>5547</v>
      </c>
      <c r="I8" s="239">
        <v>5661</v>
      </c>
      <c r="J8" s="239">
        <v>5537</v>
      </c>
      <c r="K8" s="239">
        <v>5868</v>
      </c>
      <c r="L8" s="239">
        <v>5886</v>
      </c>
      <c r="M8" s="239">
        <v>5945</v>
      </c>
      <c r="N8" s="239">
        <v>5768</v>
      </c>
      <c r="O8" s="239">
        <v>6333</v>
      </c>
      <c r="P8" s="239">
        <v>6927</v>
      </c>
      <c r="Q8" s="239">
        <v>7619</v>
      </c>
      <c r="R8" s="239">
        <v>8538</v>
      </c>
      <c r="S8" s="239">
        <v>10038</v>
      </c>
      <c r="T8" s="239">
        <v>11277</v>
      </c>
      <c r="U8" s="227">
        <v>11596</v>
      </c>
    </row>
    <row r="9" spans="1:23" ht="15.75" customHeight="1" x14ac:dyDescent="0.25">
      <c r="A9" s="64" t="s">
        <v>266</v>
      </c>
      <c r="B9" s="287">
        <v>23562</v>
      </c>
      <c r="C9" s="239">
        <v>24534</v>
      </c>
      <c r="D9" s="239">
        <v>25302</v>
      </c>
      <c r="E9" s="239">
        <v>25832</v>
      </c>
      <c r="F9" s="239">
        <v>27096</v>
      </c>
      <c r="G9" s="239">
        <v>27857</v>
      </c>
      <c r="H9" s="239">
        <v>27850</v>
      </c>
      <c r="I9" s="239">
        <v>27096</v>
      </c>
      <c r="J9" s="239">
        <v>25821</v>
      </c>
      <c r="K9" s="239">
        <v>26293</v>
      </c>
      <c r="L9" s="239">
        <v>26449</v>
      </c>
      <c r="M9" s="239">
        <v>26670</v>
      </c>
      <c r="N9" s="239">
        <v>26089</v>
      </c>
      <c r="O9" s="239">
        <v>26316</v>
      </c>
      <c r="P9" s="239">
        <v>26842</v>
      </c>
      <c r="Q9" s="239">
        <v>28526</v>
      </c>
      <c r="R9" s="239">
        <v>31673</v>
      </c>
      <c r="S9" s="239">
        <v>36713</v>
      </c>
      <c r="T9" s="239">
        <v>39952</v>
      </c>
      <c r="U9" s="227">
        <v>41031</v>
      </c>
    </row>
    <row r="10" spans="1:23" ht="16.5" thickBot="1" x14ac:dyDescent="0.3">
      <c r="A10" s="68" t="s">
        <v>272</v>
      </c>
      <c r="B10" s="287">
        <v>143541</v>
      </c>
      <c r="C10" s="239">
        <v>147375</v>
      </c>
      <c r="D10" s="239">
        <v>149833</v>
      </c>
      <c r="E10" s="239">
        <v>150445</v>
      </c>
      <c r="F10" s="239">
        <v>152737</v>
      </c>
      <c r="G10" s="239">
        <v>153485</v>
      </c>
      <c r="H10" s="239">
        <v>151418</v>
      </c>
      <c r="I10" s="239">
        <v>144930</v>
      </c>
      <c r="J10" s="239">
        <v>136542</v>
      </c>
      <c r="K10" s="239">
        <v>137899</v>
      </c>
      <c r="L10" s="239">
        <v>137293</v>
      </c>
      <c r="M10" s="239">
        <v>136217</v>
      </c>
      <c r="N10" s="239">
        <v>132249</v>
      </c>
      <c r="O10" s="239">
        <v>132267</v>
      </c>
      <c r="P10" s="239">
        <v>133988</v>
      </c>
      <c r="Q10" s="239">
        <v>140868</v>
      </c>
      <c r="R10" s="239">
        <v>151094</v>
      </c>
      <c r="S10" s="239">
        <v>170145</v>
      </c>
      <c r="T10" s="239">
        <v>184412</v>
      </c>
      <c r="U10" s="227">
        <v>186259</v>
      </c>
    </row>
    <row r="11" spans="1:23" ht="15.75" x14ac:dyDescent="0.25">
      <c r="A11" s="185"/>
      <c r="B11" s="99"/>
      <c r="C11" s="99"/>
      <c r="D11" s="99"/>
      <c r="E11" s="99"/>
      <c r="F11" s="99"/>
      <c r="G11" s="99"/>
      <c r="H11" s="99"/>
      <c r="I11" s="99"/>
      <c r="J11" s="99"/>
      <c r="K11" s="99"/>
      <c r="L11" s="99"/>
      <c r="M11" s="99"/>
      <c r="N11" s="99"/>
      <c r="O11" s="99"/>
      <c r="P11" s="99"/>
      <c r="Q11" s="99"/>
      <c r="R11" s="99"/>
      <c r="S11" s="99"/>
      <c r="T11" s="99"/>
      <c r="U11" s="99"/>
    </row>
    <row r="12" spans="1:23" ht="16.5" thickBot="1" x14ac:dyDescent="0.3">
      <c r="A12" s="492" t="s">
        <v>263</v>
      </c>
      <c r="B12" s="492"/>
      <c r="C12" s="492"/>
      <c r="D12" s="492"/>
      <c r="E12" s="492"/>
      <c r="F12" s="492"/>
      <c r="G12" s="492"/>
      <c r="H12" s="492"/>
      <c r="I12" s="492"/>
      <c r="J12" s="492"/>
      <c r="K12" s="492"/>
      <c r="L12" s="492"/>
      <c r="M12" s="492"/>
      <c r="N12" s="492"/>
      <c r="O12" s="492"/>
      <c r="P12" s="492"/>
      <c r="Q12" s="492"/>
      <c r="R12" s="492"/>
      <c r="S12" s="492"/>
      <c r="T12" s="492"/>
      <c r="U12" s="492"/>
    </row>
    <row r="13" spans="1:23" ht="14.85" customHeight="1" x14ac:dyDescent="0.25">
      <c r="A13" s="439" t="s">
        <v>7</v>
      </c>
      <c r="B13" s="375" t="s">
        <v>267</v>
      </c>
      <c r="C13" s="376"/>
      <c r="D13" s="376"/>
      <c r="E13" s="376"/>
      <c r="F13" s="376"/>
      <c r="G13" s="376"/>
      <c r="H13" s="376"/>
      <c r="I13" s="376"/>
      <c r="J13" s="376"/>
      <c r="K13" s="376"/>
      <c r="L13" s="376"/>
      <c r="M13" s="376"/>
      <c r="N13" s="376"/>
      <c r="O13" s="376"/>
      <c r="P13" s="376"/>
      <c r="Q13" s="376"/>
      <c r="R13" s="376"/>
      <c r="S13" s="376"/>
      <c r="T13" s="376"/>
      <c r="U13" s="377"/>
    </row>
    <row r="14" spans="1:23" ht="15" customHeight="1" thickBot="1" x14ac:dyDescent="0.3">
      <c r="A14" s="441"/>
      <c r="B14" s="30">
        <v>2007</v>
      </c>
      <c r="C14" s="30">
        <v>2008</v>
      </c>
      <c r="D14" s="30">
        <v>2009</v>
      </c>
      <c r="E14" s="30">
        <v>2010</v>
      </c>
      <c r="F14" s="30">
        <v>2011</v>
      </c>
      <c r="G14" s="30">
        <v>2012</v>
      </c>
      <c r="H14" s="30">
        <v>2013</v>
      </c>
      <c r="I14" s="30">
        <v>2014</v>
      </c>
      <c r="J14" s="30">
        <v>2015</v>
      </c>
      <c r="K14" s="30">
        <v>2016</v>
      </c>
      <c r="L14" s="30">
        <v>2017</v>
      </c>
      <c r="M14" s="30">
        <v>2018</v>
      </c>
      <c r="N14" s="30">
        <v>2019</v>
      </c>
      <c r="O14" s="30">
        <v>2020</v>
      </c>
      <c r="P14" s="30">
        <v>2021</v>
      </c>
      <c r="Q14" s="30">
        <v>2022</v>
      </c>
      <c r="R14" s="30">
        <v>2023</v>
      </c>
      <c r="S14" s="30">
        <v>2024</v>
      </c>
      <c r="T14" s="30">
        <v>2025</v>
      </c>
      <c r="U14" s="31">
        <v>2026</v>
      </c>
    </row>
    <row r="15" spans="1:23" ht="15.75" x14ac:dyDescent="0.25">
      <c r="A15" s="70" t="s">
        <v>268</v>
      </c>
      <c r="B15" s="134">
        <v>56.6</v>
      </c>
      <c r="C15" s="162">
        <v>57.2</v>
      </c>
      <c r="D15" s="162">
        <v>57.5</v>
      </c>
      <c r="E15" s="162">
        <v>57.5</v>
      </c>
      <c r="F15" s="162">
        <v>57.5</v>
      </c>
      <c r="G15" s="162">
        <v>57.4</v>
      </c>
      <c r="H15" s="162">
        <v>57.6</v>
      </c>
      <c r="I15" s="162">
        <v>57.7</v>
      </c>
      <c r="J15" s="162">
        <v>57.8</v>
      </c>
      <c r="K15" s="162">
        <v>58.4</v>
      </c>
      <c r="L15" s="162">
        <v>58.5</v>
      </c>
      <c r="M15" s="162">
        <v>58.6</v>
      </c>
      <c r="N15" s="162">
        <v>59.2</v>
      </c>
      <c r="O15" s="162">
        <v>59.4</v>
      </c>
      <c r="P15" s="162">
        <v>59.6</v>
      </c>
      <c r="Q15" s="162">
        <v>59.9</v>
      </c>
      <c r="R15" s="162">
        <v>59.9</v>
      </c>
      <c r="S15" s="162">
        <v>60.3</v>
      </c>
      <c r="T15" s="162">
        <v>60.4</v>
      </c>
      <c r="U15" s="163">
        <v>60.5</v>
      </c>
    </row>
    <row r="16" spans="1:23" ht="15.75" x14ac:dyDescent="0.25">
      <c r="A16" s="64" t="s">
        <v>192</v>
      </c>
      <c r="B16" s="123">
        <v>2.6</v>
      </c>
      <c r="C16" s="121">
        <v>2.6</v>
      </c>
      <c r="D16" s="121">
        <v>2.6</v>
      </c>
      <c r="E16" s="121">
        <v>2.7</v>
      </c>
      <c r="F16" s="121">
        <v>2.6</v>
      </c>
      <c r="G16" s="121">
        <v>2.6</v>
      </c>
      <c r="H16" s="121">
        <v>2.7</v>
      </c>
      <c r="I16" s="121">
        <v>2.9</v>
      </c>
      <c r="J16" s="121">
        <v>3.1</v>
      </c>
      <c r="K16" s="121">
        <v>3.3</v>
      </c>
      <c r="L16" s="121">
        <v>3.5</v>
      </c>
      <c r="M16" s="121">
        <v>3.6</v>
      </c>
      <c r="N16" s="121">
        <v>3.7</v>
      </c>
      <c r="O16" s="121">
        <v>3.7</v>
      </c>
      <c r="P16" s="121">
        <v>3.9</v>
      </c>
      <c r="Q16" s="121">
        <v>3.8</v>
      </c>
      <c r="R16" s="121">
        <v>3.6</v>
      </c>
      <c r="S16" s="121">
        <v>3.5</v>
      </c>
      <c r="T16" s="121">
        <v>3.4</v>
      </c>
      <c r="U16" s="108">
        <v>3.4</v>
      </c>
    </row>
    <row r="17" spans="1:21" ht="15.75" x14ac:dyDescent="0.25">
      <c r="A17" s="64" t="s">
        <v>269</v>
      </c>
      <c r="B17" s="123">
        <v>4</v>
      </c>
      <c r="C17" s="121">
        <v>3.9</v>
      </c>
      <c r="D17" s="121">
        <v>3.8</v>
      </c>
      <c r="E17" s="121">
        <v>3.8</v>
      </c>
      <c r="F17" s="121">
        <v>3.7</v>
      </c>
      <c r="G17" s="121">
        <v>3.7</v>
      </c>
      <c r="H17" s="121">
        <v>3.7</v>
      </c>
      <c r="I17" s="121">
        <v>3.9</v>
      </c>
      <c r="J17" s="121">
        <v>4.0999999999999996</v>
      </c>
      <c r="K17" s="121">
        <v>4.3</v>
      </c>
      <c r="L17" s="121">
        <v>4.3</v>
      </c>
      <c r="M17" s="121">
        <v>4.4000000000000004</v>
      </c>
      <c r="N17" s="121">
        <v>4.4000000000000004</v>
      </c>
      <c r="O17" s="121">
        <v>4.8</v>
      </c>
      <c r="P17" s="121">
        <v>5.2</v>
      </c>
      <c r="Q17" s="121">
        <v>5.4</v>
      </c>
      <c r="R17" s="121">
        <v>5.7</v>
      </c>
      <c r="S17" s="121">
        <v>5.9</v>
      </c>
      <c r="T17" s="121">
        <v>6.1</v>
      </c>
      <c r="U17" s="108">
        <v>6.2</v>
      </c>
    </row>
    <row r="18" spans="1:21" ht="16.5" thickBot="1" x14ac:dyDescent="0.3">
      <c r="A18" s="68" t="s">
        <v>270</v>
      </c>
      <c r="B18" s="138">
        <v>18.7</v>
      </c>
      <c r="C18" s="136">
        <v>18.899999999999999</v>
      </c>
      <c r="D18" s="136">
        <v>19.100000000000001</v>
      </c>
      <c r="E18" s="136">
        <v>19.399999999999999</v>
      </c>
      <c r="F18" s="136">
        <v>19.899999999999999</v>
      </c>
      <c r="G18" s="136">
        <v>20.3</v>
      </c>
      <c r="H18" s="136">
        <v>20.6</v>
      </c>
      <c r="I18" s="136">
        <v>20.9</v>
      </c>
      <c r="J18" s="136">
        <v>21</v>
      </c>
      <c r="K18" s="136">
        <v>21.4</v>
      </c>
      <c r="L18" s="136">
        <v>21.7</v>
      </c>
      <c r="M18" s="136">
        <v>22.1</v>
      </c>
      <c r="N18" s="136">
        <v>22.3</v>
      </c>
      <c r="O18" s="136">
        <v>22.5</v>
      </c>
      <c r="P18" s="136">
        <v>22.8</v>
      </c>
      <c r="Q18" s="136">
        <v>23.3</v>
      </c>
      <c r="R18" s="136">
        <v>24.5</v>
      </c>
      <c r="S18" s="136">
        <v>26.2</v>
      </c>
      <c r="T18" s="136">
        <v>27.2</v>
      </c>
      <c r="U18" s="149">
        <v>27.9</v>
      </c>
    </row>
    <row r="19" spans="1:21" ht="15.75" x14ac:dyDescent="0.25">
      <c r="A19" s="185"/>
      <c r="B19" s="186"/>
      <c r="C19" s="186"/>
      <c r="D19" s="186"/>
      <c r="E19" s="186"/>
      <c r="F19" s="186"/>
      <c r="G19" s="186"/>
      <c r="H19" s="186"/>
      <c r="I19" s="186"/>
      <c r="J19" s="186"/>
      <c r="K19" s="186"/>
      <c r="L19" s="186"/>
      <c r="M19" s="186"/>
      <c r="N19" s="186"/>
      <c r="O19" s="186"/>
      <c r="P19" s="186"/>
      <c r="Q19" s="186"/>
      <c r="R19" s="186"/>
      <c r="S19" s="186"/>
      <c r="T19" s="186"/>
      <c r="U19" s="186"/>
    </row>
    <row r="21" spans="1:21" ht="16.5" thickBot="1" x14ac:dyDescent="0.3">
      <c r="A21" s="492" t="s">
        <v>271</v>
      </c>
      <c r="B21" s="492"/>
      <c r="C21" s="492"/>
      <c r="D21" s="492"/>
      <c r="E21" s="492"/>
      <c r="F21" s="492"/>
      <c r="G21" s="492"/>
      <c r="H21" s="492"/>
      <c r="I21" s="492"/>
      <c r="J21" s="492"/>
      <c r="K21" s="492"/>
      <c r="L21" s="492"/>
      <c r="M21" s="492"/>
      <c r="N21" s="492"/>
      <c r="O21" s="492"/>
      <c r="P21" s="492"/>
      <c r="Q21" s="492"/>
      <c r="R21" s="492"/>
      <c r="S21" s="492"/>
      <c r="T21" s="492"/>
      <c r="U21" s="492"/>
    </row>
    <row r="22" spans="1:21" ht="14.85" customHeight="1" x14ac:dyDescent="0.25">
      <c r="A22" s="439" t="s">
        <v>7</v>
      </c>
      <c r="B22" s="376" t="s">
        <v>997</v>
      </c>
      <c r="C22" s="376"/>
      <c r="D22" s="376"/>
      <c r="E22" s="376"/>
      <c r="F22" s="376"/>
      <c r="G22" s="376"/>
      <c r="H22" s="376"/>
      <c r="I22" s="376"/>
      <c r="J22" s="376"/>
      <c r="K22" s="376"/>
      <c r="L22" s="376"/>
      <c r="M22" s="376"/>
      <c r="N22" s="376"/>
      <c r="O22" s="376"/>
      <c r="P22" s="376"/>
      <c r="Q22" s="376"/>
      <c r="R22" s="376"/>
      <c r="S22" s="376"/>
      <c r="T22" s="376"/>
      <c r="U22" s="377"/>
    </row>
    <row r="23" spans="1:21" ht="15" customHeight="1" thickBot="1" x14ac:dyDescent="0.3">
      <c r="A23" s="441"/>
      <c r="B23" s="30">
        <v>2007</v>
      </c>
      <c r="C23" s="30">
        <v>2008</v>
      </c>
      <c r="D23" s="30">
        <v>2009</v>
      </c>
      <c r="E23" s="30">
        <v>2010</v>
      </c>
      <c r="F23" s="30">
        <v>2011</v>
      </c>
      <c r="G23" s="30">
        <v>2012</v>
      </c>
      <c r="H23" s="30">
        <v>2013</v>
      </c>
      <c r="I23" s="30">
        <v>2014</v>
      </c>
      <c r="J23" s="30">
        <v>2015</v>
      </c>
      <c r="K23" s="30">
        <v>2016</v>
      </c>
      <c r="L23" s="30">
        <v>2017</v>
      </c>
      <c r="M23" s="30">
        <v>2018</v>
      </c>
      <c r="N23" s="30">
        <v>2019</v>
      </c>
      <c r="O23" s="30">
        <v>2020</v>
      </c>
      <c r="P23" s="30">
        <v>2021</v>
      </c>
      <c r="Q23" s="30">
        <v>2022</v>
      </c>
      <c r="R23" s="30">
        <v>2023</v>
      </c>
      <c r="S23" s="30">
        <v>2024</v>
      </c>
      <c r="T23" s="30">
        <v>2025</v>
      </c>
      <c r="U23" s="31">
        <v>2026</v>
      </c>
    </row>
    <row r="24" spans="1:21" ht="15.75" x14ac:dyDescent="0.25">
      <c r="A24" s="70" t="s">
        <v>83</v>
      </c>
      <c r="B24" s="287">
        <v>7155</v>
      </c>
      <c r="C24" s="239">
        <v>7493</v>
      </c>
      <c r="D24" s="239">
        <v>7168</v>
      </c>
      <c r="E24" s="239">
        <v>8225</v>
      </c>
      <c r="F24" s="239">
        <v>7623</v>
      </c>
      <c r="G24" s="239">
        <v>8473</v>
      </c>
      <c r="H24" s="239">
        <v>9078</v>
      </c>
      <c r="I24" s="239">
        <v>8028</v>
      </c>
      <c r="J24" s="239">
        <v>9985</v>
      </c>
      <c r="K24" s="239">
        <v>11315</v>
      </c>
      <c r="L24" s="239">
        <v>9310</v>
      </c>
      <c r="M24" s="239">
        <v>8795</v>
      </c>
      <c r="N24" s="239">
        <v>9179</v>
      </c>
      <c r="O24" s="239">
        <v>11609</v>
      </c>
      <c r="P24" s="239">
        <v>12474</v>
      </c>
      <c r="Q24" s="239">
        <v>11757</v>
      </c>
      <c r="R24" s="239">
        <v>12147</v>
      </c>
      <c r="S24" s="239">
        <v>9195</v>
      </c>
      <c r="T24" s="239">
        <v>8089</v>
      </c>
      <c r="U24" s="227">
        <v>5860</v>
      </c>
    </row>
    <row r="25" spans="1:21" ht="15.75" x14ac:dyDescent="0.25">
      <c r="A25" s="64" t="s">
        <v>264</v>
      </c>
      <c r="B25" s="285">
        <v>449</v>
      </c>
      <c r="C25" s="237">
        <v>503</v>
      </c>
      <c r="D25" s="237">
        <v>513</v>
      </c>
      <c r="E25" s="237">
        <v>549</v>
      </c>
      <c r="F25" s="237">
        <v>520</v>
      </c>
      <c r="G25" s="237">
        <v>545</v>
      </c>
      <c r="H25" s="237">
        <v>540</v>
      </c>
      <c r="I25" s="237">
        <v>524</v>
      </c>
      <c r="J25" s="237">
        <v>542</v>
      </c>
      <c r="K25" s="237">
        <v>712</v>
      </c>
      <c r="L25" s="237">
        <v>667</v>
      </c>
      <c r="M25" s="237">
        <v>691</v>
      </c>
      <c r="N25" s="237">
        <v>749</v>
      </c>
      <c r="O25" s="237">
        <v>749</v>
      </c>
      <c r="P25" s="237">
        <v>668</v>
      </c>
      <c r="Q25" s="237">
        <v>683</v>
      </c>
      <c r="R25" s="237">
        <v>767</v>
      </c>
      <c r="S25" s="237">
        <v>579</v>
      </c>
      <c r="T25" s="237">
        <v>525</v>
      </c>
      <c r="U25" s="231">
        <v>514</v>
      </c>
    </row>
    <row r="26" spans="1:21" ht="15.75" x14ac:dyDescent="0.25">
      <c r="A26" s="64" t="s">
        <v>265</v>
      </c>
      <c r="B26" s="285">
        <v>250</v>
      </c>
      <c r="C26" s="237">
        <v>236</v>
      </c>
      <c r="D26" s="237">
        <v>241</v>
      </c>
      <c r="E26" s="237">
        <v>246</v>
      </c>
      <c r="F26" s="237">
        <v>239</v>
      </c>
      <c r="G26" s="237">
        <v>254</v>
      </c>
      <c r="H26" s="237">
        <v>277</v>
      </c>
      <c r="I26" s="237">
        <v>272</v>
      </c>
      <c r="J26" s="237">
        <v>367</v>
      </c>
      <c r="K26" s="237">
        <v>515</v>
      </c>
      <c r="L26" s="237">
        <v>475</v>
      </c>
      <c r="M26" s="237">
        <v>482</v>
      </c>
      <c r="N26" s="237">
        <v>498</v>
      </c>
      <c r="O26" s="237">
        <v>942</v>
      </c>
      <c r="P26" s="237">
        <v>1057</v>
      </c>
      <c r="Q26" s="237">
        <v>921</v>
      </c>
      <c r="R26" s="237">
        <v>873</v>
      </c>
      <c r="S26" s="237">
        <v>628</v>
      </c>
      <c r="T26" s="237">
        <v>543</v>
      </c>
      <c r="U26" s="231">
        <v>417</v>
      </c>
    </row>
    <row r="27" spans="1:21" ht="15.75" x14ac:dyDescent="0.25">
      <c r="A27" s="64" t="s">
        <v>266</v>
      </c>
      <c r="B27" s="285">
        <v>1794</v>
      </c>
      <c r="C27" s="237">
        <v>1756</v>
      </c>
      <c r="D27" s="237">
        <v>1770</v>
      </c>
      <c r="E27" s="237">
        <v>2317</v>
      </c>
      <c r="F27" s="237">
        <v>2269</v>
      </c>
      <c r="G27" s="237">
        <v>2292</v>
      </c>
      <c r="H27" s="237">
        <v>2094</v>
      </c>
      <c r="I27" s="237">
        <v>1851</v>
      </c>
      <c r="J27" s="237">
        <v>2252</v>
      </c>
      <c r="K27" s="237">
        <v>2611</v>
      </c>
      <c r="L27" s="237">
        <v>2223</v>
      </c>
      <c r="M27" s="237">
        <v>1975</v>
      </c>
      <c r="N27" s="237">
        <v>2160</v>
      </c>
      <c r="O27" s="237">
        <v>2455</v>
      </c>
      <c r="P27" s="237">
        <v>3204</v>
      </c>
      <c r="Q27" s="237">
        <v>3102</v>
      </c>
      <c r="R27" s="237">
        <v>3355</v>
      </c>
      <c r="S27" s="237">
        <v>2391</v>
      </c>
      <c r="T27" s="237">
        <v>2030</v>
      </c>
      <c r="U27" s="231">
        <v>1786</v>
      </c>
    </row>
    <row r="28" spans="1:21" ht="16.5" thickBot="1" x14ac:dyDescent="0.3">
      <c r="A28" s="68" t="s">
        <v>272</v>
      </c>
      <c r="B28" s="300">
        <v>11551</v>
      </c>
      <c r="C28" s="268">
        <v>11925</v>
      </c>
      <c r="D28" s="268">
        <v>11445</v>
      </c>
      <c r="E28" s="268">
        <v>13349</v>
      </c>
      <c r="F28" s="268">
        <v>12738</v>
      </c>
      <c r="G28" s="268">
        <v>13858</v>
      </c>
      <c r="H28" s="268">
        <v>14731</v>
      </c>
      <c r="I28" s="268">
        <v>13013</v>
      </c>
      <c r="J28" s="268">
        <v>15700</v>
      </c>
      <c r="K28" s="268">
        <v>17708</v>
      </c>
      <c r="L28" s="268">
        <v>14655</v>
      </c>
      <c r="M28" s="268">
        <v>14041</v>
      </c>
      <c r="N28" s="268">
        <v>14509</v>
      </c>
      <c r="O28" s="268">
        <v>18097</v>
      </c>
      <c r="P28" s="268">
        <v>19583</v>
      </c>
      <c r="Q28" s="268">
        <v>18315</v>
      </c>
      <c r="R28" s="268">
        <v>18995</v>
      </c>
      <c r="S28" s="268">
        <v>14698</v>
      </c>
      <c r="T28" s="268">
        <v>13258</v>
      </c>
      <c r="U28" s="269">
        <v>10063</v>
      </c>
    </row>
    <row r="29" spans="1:21" ht="15.75" x14ac:dyDescent="0.25">
      <c r="A29" s="185"/>
      <c r="B29" s="99"/>
      <c r="C29" s="99"/>
      <c r="D29" s="99"/>
      <c r="E29" s="99"/>
      <c r="F29" s="99"/>
      <c r="G29" s="99"/>
      <c r="H29" s="99"/>
      <c r="I29" s="99"/>
      <c r="J29" s="99"/>
      <c r="K29" s="99"/>
      <c r="L29" s="99"/>
      <c r="M29" s="99"/>
      <c r="N29" s="99"/>
      <c r="O29" s="99"/>
      <c r="P29" s="99"/>
      <c r="Q29" s="99"/>
      <c r="R29" s="99"/>
      <c r="S29" s="99"/>
      <c r="T29" s="99"/>
      <c r="U29" s="99"/>
    </row>
    <row r="30" spans="1:21" ht="16.5" thickBot="1" x14ac:dyDescent="0.3">
      <c r="A30" s="492" t="s">
        <v>271</v>
      </c>
      <c r="B30" s="492"/>
      <c r="C30" s="492"/>
      <c r="D30" s="492"/>
      <c r="E30" s="492"/>
      <c r="F30" s="492"/>
      <c r="G30" s="492"/>
      <c r="H30" s="492"/>
      <c r="I30" s="492"/>
      <c r="J30" s="492"/>
      <c r="K30" s="492"/>
      <c r="L30" s="492"/>
      <c r="M30" s="492"/>
      <c r="N30" s="492"/>
      <c r="O30" s="492"/>
      <c r="P30" s="492"/>
      <c r="Q30" s="492"/>
      <c r="R30" s="492"/>
      <c r="S30" s="492"/>
      <c r="T30" s="492"/>
      <c r="U30" s="492"/>
    </row>
    <row r="31" spans="1:21" ht="14.85" customHeight="1" x14ac:dyDescent="0.25">
      <c r="A31" s="439" t="s">
        <v>7</v>
      </c>
      <c r="B31" s="375" t="s">
        <v>267</v>
      </c>
      <c r="C31" s="376"/>
      <c r="D31" s="376"/>
      <c r="E31" s="376"/>
      <c r="F31" s="376"/>
      <c r="G31" s="376"/>
      <c r="H31" s="376"/>
      <c r="I31" s="376"/>
      <c r="J31" s="376"/>
      <c r="K31" s="376"/>
      <c r="L31" s="376"/>
      <c r="M31" s="376"/>
      <c r="N31" s="376"/>
      <c r="O31" s="376"/>
      <c r="P31" s="376"/>
      <c r="Q31" s="376"/>
      <c r="R31" s="376"/>
      <c r="S31" s="376"/>
      <c r="T31" s="376"/>
      <c r="U31" s="377"/>
    </row>
    <row r="32" spans="1:21" ht="15" customHeight="1" thickBot="1" x14ac:dyDescent="0.3">
      <c r="A32" s="441"/>
      <c r="B32" s="30">
        <v>2007</v>
      </c>
      <c r="C32" s="30">
        <v>2008</v>
      </c>
      <c r="D32" s="30">
        <v>2009</v>
      </c>
      <c r="E32" s="30">
        <v>2010</v>
      </c>
      <c r="F32" s="30">
        <v>2011</v>
      </c>
      <c r="G32" s="30">
        <v>2012</v>
      </c>
      <c r="H32" s="30">
        <v>2013</v>
      </c>
      <c r="I32" s="30">
        <v>2014</v>
      </c>
      <c r="J32" s="30">
        <v>2015</v>
      </c>
      <c r="K32" s="30">
        <v>2016</v>
      </c>
      <c r="L32" s="30">
        <v>2017</v>
      </c>
      <c r="M32" s="30">
        <v>2018</v>
      </c>
      <c r="N32" s="30">
        <v>2019</v>
      </c>
      <c r="O32" s="30">
        <v>2020</v>
      </c>
      <c r="P32" s="30">
        <v>2021</v>
      </c>
      <c r="Q32" s="30">
        <v>2022</v>
      </c>
      <c r="R32" s="30">
        <v>2023</v>
      </c>
      <c r="S32" s="30">
        <v>2024</v>
      </c>
      <c r="T32" s="30">
        <v>2025</v>
      </c>
      <c r="U32" s="31">
        <v>2026</v>
      </c>
    </row>
    <row r="33" spans="1:21" ht="15.75" x14ac:dyDescent="0.25">
      <c r="A33" s="70" t="s">
        <v>268</v>
      </c>
      <c r="B33" s="134">
        <v>61.9</v>
      </c>
      <c r="C33" s="162">
        <v>62.8</v>
      </c>
      <c r="D33" s="162">
        <v>62.6</v>
      </c>
      <c r="E33" s="162">
        <v>61.6</v>
      </c>
      <c r="F33" s="162">
        <v>59.8</v>
      </c>
      <c r="G33" s="162">
        <v>61.1</v>
      </c>
      <c r="H33" s="162">
        <v>61.6</v>
      </c>
      <c r="I33" s="162">
        <v>61.7</v>
      </c>
      <c r="J33" s="162">
        <v>63.6</v>
      </c>
      <c r="K33" s="162">
        <v>63.9</v>
      </c>
      <c r="L33" s="162">
        <v>63.5</v>
      </c>
      <c r="M33" s="162">
        <v>62.6</v>
      </c>
      <c r="N33" s="162">
        <v>63.3</v>
      </c>
      <c r="O33" s="162">
        <v>64.099999999999994</v>
      </c>
      <c r="P33" s="162">
        <v>63.7</v>
      </c>
      <c r="Q33" s="162">
        <v>64.2</v>
      </c>
      <c r="R33" s="162">
        <v>63.9</v>
      </c>
      <c r="S33" s="162">
        <v>62.6</v>
      </c>
      <c r="T33" s="162">
        <v>61</v>
      </c>
      <c r="U33" s="163">
        <v>58.2</v>
      </c>
    </row>
    <row r="34" spans="1:21" ht="15.75" x14ac:dyDescent="0.25">
      <c r="A34" s="64" t="s">
        <v>192</v>
      </c>
      <c r="B34" s="123">
        <v>3.9</v>
      </c>
      <c r="C34" s="121">
        <v>4.2</v>
      </c>
      <c r="D34" s="121">
        <v>4.5</v>
      </c>
      <c r="E34" s="121">
        <v>4.0999999999999996</v>
      </c>
      <c r="F34" s="121">
        <v>4.0999999999999996</v>
      </c>
      <c r="G34" s="121">
        <v>3.9</v>
      </c>
      <c r="H34" s="121">
        <v>3.7</v>
      </c>
      <c r="I34" s="121">
        <v>4</v>
      </c>
      <c r="J34" s="121">
        <v>3.5</v>
      </c>
      <c r="K34" s="121">
        <v>4</v>
      </c>
      <c r="L34" s="121">
        <v>4.5999999999999996</v>
      </c>
      <c r="M34" s="121">
        <v>4.9000000000000004</v>
      </c>
      <c r="N34" s="121">
        <v>5.2</v>
      </c>
      <c r="O34" s="121">
        <v>4.0999999999999996</v>
      </c>
      <c r="P34" s="121">
        <v>3.4</v>
      </c>
      <c r="Q34" s="121">
        <v>3.7</v>
      </c>
      <c r="R34" s="121">
        <v>4</v>
      </c>
      <c r="S34" s="121">
        <v>3.9</v>
      </c>
      <c r="T34" s="121">
        <v>4</v>
      </c>
      <c r="U34" s="108">
        <v>5.0999999999999996</v>
      </c>
    </row>
    <row r="35" spans="1:21" ht="15.75" x14ac:dyDescent="0.25">
      <c r="A35" s="64" t="s">
        <v>269</v>
      </c>
      <c r="B35" s="123">
        <v>2.2000000000000002</v>
      </c>
      <c r="C35" s="121">
        <v>2</v>
      </c>
      <c r="D35" s="121">
        <v>2.1</v>
      </c>
      <c r="E35" s="121">
        <v>1.8</v>
      </c>
      <c r="F35" s="121">
        <v>1.9</v>
      </c>
      <c r="G35" s="121">
        <v>1.8</v>
      </c>
      <c r="H35" s="121">
        <v>1.9</v>
      </c>
      <c r="I35" s="121">
        <v>2.1</v>
      </c>
      <c r="J35" s="121">
        <v>2.2999999999999998</v>
      </c>
      <c r="K35" s="121">
        <v>2.9</v>
      </c>
      <c r="L35" s="121">
        <v>3.2</v>
      </c>
      <c r="M35" s="121">
        <v>3.4</v>
      </c>
      <c r="N35" s="121">
        <v>3.4</v>
      </c>
      <c r="O35" s="121">
        <v>5.2</v>
      </c>
      <c r="P35" s="121">
        <v>5.4</v>
      </c>
      <c r="Q35" s="121">
        <v>5</v>
      </c>
      <c r="R35" s="121">
        <v>4.5999999999999996</v>
      </c>
      <c r="S35" s="121">
        <v>4.3</v>
      </c>
      <c r="T35" s="121">
        <v>4.0999999999999996</v>
      </c>
      <c r="U35" s="108">
        <v>4.0999999999999996</v>
      </c>
    </row>
    <row r="36" spans="1:21" ht="16.5" thickBot="1" x14ac:dyDescent="0.3">
      <c r="A36" s="68" t="s">
        <v>270</v>
      </c>
      <c r="B36" s="138">
        <v>18.100000000000001</v>
      </c>
      <c r="C36" s="136">
        <v>17.899999999999999</v>
      </c>
      <c r="D36" s="136">
        <v>18.600000000000001</v>
      </c>
      <c r="E36" s="136">
        <v>20.6</v>
      </c>
      <c r="F36" s="136">
        <v>20.7</v>
      </c>
      <c r="G36" s="136">
        <v>19.600000000000001</v>
      </c>
      <c r="H36" s="136">
        <v>18.8</v>
      </c>
      <c r="I36" s="136">
        <v>19.3</v>
      </c>
      <c r="J36" s="136">
        <v>20.8</v>
      </c>
      <c r="K36" s="136">
        <v>21.8</v>
      </c>
      <c r="L36" s="136">
        <v>22.3</v>
      </c>
      <c r="M36" s="136">
        <v>20.9</v>
      </c>
      <c r="N36" s="136">
        <v>21.5</v>
      </c>
      <c r="O36" s="136">
        <v>21.3</v>
      </c>
      <c r="P36" s="136">
        <v>24.9</v>
      </c>
      <c r="Q36" s="136">
        <v>26.2</v>
      </c>
      <c r="R36" s="136">
        <v>27.5</v>
      </c>
      <c r="S36" s="136">
        <v>25</v>
      </c>
      <c r="T36" s="136">
        <v>24.5</v>
      </c>
      <c r="U36" s="149">
        <v>26.1</v>
      </c>
    </row>
    <row r="37" spans="1:21" ht="15.75" x14ac:dyDescent="0.25">
      <c r="A37" s="185"/>
      <c r="B37" s="186"/>
      <c r="C37" s="186"/>
      <c r="D37" s="186"/>
      <c r="E37" s="186"/>
      <c r="F37" s="186"/>
      <c r="G37" s="186"/>
      <c r="H37" s="186"/>
      <c r="I37" s="186"/>
      <c r="J37" s="186"/>
      <c r="K37" s="186"/>
      <c r="L37" s="186"/>
      <c r="M37" s="186"/>
      <c r="N37" s="186"/>
      <c r="O37" s="186"/>
      <c r="P37" s="186"/>
      <c r="Q37" s="186"/>
      <c r="R37" s="186"/>
      <c r="S37" s="186"/>
      <c r="T37" s="186"/>
      <c r="U37" s="186"/>
    </row>
    <row r="39" spans="1:21" ht="16.5" thickBot="1" x14ac:dyDescent="0.3">
      <c r="A39" s="492" t="s">
        <v>273</v>
      </c>
      <c r="B39" s="492"/>
      <c r="C39" s="492"/>
      <c r="D39" s="492"/>
      <c r="E39" s="492"/>
      <c r="F39" s="492"/>
      <c r="G39" s="492"/>
      <c r="H39" s="492"/>
      <c r="I39" s="492"/>
      <c r="J39" s="492"/>
      <c r="K39" s="492"/>
      <c r="L39" s="492"/>
      <c r="M39" s="492"/>
      <c r="N39" s="492"/>
      <c r="O39" s="492"/>
      <c r="P39" s="492"/>
      <c r="Q39" s="492"/>
      <c r="R39" s="492"/>
      <c r="S39" s="492"/>
      <c r="T39" s="492"/>
      <c r="U39" s="492"/>
    </row>
    <row r="40" spans="1:21" ht="14.85" customHeight="1" x14ac:dyDescent="0.25">
      <c r="A40" s="439" t="s">
        <v>7</v>
      </c>
      <c r="B40" s="376" t="s">
        <v>997</v>
      </c>
      <c r="C40" s="376"/>
      <c r="D40" s="376"/>
      <c r="E40" s="376"/>
      <c r="F40" s="376"/>
      <c r="G40" s="376"/>
      <c r="H40" s="376"/>
      <c r="I40" s="376"/>
      <c r="J40" s="376"/>
      <c r="K40" s="376"/>
      <c r="L40" s="376"/>
      <c r="M40" s="376"/>
      <c r="N40" s="376"/>
      <c r="O40" s="376"/>
      <c r="P40" s="376"/>
      <c r="Q40" s="376"/>
      <c r="R40" s="376"/>
      <c r="S40" s="376"/>
      <c r="T40" s="376"/>
      <c r="U40" s="377"/>
    </row>
    <row r="41" spans="1:21" ht="15" customHeight="1" thickBot="1" x14ac:dyDescent="0.3">
      <c r="A41" s="441"/>
      <c r="B41" s="30">
        <v>2007</v>
      </c>
      <c r="C41" s="30">
        <v>2008</v>
      </c>
      <c r="D41" s="30">
        <v>2009</v>
      </c>
      <c r="E41" s="30">
        <v>2010</v>
      </c>
      <c r="F41" s="30">
        <v>2011</v>
      </c>
      <c r="G41" s="30">
        <v>2012</v>
      </c>
      <c r="H41" s="30">
        <v>2013</v>
      </c>
      <c r="I41" s="30">
        <v>2014</v>
      </c>
      <c r="J41" s="30">
        <v>2015</v>
      </c>
      <c r="K41" s="30">
        <v>2016</v>
      </c>
      <c r="L41" s="30">
        <v>2017</v>
      </c>
      <c r="M41" s="30">
        <v>2018</v>
      </c>
      <c r="N41" s="30">
        <v>2019</v>
      </c>
      <c r="O41" s="30">
        <v>2020</v>
      </c>
      <c r="P41" s="30">
        <v>2021</v>
      </c>
      <c r="Q41" s="30">
        <v>2022</v>
      </c>
      <c r="R41" s="30">
        <v>2023</v>
      </c>
      <c r="S41" s="30">
        <v>2024</v>
      </c>
      <c r="T41" s="30">
        <v>2025</v>
      </c>
      <c r="U41" s="31">
        <v>2026</v>
      </c>
    </row>
    <row r="42" spans="1:21" ht="15.75" x14ac:dyDescent="0.25">
      <c r="A42" s="70" t="s">
        <v>83</v>
      </c>
      <c r="B42" s="287">
        <v>88420</v>
      </c>
      <c r="C42" s="239">
        <v>91779</v>
      </c>
      <c r="D42" s="239">
        <v>93335</v>
      </c>
      <c r="E42" s="239">
        <v>94672</v>
      </c>
      <c r="F42" s="239">
        <v>95402</v>
      </c>
      <c r="G42" s="239">
        <v>96499</v>
      </c>
      <c r="H42" s="239">
        <v>96232</v>
      </c>
      <c r="I42" s="239">
        <v>91670</v>
      </c>
      <c r="J42" s="239">
        <v>88955</v>
      </c>
      <c r="K42" s="239">
        <v>91839</v>
      </c>
      <c r="L42" s="239">
        <v>89583</v>
      </c>
      <c r="M42" s="239">
        <v>88669</v>
      </c>
      <c r="N42" s="239">
        <v>87478</v>
      </c>
      <c r="O42" s="239">
        <v>90114</v>
      </c>
      <c r="P42" s="239">
        <v>92346</v>
      </c>
      <c r="Q42" s="239">
        <v>96129</v>
      </c>
      <c r="R42" s="239">
        <v>102725</v>
      </c>
      <c r="S42" s="239">
        <v>111711</v>
      </c>
      <c r="T42" s="239">
        <v>119560</v>
      </c>
      <c r="U42" s="227">
        <v>118454</v>
      </c>
    </row>
    <row r="43" spans="1:21" ht="15.75" x14ac:dyDescent="0.25">
      <c r="A43" s="64" t="s">
        <v>264</v>
      </c>
      <c r="B43" s="285">
        <v>4168</v>
      </c>
      <c r="C43" s="237">
        <v>4264</v>
      </c>
      <c r="D43" s="237">
        <v>4428</v>
      </c>
      <c r="E43" s="237">
        <v>4585</v>
      </c>
      <c r="F43" s="237">
        <v>4487</v>
      </c>
      <c r="G43" s="237">
        <v>4524</v>
      </c>
      <c r="H43" s="237">
        <v>4653</v>
      </c>
      <c r="I43" s="237">
        <v>4697</v>
      </c>
      <c r="J43" s="237">
        <v>4730</v>
      </c>
      <c r="K43" s="237">
        <v>5248</v>
      </c>
      <c r="L43" s="237">
        <v>5418</v>
      </c>
      <c r="M43" s="237">
        <v>5555</v>
      </c>
      <c r="N43" s="237">
        <v>5628</v>
      </c>
      <c r="O43" s="237">
        <v>5680</v>
      </c>
      <c r="P43" s="237">
        <v>5865</v>
      </c>
      <c r="Q43" s="237">
        <v>6036</v>
      </c>
      <c r="R43" s="237">
        <v>6160</v>
      </c>
      <c r="S43" s="237">
        <v>6541</v>
      </c>
      <c r="T43" s="237">
        <v>6786</v>
      </c>
      <c r="U43" s="231">
        <v>6811</v>
      </c>
    </row>
    <row r="44" spans="1:21" ht="15.75" x14ac:dyDescent="0.25">
      <c r="A44" s="64" t="s">
        <v>265</v>
      </c>
      <c r="B44" s="285">
        <v>5948</v>
      </c>
      <c r="C44" s="237">
        <v>5924</v>
      </c>
      <c r="D44" s="237">
        <v>5916</v>
      </c>
      <c r="E44" s="237">
        <v>5954</v>
      </c>
      <c r="F44" s="237">
        <v>5885</v>
      </c>
      <c r="G44" s="237">
        <v>5871</v>
      </c>
      <c r="H44" s="237">
        <v>5824</v>
      </c>
      <c r="I44" s="237">
        <v>5933</v>
      </c>
      <c r="J44" s="237">
        <v>5904</v>
      </c>
      <c r="K44" s="237">
        <v>6383</v>
      </c>
      <c r="L44" s="237">
        <v>6361</v>
      </c>
      <c r="M44" s="237">
        <v>6427</v>
      </c>
      <c r="N44" s="237">
        <v>6266</v>
      </c>
      <c r="O44" s="237">
        <v>7275</v>
      </c>
      <c r="P44" s="237">
        <v>7984</v>
      </c>
      <c r="Q44" s="237">
        <v>8540</v>
      </c>
      <c r="R44" s="237">
        <v>9411</v>
      </c>
      <c r="S44" s="237">
        <v>10666</v>
      </c>
      <c r="T44" s="237">
        <v>11820</v>
      </c>
      <c r="U44" s="231">
        <v>12013</v>
      </c>
    </row>
    <row r="45" spans="1:21" ht="15.75" x14ac:dyDescent="0.25">
      <c r="A45" s="64" t="s">
        <v>266</v>
      </c>
      <c r="B45" s="285">
        <v>25356</v>
      </c>
      <c r="C45" s="237">
        <v>26290</v>
      </c>
      <c r="D45" s="237">
        <v>27072</v>
      </c>
      <c r="E45" s="237">
        <v>28149</v>
      </c>
      <c r="F45" s="237">
        <v>29365</v>
      </c>
      <c r="G45" s="237">
        <v>30149</v>
      </c>
      <c r="H45" s="237">
        <v>29944</v>
      </c>
      <c r="I45" s="237">
        <v>28947</v>
      </c>
      <c r="J45" s="237">
        <v>28073</v>
      </c>
      <c r="K45" s="237">
        <v>28904</v>
      </c>
      <c r="L45" s="237">
        <v>28672</v>
      </c>
      <c r="M45" s="237">
        <v>28645</v>
      </c>
      <c r="N45" s="237">
        <v>28249</v>
      </c>
      <c r="O45" s="237">
        <v>28771</v>
      </c>
      <c r="P45" s="237">
        <v>30046</v>
      </c>
      <c r="Q45" s="237">
        <v>31628</v>
      </c>
      <c r="R45" s="237">
        <v>35028</v>
      </c>
      <c r="S45" s="237">
        <v>39104</v>
      </c>
      <c r="T45" s="237">
        <v>41982</v>
      </c>
      <c r="U45" s="231">
        <v>42817</v>
      </c>
    </row>
    <row r="46" spans="1:21" ht="16.5" thickBot="1" x14ac:dyDescent="0.3">
      <c r="A46" s="68" t="s">
        <v>272</v>
      </c>
      <c r="B46" s="300">
        <v>155092</v>
      </c>
      <c r="C46" s="268">
        <v>159300</v>
      </c>
      <c r="D46" s="268">
        <v>161278</v>
      </c>
      <c r="E46" s="268">
        <v>163794</v>
      </c>
      <c r="F46" s="268">
        <v>165475</v>
      </c>
      <c r="G46" s="268">
        <v>167343</v>
      </c>
      <c r="H46" s="268">
        <v>166149</v>
      </c>
      <c r="I46" s="268">
        <v>157943</v>
      </c>
      <c r="J46" s="268">
        <v>152242</v>
      </c>
      <c r="K46" s="268">
        <v>155607</v>
      </c>
      <c r="L46" s="268">
        <v>151948</v>
      </c>
      <c r="M46" s="268">
        <v>150258</v>
      </c>
      <c r="N46" s="268">
        <v>146758</v>
      </c>
      <c r="O46" s="268">
        <v>150364</v>
      </c>
      <c r="P46" s="268">
        <v>153571</v>
      </c>
      <c r="Q46" s="268">
        <v>159183</v>
      </c>
      <c r="R46" s="268">
        <v>170089</v>
      </c>
      <c r="S46" s="268">
        <v>184843</v>
      </c>
      <c r="T46" s="268">
        <v>197670</v>
      </c>
      <c r="U46" s="269">
        <v>196322</v>
      </c>
    </row>
    <row r="47" spans="1:21" ht="15.75" x14ac:dyDescent="0.25">
      <c r="A47" s="185"/>
      <c r="B47" s="99"/>
      <c r="C47" s="99"/>
      <c r="D47" s="99"/>
      <c r="E47" s="99"/>
      <c r="F47" s="99"/>
      <c r="G47" s="99"/>
      <c r="H47" s="99"/>
      <c r="I47" s="99"/>
      <c r="J47" s="99"/>
      <c r="K47" s="99"/>
      <c r="L47" s="99"/>
      <c r="M47" s="99"/>
      <c r="N47" s="99"/>
      <c r="O47" s="99"/>
      <c r="P47" s="99"/>
      <c r="Q47" s="99"/>
      <c r="R47" s="99"/>
      <c r="S47" s="99"/>
      <c r="T47" s="99"/>
      <c r="U47" s="99"/>
    </row>
    <row r="48" spans="1:21" ht="16.5" thickBot="1" x14ac:dyDescent="0.3">
      <c r="A48" s="492" t="s">
        <v>273</v>
      </c>
      <c r="B48" s="492"/>
      <c r="C48" s="492"/>
      <c r="D48" s="492"/>
      <c r="E48" s="492"/>
      <c r="F48" s="492"/>
      <c r="G48" s="492"/>
      <c r="H48" s="492"/>
      <c r="I48" s="492"/>
      <c r="J48" s="492"/>
      <c r="K48" s="492"/>
      <c r="L48" s="492"/>
      <c r="M48" s="492"/>
      <c r="N48" s="492"/>
      <c r="O48" s="492"/>
      <c r="P48" s="492"/>
      <c r="Q48" s="492"/>
      <c r="R48" s="492"/>
      <c r="S48" s="492"/>
      <c r="T48" s="492"/>
      <c r="U48" s="492"/>
    </row>
    <row r="49" spans="1:21" ht="14.85" customHeight="1" x14ac:dyDescent="0.25">
      <c r="A49" s="439" t="s">
        <v>7</v>
      </c>
      <c r="B49" s="375" t="s">
        <v>267</v>
      </c>
      <c r="C49" s="376"/>
      <c r="D49" s="376"/>
      <c r="E49" s="376"/>
      <c r="F49" s="376"/>
      <c r="G49" s="376"/>
      <c r="H49" s="376"/>
      <c r="I49" s="376"/>
      <c r="J49" s="376"/>
      <c r="K49" s="376"/>
      <c r="L49" s="376"/>
      <c r="M49" s="376"/>
      <c r="N49" s="376"/>
      <c r="O49" s="376"/>
      <c r="P49" s="376"/>
      <c r="Q49" s="376"/>
      <c r="R49" s="376"/>
      <c r="S49" s="376"/>
      <c r="T49" s="376"/>
      <c r="U49" s="377"/>
    </row>
    <row r="50" spans="1:21" ht="15" customHeight="1" thickBot="1" x14ac:dyDescent="0.3">
      <c r="A50" s="441"/>
      <c r="B50" s="30">
        <v>2007</v>
      </c>
      <c r="C50" s="30">
        <v>2008</v>
      </c>
      <c r="D50" s="30">
        <v>2009</v>
      </c>
      <c r="E50" s="30">
        <v>2010</v>
      </c>
      <c r="F50" s="30">
        <v>2011</v>
      </c>
      <c r="G50" s="30">
        <v>2012</v>
      </c>
      <c r="H50" s="30">
        <v>2013</v>
      </c>
      <c r="I50" s="30">
        <v>2014</v>
      </c>
      <c r="J50" s="30">
        <v>2015</v>
      </c>
      <c r="K50" s="30">
        <v>2016</v>
      </c>
      <c r="L50" s="30">
        <v>2017</v>
      </c>
      <c r="M50" s="30">
        <v>2018</v>
      </c>
      <c r="N50" s="30">
        <v>2019</v>
      </c>
      <c r="O50" s="30">
        <v>2020</v>
      </c>
      <c r="P50" s="30">
        <v>2021</v>
      </c>
      <c r="Q50" s="30">
        <v>2022</v>
      </c>
      <c r="R50" s="30">
        <v>2023</v>
      </c>
      <c r="S50" s="30">
        <v>2024</v>
      </c>
      <c r="T50" s="30">
        <v>2025</v>
      </c>
      <c r="U50" s="31">
        <v>2026</v>
      </c>
    </row>
    <row r="51" spans="1:21" ht="15.75" x14ac:dyDescent="0.25">
      <c r="A51" s="70" t="s">
        <v>268</v>
      </c>
      <c r="B51" s="134">
        <v>57</v>
      </c>
      <c r="C51" s="162">
        <v>57.6</v>
      </c>
      <c r="D51" s="162">
        <v>57.9</v>
      </c>
      <c r="E51" s="162">
        <v>57.8</v>
      </c>
      <c r="F51" s="162">
        <v>57.7</v>
      </c>
      <c r="G51" s="162">
        <v>57.7</v>
      </c>
      <c r="H51" s="162">
        <v>57.9</v>
      </c>
      <c r="I51" s="162">
        <v>58</v>
      </c>
      <c r="J51" s="162">
        <v>58.4</v>
      </c>
      <c r="K51" s="162">
        <v>59</v>
      </c>
      <c r="L51" s="162">
        <v>59</v>
      </c>
      <c r="M51" s="162">
        <v>59</v>
      </c>
      <c r="N51" s="162">
        <v>59.6</v>
      </c>
      <c r="O51" s="162">
        <v>59.9</v>
      </c>
      <c r="P51" s="162">
        <v>60.1</v>
      </c>
      <c r="Q51" s="162">
        <v>60.4</v>
      </c>
      <c r="R51" s="162">
        <v>60.4</v>
      </c>
      <c r="S51" s="162">
        <v>60.4</v>
      </c>
      <c r="T51" s="162">
        <v>60.5</v>
      </c>
      <c r="U51" s="163">
        <v>60.3</v>
      </c>
    </row>
    <row r="52" spans="1:21" ht="15.75" x14ac:dyDescent="0.25">
      <c r="A52" s="64" t="s">
        <v>192</v>
      </c>
      <c r="B52" s="123">
        <v>2.7</v>
      </c>
      <c r="C52" s="121">
        <v>2.7</v>
      </c>
      <c r="D52" s="121">
        <v>2.7</v>
      </c>
      <c r="E52" s="121">
        <v>2.8</v>
      </c>
      <c r="F52" s="121">
        <v>2.7</v>
      </c>
      <c r="G52" s="121">
        <v>2.7</v>
      </c>
      <c r="H52" s="121">
        <v>2.8</v>
      </c>
      <c r="I52" s="121">
        <v>3</v>
      </c>
      <c r="J52" s="121">
        <v>3.1</v>
      </c>
      <c r="K52" s="121">
        <v>3.4</v>
      </c>
      <c r="L52" s="121">
        <v>3.6</v>
      </c>
      <c r="M52" s="121">
        <v>3.7</v>
      </c>
      <c r="N52" s="121">
        <v>3.8</v>
      </c>
      <c r="O52" s="121">
        <v>3.8</v>
      </c>
      <c r="P52" s="121">
        <v>3.8</v>
      </c>
      <c r="Q52" s="121">
        <v>3.8</v>
      </c>
      <c r="R52" s="121">
        <v>3.6</v>
      </c>
      <c r="S52" s="121">
        <v>3.5</v>
      </c>
      <c r="T52" s="121">
        <v>3.4</v>
      </c>
      <c r="U52" s="108">
        <v>3.5</v>
      </c>
    </row>
    <row r="53" spans="1:21" ht="15.75" x14ac:dyDescent="0.25">
      <c r="A53" s="64" t="s">
        <v>269</v>
      </c>
      <c r="B53" s="123">
        <v>3.8</v>
      </c>
      <c r="C53" s="121">
        <v>3.7</v>
      </c>
      <c r="D53" s="121">
        <v>3.7</v>
      </c>
      <c r="E53" s="121">
        <v>3.6</v>
      </c>
      <c r="F53" s="121">
        <v>3.6</v>
      </c>
      <c r="G53" s="121">
        <v>3.5</v>
      </c>
      <c r="H53" s="121">
        <v>3.5</v>
      </c>
      <c r="I53" s="121">
        <v>3.8</v>
      </c>
      <c r="J53" s="121">
        <v>3.9</v>
      </c>
      <c r="K53" s="121">
        <v>4.0999999999999996</v>
      </c>
      <c r="L53" s="121">
        <v>4.2</v>
      </c>
      <c r="M53" s="121">
        <v>4.3</v>
      </c>
      <c r="N53" s="121">
        <v>4.3</v>
      </c>
      <c r="O53" s="121">
        <v>4.8</v>
      </c>
      <c r="P53" s="121">
        <v>5.2</v>
      </c>
      <c r="Q53" s="121">
        <v>5.4</v>
      </c>
      <c r="R53" s="121">
        <v>5.5</v>
      </c>
      <c r="S53" s="121">
        <v>5.8</v>
      </c>
      <c r="T53" s="121">
        <v>6</v>
      </c>
      <c r="U53" s="108">
        <v>6.1</v>
      </c>
    </row>
    <row r="54" spans="1:21" ht="16.5" thickBot="1" x14ac:dyDescent="0.3">
      <c r="A54" s="68" t="s">
        <v>270</v>
      </c>
      <c r="B54" s="138">
        <v>18.600000000000001</v>
      </c>
      <c r="C54" s="136">
        <v>18.8</v>
      </c>
      <c r="D54" s="136">
        <v>19.100000000000001</v>
      </c>
      <c r="E54" s="136">
        <v>19.5</v>
      </c>
      <c r="F54" s="136">
        <v>20</v>
      </c>
      <c r="G54" s="136">
        <v>20.3</v>
      </c>
      <c r="H54" s="136">
        <v>20.399999999999999</v>
      </c>
      <c r="I54" s="136">
        <v>20.7</v>
      </c>
      <c r="J54" s="136">
        <v>21</v>
      </c>
      <c r="K54" s="136">
        <v>21.4</v>
      </c>
      <c r="L54" s="136">
        <v>21.7</v>
      </c>
      <c r="M54" s="136">
        <v>22</v>
      </c>
      <c r="N54" s="136">
        <v>22.2</v>
      </c>
      <c r="O54" s="136">
        <v>22.4</v>
      </c>
      <c r="P54" s="136">
        <v>23</v>
      </c>
      <c r="Q54" s="136">
        <v>23.6</v>
      </c>
      <c r="R54" s="136">
        <v>24.8</v>
      </c>
      <c r="S54" s="136">
        <v>26.1</v>
      </c>
      <c r="T54" s="136">
        <v>27.1</v>
      </c>
      <c r="U54" s="149">
        <v>27.8</v>
      </c>
    </row>
    <row r="56" spans="1:21" ht="15.75" x14ac:dyDescent="0.25">
      <c r="A56" s="53" t="s">
        <v>89</v>
      </c>
    </row>
    <row r="57" spans="1:21" x14ac:dyDescent="0.25">
      <c r="A57" s="2"/>
    </row>
    <row r="58" spans="1:21" ht="15.75" x14ac:dyDescent="0.25">
      <c r="A58" s="53" t="s">
        <v>196</v>
      </c>
    </row>
    <row r="59" spans="1:21" ht="30.6" customHeight="1" x14ac:dyDescent="0.25">
      <c r="A59" s="452" t="s">
        <v>899</v>
      </c>
      <c r="B59" s="452"/>
      <c r="C59" s="452"/>
      <c r="D59" s="452"/>
      <c r="E59" s="452"/>
      <c r="F59" s="452"/>
      <c r="G59" s="452"/>
      <c r="H59" s="452"/>
      <c r="I59" s="452"/>
      <c r="J59" s="452"/>
      <c r="K59" s="452"/>
      <c r="L59" s="452"/>
      <c r="M59" s="452"/>
      <c r="N59" s="452"/>
      <c r="O59" s="452"/>
      <c r="P59" s="452"/>
      <c r="Q59" s="452"/>
      <c r="R59" s="452"/>
    </row>
    <row r="60" spans="1:21" x14ac:dyDescent="0.25">
      <c r="A60" s="24" t="s">
        <v>197</v>
      </c>
    </row>
  </sheetData>
  <mergeCells count="19">
    <mergeCell ref="A40:A41"/>
    <mergeCell ref="A48:U48"/>
    <mergeCell ref="A49:A50"/>
    <mergeCell ref="A59:R59"/>
    <mergeCell ref="A22:A23"/>
    <mergeCell ref="B22:U22"/>
    <mergeCell ref="B31:U31"/>
    <mergeCell ref="B40:U40"/>
    <mergeCell ref="B49:U49"/>
    <mergeCell ref="A30:U30"/>
    <mergeCell ref="A31:A32"/>
    <mergeCell ref="A39:U39"/>
    <mergeCell ref="A3:U3"/>
    <mergeCell ref="A4:A5"/>
    <mergeCell ref="A12:U12"/>
    <mergeCell ref="A13:A14"/>
    <mergeCell ref="A21:U21"/>
    <mergeCell ref="B4:U4"/>
    <mergeCell ref="B13:U13"/>
  </mergeCells>
  <hyperlinks>
    <hyperlink ref="I1" location="'Table of Contents'!C2" display="Back to Table of Contents" xr:uid="{00000000-0004-0000-4D00-000000000000}"/>
  </hyperlinks>
  <pageMargins left="0.75" right="0.75" top="1" bottom="1" header="0.5" footer="0.5"/>
  <pageSetup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D221"/>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40.5703125" customWidth="1"/>
    <col min="2" max="2" width="9.85546875" customWidth="1"/>
  </cols>
  <sheetData>
    <row r="1" spans="1:4" x14ac:dyDescent="0.25">
      <c r="A1" s="22" t="s">
        <v>1026</v>
      </c>
      <c r="C1" s="21"/>
      <c r="D1" s="21" t="s">
        <v>78</v>
      </c>
    </row>
    <row r="2" spans="1:4" ht="15.75" thickBot="1" x14ac:dyDescent="0.3">
      <c r="A2" s="1"/>
    </row>
    <row r="3" spans="1:4" ht="16.5" thickBot="1" x14ac:dyDescent="0.3">
      <c r="A3" s="187" t="s">
        <v>274</v>
      </c>
      <c r="B3" s="188" t="s">
        <v>275</v>
      </c>
    </row>
    <row r="4" spans="1:4" ht="15.75" x14ac:dyDescent="0.25">
      <c r="A4" s="61" t="s">
        <v>635</v>
      </c>
      <c r="B4" s="284">
        <v>121191</v>
      </c>
    </row>
    <row r="5" spans="1:4" ht="15.75" x14ac:dyDescent="0.25">
      <c r="A5" s="61" t="s">
        <v>636</v>
      </c>
      <c r="B5" s="284">
        <v>7864</v>
      </c>
    </row>
    <row r="6" spans="1:4" ht="15.75" x14ac:dyDescent="0.25">
      <c r="A6" s="61" t="s">
        <v>637</v>
      </c>
      <c r="B6" s="284">
        <v>3760</v>
      </c>
    </row>
    <row r="7" spans="1:4" ht="15.75" x14ac:dyDescent="0.25">
      <c r="A7" s="61" t="s">
        <v>638</v>
      </c>
      <c r="B7" s="284">
        <v>2659</v>
      </c>
    </row>
    <row r="8" spans="1:4" ht="15.75" x14ac:dyDescent="0.25">
      <c r="A8" s="61" t="s">
        <v>639</v>
      </c>
      <c r="B8" s="284">
        <v>1894</v>
      </c>
    </row>
    <row r="9" spans="1:4" ht="15.75" x14ac:dyDescent="0.25">
      <c r="A9" s="61" t="s">
        <v>640</v>
      </c>
      <c r="B9" s="284">
        <v>1797</v>
      </c>
    </row>
    <row r="10" spans="1:4" ht="15.75" x14ac:dyDescent="0.25">
      <c r="A10" s="61" t="s">
        <v>641</v>
      </c>
      <c r="B10" s="284">
        <v>1780</v>
      </c>
    </row>
    <row r="11" spans="1:4" ht="15.75" x14ac:dyDescent="0.25">
      <c r="A11" s="61" t="s">
        <v>642</v>
      </c>
      <c r="B11" s="284">
        <v>1750</v>
      </c>
    </row>
    <row r="12" spans="1:4" ht="15.75" x14ac:dyDescent="0.25">
      <c r="A12" s="61" t="s">
        <v>643</v>
      </c>
      <c r="B12" s="284">
        <v>1659</v>
      </c>
    </row>
    <row r="13" spans="1:4" ht="15.75" x14ac:dyDescent="0.25">
      <c r="A13" s="61" t="s">
        <v>644</v>
      </c>
      <c r="B13" s="284">
        <v>1077</v>
      </c>
    </row>
    <row r="14" spans="1:4" ht="15.75" x14ac:dyDescent="0.25">
      <c r="A14" s="61" t="s">
        <v>646</v>
      </c>
      <c r="B14" s="284">
        <v>1041</v>
      </c>
    </row>
    <row r="15" spans="1:4" ht="15.75" x14ac:dyDescent="0.25">
      <c r="A15" s="61" t="s">
        <v>645</v>
      </c>
      <c r="B15" s="284">
        <v>1005</v>
      </c>
    </row>
    <row r="16" spans="1:4" ht="15.75" x14ac:dyDescent="0.25">
      <c r="A16" s="61" t="s">
        <v>647</v>
      </c>
      <c r="B16" s="284">
        <v>948</v>
      </c>
    </row>
    <row r="17" spans="1:2" ht="15.75" x14ac:dyDescent="0.25">
      <c r="A17" s="61" t="s">
        <v>648</v>
      </c>
      <c r="B17" s="284">
        <v>832</v>
      </c>
    </row>
    <row r="18" spans="1:2" ht="15.75" x14ac:dyDescent="0.25">
      <c r="A18" s="61" t="s">
        <v>649</v>
      </c>
      <c r="B18" s="284">
        <v>695</v>
      </c>
    </row>
    <row r="19" spans="1:2" ht="15.75" x14ac:dyDescent="0.25">
      <c r="A19" s="61" t="s">
        <v>651</v>
      </c>
      <c r="B19" s="284">
        <v>540</v>
      </c>
    </row>
    <row r="20" spans="1:2" ht="15.75" x14ac:dyDescent="0.25">
      <c r="A20" s="61" t="s">
        <v>650</v>
      </c>
      <c r="B20" s="284">
        <v>523</v>
      </c>
    </row>
    <row r="21" spans="1:2" ht="15.75" x14ac:dyDescent="0.25">
      <c r="A21" s="61" t="s">
        <v>655</v>
      </c>
      <c r="B21" s="284">
        <v>459</v>
      </c>
    </row>
    <row r="22" spans="1:2" ht="15.75" x14ac:dyDescent="0.25">
      <c r="A22" s="61" t="s">
        <v>652</v>
      </c>
      <c r="B22" s="284">
        <v>452</v>
      </c>
    </row>
    <row r="23" spans="1:2" ht="15.75" x14ac:dyDescent="0.25">
      <c r="A23" s="61" t="s">
        <v>654</v>
      </c>
      <c r="B23" s="284">
        <v>432</v>
      </c>
    </row>
    <row r="24" spans="1:2" ht="15.75" x14ac:dyDescent="0.25">
      <c r="A24" s="61" t="s">
        <v>653</v>
      </c>
      <c r="B24" s="284">
        <v>422</v>
      </c>
    </row>
    <row r="25" spans="1:2" ht="15.75" x14ac:dyDescent="0.25">
      <c r="A25" s="61" t="s">
        <v>657</v>
      </c>
      <c r="B25" s="284">
        <v>414</v>
      </c>
    </row>
    <row r="26" spans="1:2" ht="15.75" x14ac:dyDescent="0.25">
      <c r="A26" s="61" t="s">
        <v>656</v>
      </c>
      <c r="B26" s="284">
        <v>409</v>
      </c>
    </row>
    <row r="27" spans="1:2" ht="15.75" x14ac:dyDescent="0.25">
      <c r="A27" s="61" t="s">
        <v>658</v>
      </c>
      <c r="B27" s="284">
        <v>387</v>
      </c>
    </row>
    <row r="28" spans="1:2" ht="15.75" x14ac:dyDescent="0.25">
      <c r="A28" s="61" t="s">
        <v>659</v>
      </c>
      <c r="B28" s="284">
        <v>355</v>
      </c>
    </row>
    <row r="29" spans="1:2" ht="15.75" x14ac:dyDescent="0.25">
      <c r="A29" s="61" t="s">
        <v>660</v>
      </c>
      <c r="B29" s="284">
        <v>336</v>
      </c>
    </row>
    <row r="30" spans="1:2" ht="15.75" x14ac:dyDescent="0.25">
      <c r="A30" s="61" t="s">
        <v>661</v>
      </c>
      <c r="B30" s="284">
        <v>334</v>
      </c>
    </row>
    <row r="31" spans="1:2" ht="15.75" x14ac:dyDescent="0.25">
      <c r="A31" s="61" t="s">
        <v>662</v>
      </c>
      <c r="B31" s="284">
        <v>315</v>
      </c>
    </row>
    <row r="32" spans="1:2" ht="15.75" x14ac:dyDescent="0.25">
      <c r="A32" s="61" t="s">
        <v>663</v>
      </c>
      <c r="B32" s="284">
        <v>285</v>
      </c>
    </row>
    <row r="33" spans="1:2" ht="15.75" x14ac:dyDescent="0.25">
      <c r="A33" s="61" t="s">
        <v>664</v>
      </c>
      <c r="B33" s="284">
        <v>282</v>
      </c>
    </row>
    <row r="34" spans="1:2" ht="15.75" x14ac:dyDescent="0.25">
      <c r="A34" s="61" t="s">
        <v>665</v>
      </c>
      <c r="B34" s="284">
        <v>261</v>
      </c>
    </row>
    <row r="35" spans="1:2" ht="15.75" x14ac:dyDescent="0.25">
      <c r="A35" s="61" t="s">
        <v>666</v>
      </c>
      <c r="B35" s="284">
        <v>238</v>
      </c>
    </row>
    <row r="36" spans="1:2" ht="15.75" x14ac:dyDescent="0.25">
      <c r="A36" s="61" t="s">
        <v>667</v>
      </c>
      <c r="B36" s="284">
        <v>234</v>
      </c>
    </row>
    <row r="37" spans="1:2" ht="15.75" x14ac:dyDescent="0.25">
      <c r="A37" s="61" t="s">
        <v>670</v>
      </c>
      <c r="B37" s="284">
        <v>234</v>
      </c>
    </row>
    <row r="38" spans="1:2" ht="15.75" x14ac:dyDescent="0.25">
      <c r="A38" s="61" t="s">
        <v>668</v>
      </c>
      <c r="B38" s="284">
        <v>231</v>
      </c>
    </row>
    <row r="39" spans="1:2" ht="15.75" x14ac:dyDescent="0.25">
      <c r="A39" s="61" t="s">
        <v>669</v>
      </c>
      <c r="B39" s="284">
        <v>230</v>
      </c>
    </row>
    <row r="40" spans="1:2" ht="15.75" x14ac:dyDescent="0.25">
      <c r="A40" s="61" t="s">
        <v>671</v>
      </c>
      <c r="B40" s="284">
        <v>227</v>
      </c>
    </row>
    <row r="41" spans="1:2" ht="15.75" x14ac:dyDescent="0.25">
      <c r="A41" s="61" t="s">
        <v>674</v>
      </c>
      <c r="B41" s="284">
        <v>217</v>
      </c>
    </row>
    <row r="42" spans="1:2" ht="15.75" x14ac:dyDescent="0.25">
      <c r="A42" s="61" t="s">
        <v>672</v>
      </c>
      <c r="B42" s="284">
        <v>217</v>
      </c>
    </row>
    <row r="43" spans="1:2" ht="15.75" x14ac:dyDescent="0.25">
      <c r="A43" s="61" t="s">
        <v>673</v>
      </c>
      <c r="B43" s="284">
        <v>210</v>
      </c>
    </row>
    <row r="44" spans="1:2" ht="15.75" x14ac:dyDescent="0.25">
      <c r="A44" s="61" t="s">
        <v>675</v>
      </c>
      <c r="B44" s="284">
        <v>205</v>
      </c>
    </row>
    <row r="45" spans="1:2" ht="15.75" x14ac:dyDescent="0.25">
      <c r="A45" s="61" t="s">
        <v>678</v>
      </c>
      <c r="B45" s="284">
        <v>179</v>
      </c>
    </row>
    <row r="46" spans="1:2" ht="15.75" x14ac:dyDescent="0.25">
      <c r="A46" s="61" t="s">
        <v>677</v>
      </c>
      <c r="B46" s="284">
        <v>177</v>
      </c>
    </row>
    <row r="47" spans="1:2" ht="15.75" x14ac:dyDescent="0.25">
      <c r="A47" s="61" t="s">
        <v>676</v>
      </c>
      <c r="B47" s="284">
        <v>172</v>
      </c>
    </row>
    <row r="48" spans="1:2" ht="15.75" x14ac:dyDescent="0.25">
      <c r="A48" s="61" t="s">
        <v>679</v>
      </c>
      <c r="B48" s="284">
        <v>170</v>
      </c>
    </row>
    <row r="49" spans="1:2" ht="15.75" x14ac:dyDescent="0.25">
      <c r="A49" s="61" t="s">
        <v>680</v>
      </c>
      <c r="B49" s="284">
        <v>154</v>
      </c>
    </row>
    <row r="50" spans="1:2" ht="15.75" x14ac:dyDescent="0.25">
      <c r="A50" s="61" t="s">
        <v>681</v>
      </c>
      <c r="B50" s="284">
        <v>153</v>
      </c>
    </row>
    <row r="51" spans="1:2" ht="15.75" x14ac:dyDescent="0.25">
      <c r="A51" s="61" t="s">
        <v>684</v>
      </c>
      <c r="B51" s="284">
        <v>148</v>
      </c>
    </row>
    <row r="52" spans="1:2" ht="15.75" x14ac:dyDescent="0.25">
      <c r="A52" s="61" t="s">
        <v>683</v>
      </c>
      <c r="B52" s="284">
        <v>144</v>
      </c>
    </row>
    <row r="53" spans="1:2" ht="15.75" x14ac:dyDescent="0.25">
      <c r="A53" s="61" t="s">
        <v>682</v>
      </c>
      <c r="B53" s="284">
        <v>144</v>
      </c>
    </row>
    <row r="54" spans="1:2" ht="15.75" x14ac:dyDescent="0.25">
      <c r="A54" s="61" t="s">
        <v>687</v>
      </c>
      <c r="B54" s="284">
        <v>140</v>
      </c>
    </row>
    <row r="55" spans="1:2" ht="15.75" x14ac:dyDescent="0.25">
      <c r="A55" s="61" t="s">
        <v>686</v>
      </c>
      <c r="B55" s="284">
        <v>136</v>
      </c>
    </row>
    <row r="56" spans="1:2" ht="15.75" x14ac:dyDescent="0.25">
      <c r="A56" s="61" t="s">
        <v>685</v>
      </c>
      <c r="B56" s="284">
        <v>135</v>
      </c>
    </row>
    <row r="57" spans="1:2" ht="15.75" x14ac:dyDescent="0.25">
      <c r="A57" s="61" t="s">
        <v>688</v>
      </c>
      <c r="B57" s="284">
        <v>133</v>
      </c>
    </row>
    <row r="58" spans="1:2" ht="15.75" x14ac:dyDescent="0.25">
      <c r="A58" s="61" t="s">
        <v>690</v>
      </c>
      <c r="B58" s="284">
        <v>131</v>
      </c>
    </row>
    <row r="59" spans="1:2" ht="15.75" x14ac:dyDescent="0.25">
      <c r="A59" s="61" t="s">
        <v>689</v>
      </c>
      <c r="B59" s="284">
        <v>127</v>
      </c>
    </row>
    <row r="60" spans="1:2" ht="15.75" x14ac:dyDescent="0.25">
      <c r="A60" s="61" t="s">
        <v>691</v>
      </c>
      <c r="B60" s="284">
        <v>113</v>
      </c>
    </row>
    <row r="61" spans="1:2" ht="15.75" x14ac:dyDescent="0.25">
      <c r="A61" s="61" t="s">
        <v>695</v>
      </c>
      <c r="B61" s="284">
        <v>109</v>
      </c>
    </row>
    <row r="62" spans="1:2" ht="15.75" x14ac:dyDescent="0.25">
      <c r="A62" s="61" t="s">
        <v>692</v>
      </c>
      <c r="B62" s="284">
        <v>108</v>
      </c>
    </row>
    <row r="63" spans="1:2" ht="15.75" x14ac:dyDescent="0.25">
      <c r="A63" s="61" t="s">
        <v>693</v>
      </c>
      <c r="B63" s="284">
        <v>107</v>
      </c>
    </row>
    <row r="64" spans="1:2" ht="15.75" x14ac:dyDescent="0.25">
      <c r="A64" s="61" t="s">
        <v>694</v>
      </c>
      <c r="B64" s="284">
        <v>106</v>
      </c>
    </row>
    <row r="65" spans="1:2" ht="15.75" x14ac:dyDescent="0.25">
      <c r="A65" s="61" t="s">
        <v>696</v>
      </c>
      <c r="B65" s="284">
        <v>103</v>
      </c>
    </row>
    <row r="66" spans="1:2" ht="15.75" x14ac:dyDescent="0.25">
      <c r="A66" s="61" t="s">
        <v>697</v>
      </c>
      <c r="B66" s="284">
        <v>91</v>
      </c>
    </row>
    <row r="67" spans="1:2" ht="15.75" x14ac:dyDescent="0.25">
      <c r="A67" s="61" t="s">
        <v>700</v>
      </c>
      <c r="B67" s="284">
        <v>89</v>
      </c>
    </row>
    <row r="68" spans="1:2" ht="15.75" x14ac:dyDescent="0.25">
      <c r="A68" s="61" t="s">
        <v>698</v>
      </c>
      <c r="B68" s="284">
        <v>89</v>
      </c>
    </row>
    <row r="69" spans="1:2" ht="15.75" x14ac:dyDescent="0.25">
      <c r="A69" s="61" t="s">
        <v>699</v>
      </c>
      <c r="B69" s="284">
        <v>87</v>
      </c>
    </row>
    <row r="70" spans="1:2" ht="15.75" x14ac:dyDescent="0.25">
      <c r="A70" s="61" t="s">
        <v>701</v>
      </c>
      <c r="B70" s="284">
        <v>73</v>
      </c>
    </row>
    <row r="71" spans="1:2" ht="15.75" x14ac:dyDescent="0.25">
      <c r="A71" s="61" t="s">
        <v>703</v>
      </c>
      <c r="B71" s="284">
        <v>71</v>
      </c>
    </row>
    <row r="72" spans="1:2" ht="15.75" x14ac:dyDescent="0.25">
      <c r="A72" s="61" t="s">
        <v>702</v>
      </c>
      <c r="B72" s="284">
        <v>71</v>
      </c>
    </row>
    <row r="73" spans="1:2" ht="15.75" x14ac:dyDescent="0.25">
      <c r="A73" s="61" t="s">
        <v>706</v>
      </c>
      <c r="B73" s="284">
        <v>67</v>
      </c>
    </row>
    <row r="74" spans="1:2" ht="15.75" x14ac:dyDescent="0.25">
      <c r="A74" s="61" t="s">
        <v>704</v>
      </c>
      <c r="B74" s="284">
        <v>67</v>
      </c>
    </row>
    <row r="75" spans="1:2" ht="15.75" x14ac:dyDescent="0.25">
      <c r="A75" s="61" t="s">
        <v>705</v>
      </c>
      <c r="B75" s="284">
        <v>64</v>
      </c>
    </row>
    <row r="76" spans="1:2" ht="15.75" x14ac:dyDescent="0.25">
      <c r="A76" s="61" t="s">
        <v>710</v>
      </c>
      <c r="B76" s="284">
        <v>58</v>
      </c>
    </row>
    <row r="77" spans="1:2" ht="15.75" x14ac:dyDescent="0.25">
      <c r="A77" s="61" t="s">
        <v>711</v>
      </c>
      <c r="B77" s="284">
        <v>57</v>
      </c>
    </row>
    <row r="78" spans="1:2" ht="15.75" x14ac:dyDescent="0.25">
      <c r="A78" s="61" t="s">
        <v>708</v>
      </c>
      <c r="B78" s="284">
        <v>56</v>
      </c>
    </row>
    <row r="79" spans="1:2" ht="15.75" x14ac:dyDescent="0.25">
      <c r="A79" s="61" t="s">
        <v>707</v>
      </c>
      <c r="B79" s="284">
        <v>56</v>
      </c>
    </row>
    <row r="80" spans="1:2" ht="15.75" x14ac:dyDescent="0.25">
      <c r="A80" s="61" t="s">
        <v>709</v>
      </c>
      <c r="B80" s="284">
        <v>55</v>
      </c>
    </row>
    <row r="81" spans="1:2" ht="15.75" x14ac:dyDescent="0.25">
      <c r="A81" s="61" t="s">
        <v>712</v>
      </c>
      <c r="B81" s="284">
        <v>51</v>
      </c>
    </row>
    <row r="82" spans="1:2" ht="15.75" x14ac:dyDescent="0.25">
      <c r="A82" s="61" t="s">
        <v>713</v>
      </c>
      <c r="B82" s="284">
        <v>50</v>
      </c>
    </row>
    <row r="83" spans="1:2" ht="15.75" x14ac:dyDescent="0.25">
      <c r="A83" s="61" t="s">
        <v>715</v>
      </c>
      <c r="B83" s="284">
        <v>50</v>
      </c>
    </row>
    <row r="84" spans="1:2" ht="15.75" x14ac:dyDescent="0.25">
      <c r="A84" s="61" t="s">
        <v>714</v>
      </c>
      <c r="B84" s="284">
        <v>48</v>
      </c>
    </row>
    <row r="85" spans="1:2" ht="15.75" x14ac:dyDescent="0.25">
      <c r="A85" s="61" t="s">
        <v>720</v>
      </c>
      <c r="B85" s="284">
        <v>48</v>
      </c>
    </row>
    <row r="86" spans="1:2" ht="15.75" x14ac:dyDescent="0.25">
      <c r="A86" s="61" t="s">
        <v>717</v>
      </c>
      <c r="B86" s="284">
        <v>47</v>
      </c>
    </row>
    <row r="87" spans="1:2" ht="15.75" x14ac:dyDescent="0.25">
      <c r="A87" s="61" t="s">
        <v>716</v>
      </c>
      <c r="B87" s="284">
        <v>47</v>
      </c>
    </row>
    <row r="88" spans="1:2" ht="15.75" x14ac:dyDescent="0.25">
      <c r="A88" s="61" t="s">
        <v>718</v>
      </c>
      <c r="B88" s="284">
        <v>43</v>
      </c>
    </row>
    <row r="89" spans="1:2" ht="15.75" x14ac:dyDescent="0.25">
      <c r="A89" s="61" t="s">
        <v>722</v>
      </c>
      <c r="B89" s="284">
        <v>43</v>
      </c>
    </row>
    <row r="90" spans="1:2" ht="31.5" x14ac:dyDescent="0.25">
      <c r="A90" s="61" t="s">
        <v>719</v>
      </c>
      <c r="B90" s="284">
        <v>42</v>
      </c>
    </row>
    <row r="91" spans="1:2" ht="15.75" x14ac:dyDescent="0.25">
      <c r="A91" s="61" t="s">
        <v>721</v>
      </c>
      <c r="B91" s="284">
        <v>40</v>
      </c>
    </row>
    <row r="92" spans="1:2" ht="15.75" x14ac:dyDescent="0.25">
      <c r="A92" s="61" t="s">
        <v>723</v>
      </c>
      <c r="B92" s="284">
        <v>38</v>
      </c>
    </row>
    <row r="93" spans="1:2" ht="15.75" x14ac:dyDescent="0.25">
      <c r="A93" s="61" t="s">
        <v>724</v>
      </c>
      <c r="B93" s="284">
        <v>36</v>
      </c>
    </row>
    <row r="94" spans="1:2" ht="15.75" x14ac:dyDescent="0.25">
      <c r="A94" s="61" t="s">
        <v>726</v>
      </c>
      <c r="B94" s="284">
        <v>35</v>
      </c>
    </row>
    <row r="95" spans="1:2" ht="15.75" x14ac:dyDescent="0.25">
      <c r="A95" s="61" t="s">
        <v>727</v>
      </c>
      <c r="B95" s="284">
        <v>35</v>
      </c>
    </row>
    <row r="96" spans="1:2" ht="15.75" x14ac:dyDescent="0.25">
      <c r="A96" s="61" t="s">
        <v>725</v>
      </c>
      <c r="B96" s="284">
        <v>34</v>
      </c>
    </row>
    <row r="97" spans="1:2" ht="15.75" x14ac:dyDescent="0.25">
      <c r="A97" s="61" t="s">
        <v>728</v>
      </c>
      <c r="B97" s="284">
        <v>30</v>
      </c>
    </row>
    <row r="98" spans="1:2" ht="15.75" x14ac:dyDescent="0.25">
      <c r="A98" s="61" t="s">
        <v>729</v>
      </c>
      <c r="B98" s="284">
        <v>30</v>
      </c>
    </row>
    <row r="99" spans="1:2" ht="15.75" x14ac:dyDescent="0.25">
      <c r="A99" s="61" t="s">
        <v>731</v>
      </c>
      <c r="B99" s="284">
        <v>29</v>
      </c>
    </row>
    <row r="100" spans="1:2" ht="15.75" x14ac:dyDescent="0.25">
      <c r="A100" s="61" t="s">
        <v>732</v>
      </c>
      <c r="B100" s="284">
        <v>26</v>
      </c>
    </row>
    <row r="101" spans="1:2" ht="15.75" x14ac:dyDescent="0.25">
      <c r="A101" s="61" t="s">
        <v>733</v>
      </c>
      <c r="B101" s="284">
        <v>26</v>
      </c>
    </row>
    <row r="102" spans="1:2" ht="15.75" x14ac:dyDescent="0.25">
      <c r="A102" s="61" t="s">
        <v>734</v>
      </c>
      <c r="B102" s="284">
        <v>25</v>
      </c>
    </row>
    <row r="103" spans="1:2" ht="15.75" x14ac:dyDescent="0.25">
      <c r="A103" s="61" t="s">
        <v>735</v>
      </c>
      <c r="B103" s="284">
        <v>25</v>
      </c>
    </row>
    <row r="104" spans="1:2" ht="15.75" x14ac:dyDescent="0.25">
      <c r="A104" s="61" t="s">
        <v>736</v>
      </c>
      <c r="B104" s="284">
        <v>24</v>
      </c>
    </row>
    <row r="105" spans="1:2" ht="15.75" x14ac:dyDescent="0.25">
      <c r="A105" s="61" t="s">
        <v>730</v>
      </c>
      <c r="B105" s="284">
        <v>24</v>
      </c>
    </row>
    <row r="106" spans="1:2" ht="15.75" x14ac:dyDescent="0.25">
      <c r="A106" s="61" t="s">
        <v>738</v>
      </c>
      <c r="B106" s="284">
        <v>23</v>
      </c>
    </row>
    <row r="107" spans="1:2" ht="15.75" x14ac:dyDescent="0.25">
      <c r="A107" s="61" t="s">
        <v>737</v>
      </c>
      <c r="B107" s="284">
        <v>22</v>
      </c>
    </row>
    <row r="108" spans="1:2" ht="15.75" x14ac:dyDescent="0.25">
      <c r="A108" s="61" t="s">
        <v>739</v>
      </c>
      <c r="B108" s="284">
        <v>21</v>
      </c>
    </row>
    <row r="109" spans="1:2" ht="15.75" x14ac:dyDescent="0.25">
      <c r="A109" s="61" t="s">
        <v>740</v>
      </c>
      <c r="B109" s="284">
        <v>21</v>
      </c>
    </row>
    <row r="110" spans="1:2" ht="15.75" x14ac:dyDescent="0.25">
      <c r="A110" s="61" t="s">
        <v>741</v>
      </c>
      <c r="B110" s="284">
        <v>20</v>
      </c>
    </row>
    <row r="111" spans="1:2" ht="15.75" x14ac:dyDescent="0.25">
      <c r="A111" s="61" t="s">
        <v>742</v>
      </c>
      <c r="B111" s="284">
        <v>19</v>
      </c>
    </row>
    <row r="112" spans="1:2" ht="15.75" x14ac:dyDescent="0.25">
      <c r="A112" s="61" t="s">
        <v>745</v>
      </c>
      <c r="B112" s="284">
        <v>19</v>
      </c>
    </row>
    <row r="113" spans="1:2" ht="15.75" x14ac:dyDescent="0.25">
      <c r="A113" s="61" t="s">
        <v>746</v>
      </c>
      <c r="B113" s="284">
        <v>19</v>
      </c>
    </row>
    <row r="114" spans="1:2" ht="15.75" x14ac:dyDescent="0.25">
      <c r="A114" s="61" t="s">
        <v>744</v>
      </c>
      <c r="B114" s="284">
        <v>18</v>
      </c>
    </row>
    <row r="115" spans="1:2" ht="15.75" x14ac:dyDescent="0.25">
      <c r="A115" s="61" t="s">
        <v>743</v>
      </c>
      <c r="B115" s="284">
        <v>17</v>
      </c>
    </row>
    <row r="116" spans="1:2" ht="15.75" x14ac:dyDescent="0.25">
      <c r="A116" s="61" t="s">
        <v>747</v>
      </c>
      <c r="B116" s="284">
        <v>15</v>
      </c>
    </row>
    <row r="117" spans="1:2" ht="15.75" x14ac:dyDescent="0.25">
      <c r="A117" s="61" t="s">
        <v>751</v>
      </c>
      <c r="B117" s="284">
        <v>14</v>
      </c>
    </row>
    <row r="118" spans="1:2" ht="15.75" x14ac:dyDescent="0.25">
      <c r="A118" s="61" t="s">
        <v>752</v>
      </c>
      <c r="B118" s="284">
        <v>14</v>
      </c>
    </row>
    <row r="119" spans="1:2" ht="15.75" x14ac:dyDescent="0.25">
      <c r="A119" s="61" t="s">
        <v>748</v>
      </c>
      <c r="B119" s="284">
        <v>14</v>
      </c>
    </row>
    <row r="120" spans="1:2" ht="15.75" x14ac:dyDescent="0.25">
      <c r="A120" s="61" t="s">
        <v>756</v>
      </c>
      <c r="B120" s="284">
        <v>14</v>
      </c>
    </row>
    <row r="121" spans="1:2" ht="15.75" x14ac:dyDescent="0.25">
      <c r="A121" s="61" t="s">
        <v>760</v>
      </c>
      <c r="B121" s="284">
        <v>13</v>
      </c>
    </row>
    <row r="122" spans="1:2" ht="15.75" x14ac:dyDescent="0.25">
      <c r="A122" s="61" t="s">
        <v>749</v>
      </c>
      <c r="B122" s="284">
        <v>13</v>
      </c>
    </row>
    <row r="123" spans="1:2" ht="15.75" x14ac:dyDescent="0.25">
      <c r="A123" s="61" t="s">
        <v>766</v>
      </c>
      <c r="B123" s="284">
        <v>13</v>
      </c>
    </row>
    <row r="124" spans="1:2" ht="15.75" x14ac:dyDescent="0.25">
      <c r="A124" s="61" t="s">
        <v>753</v>
      </c>
      <c r="B124" s="284">
        <v>13</v>
      </c>
    </row>
    <row r="125" spans="1:2" ht="15.75" x14ac:dyDescent="0.25">
      <c r="A125" s="61" t="s">
        <v>755</v>
      </c>
      <c r="B125" s="284">
        <v>12</v>
      </c>
    </row>
    <row r="126" spans="1:2" ht="15.75" x14ac:dyDescent="0.25">
      <c r="A126" s="61" t="s">
        <v>757</v>
      </c>
      <c r="B126" s="284">
        <v>12</v>
      </c>
    </row>
    <row r="127" spans="1:2" ht="15.75" x14ac:dyDescent="0.25">
      <c r="A127" s="61" t="s">
        <v>758</v>
      </c>
      <c r="B127" s="284">
        <v>11</v>
      </c>
    </row>
    <row r="128" spans="1:2" ht="15.75" x14ac:dyDescent="0.25">
      <c r="A128" s="61" t="s">
        <v>759</v>
      </c>
      <c r="B128" s="284">
        <v>11</v>
      </c>
    </row>
    <row r="129" spans="1:2" ht="15.75" x14ac:dyDescent="0.25">
      <c r="A129" s="61" t="s">
        <v>754</v>
      </c>
      <c r="B129" s="284">
        <v>11</v>
      </c>
    </row>
    <row r="130" spans="1:2" ht="15.75" x14ac:dyDescent="0.25">
      <c r="A130" s="61" t="s">
        <v>761</v>
      </c>
      <c r="B130" s="284">
        <v>11</v>
      </c>
    </row>
    <row r="131" spans="1:2" ht="15.75" x14ac:dyDescent="0.25">
      <c r="A131" s="61" t="s">
        <v>750</v>
      </c>
      <c r="B131" s="284">
        <v>10</v>
      </c>
    </row>
    <row r="132" spans="1:2" ht="15.75" x14ac:dyDescent="0.25">
      <c r="A132" s="61" t="s">
        <v>765</v>
      </c>
      <c r="B132" s="284">
        <v>10</v>
      </c>
    </row>
    <row r="133" spans="1:2" ht="15.75" x14ac:dyDescent="0.25">
      <c r="A133" s="61" t="s">
        <v>762</v>
      </c>
      <c r="B133" s="284">
        <v>9</v>
      </c>
    </row>
    <row r="134" spans="1:2" ht="15.75" x14ac:dyDescent="0.25">
      <c r="A134" s="61" t="s">
        <v>763</v>
      </c>
      <c r="B134" s="284">
        <v>9</v>
      </c>
    </row>
    <row r="135" spans="1:2" ht="15.75" x14ac:dyDescent="0.25">
      <c r="A135" s="61" t="s">
        <v>778</v>
      </c>
      <c r="B135" s="284">
        <v>9</v>
      </c>
    </row>
    <row r="136" spans="1:2" ht="15.75" x14ac:dyDescent="0.25">
      <c r="A136" s="61" t="s">
        <v>764</v>
      </c>
      <c r="B136" s="284">
        <v>9</v>
      </c>
    </row>
    <row r="137" spans="1:2" ht="15.75" x14ac:dyDescent="0.25">
      <c r="A137" s="61" t="s">
        <v>773</v>
      </c>
      <c r="B137" s="284">
        <v>9</v>
      </c>
    </row>
    <row r="138" spans="1:2" ht="15.75" x14ac:dyDescent="0.25">
      <c r="A138" s="61" t="s">
        <v>767</v>
      </c>
      <c r="B138" s="284">
        <v>8</v>
      </c>
    </row>
    <row r="139" spans="1:2" ht="15.75" x14ac:dyDescent="0.25">
      <c r="A139" s="61" t="s">
        <v>777</v>
      </c>
      <c r="B139" s="284">
        <v>8</v>
      </c>
    </row>
    <row r="140" spans="1:2" ht="15.75" x14ac:dyDescent="0.25">
      <c r="A140" s="61" t="s">
        <v>769</v>
      </c>
      <c r="B140" s="284">
        <v>8</v>
      </c>
    </row>
    <row r="141" spans="1:2" ht="15.75" x14ac:dyDescent="0.25">
      <c r="A141" s="61" t="s">
        <v>770</v>
      </c>
      <c r="B141" s="284">
        <v>8</v>
      </c>
    </row>
    <row r="142" spans="1:2" ht="15.75" x14ac:dyDescent="0.25">
      <c r="A142" s="61" t="s">
        <v>772</v>
      </c>
      <c r="B142" s="284">
        <v>8</v>
      </c>
    </row>
    <row r="143" spans="1:2" ht="15.75" x14ac:dyDescent="0.25">
      <c r="A143" s="61" t="s">
        <v>779</v>
      </c>
      <c r="B143" s="284">
        <v>8</v>
      </c>
    </row>
    <row r="144" spans="1:2" ht="15.75" x14ac:dyDescent="0.25">
      <c r="A144" s="61" t="s">
        <v>774</v>
      </c>
      <c r="B144" s="284">
        <v>8</v>
      </c>
    </row>
    <row r="145" spans="1:2" ht="15.75" x14ac:dyDescent="0.25">
      <c r="A145" s="61" t="s">
        <v>776</v>
      </c>
      <c r="B145" s="284">
        <v>8</v>
      </c>
    </row>
    <row r="146" spans="1:2" ht="15.75" x14ac:dyDescent="0.25">
      <c r="A146" s="61" t="s">
        <v>768</v>
      </c>
      <c r="B146" s="284">
        <v>8</v>
      </c>
    </row>
    <row r="147" spans="1:2" ht="15.75" x14ac:dyDescent="0.25">
      <c r="A147" s="61" t="s">
        <v>782</v>
      </c>
      <c r="B147" s="284">
        <v>7</v>
      </c>
    </row>
    <row r="148" spans="1:2" ht="15.75" x14ac:dyDescent="0.25">
      <c r="A148" s="61" t="s">
        <v>798</v>
      </c>
      <c r="B148" s="284">
        <v>7</v>
      </c>
    </row>
    <row r="149" spans="1:2" ht="15.75" x14ac:dyDescent="0.25">
      <c r="A149" s="61" t="s">
        <v>771</v>
      </c>
      <c r="B149" s="284">
        <v>7</v>
      </c>
    </row>
    <row r="150" spans="1:2" ht="15.75" x14ac:dyDescent="0.25">
      <c r="A150" s="61" t="s">
        <v>785</v>
      </c>
      <c r="B150" s="284">
        <v>7</v>
      </c>
    </row>
    <row r="151" spans="1:2" ht="15.75" x14ac:dyDescent="0.25">
      <c r="A151" s="61" t="s">
        <v>780</v>
      </c>
      <c r="B151" s="284">
        <v>7</v>
      </c>
    </row>
    <row r="152" spans="1:2" ht="15.75" x14ac:dyDescent="0.25">
      <c r="A152" s="61" t="s">
        <v>775</v>
      </c>
      <c r="B152" s="284">
        <v>7</v>
      </c>
    </row>
    <row r="153" spans="1:2" ht="15.75" x14ac:dyDescent="0.25">
      <c r="A153" s="61" t="s">
        <v>787</v>
      </c>
      <c r="B153" s="284">
        <v>7</v>
      </c>
    </row>
    <row r="154" spans="1:2" ht="15.75" x14ac:dyDescent="0.25">
      <c r="A154" s="61" t="s">
        <v>781</v>
      </c>
      <c r="B154" s="284">
        <v>7</v>
      </c>
    </row>
    <row r="155" spans="1:2" ht="15.75" x14ac:dyDescent="0.25">
      <c r="A155" s="61" t="s">
        <v>783</v>
      </c>
      <c r="B155" s="284">
        <v>6</v>
      </c>
    </row>
    <row r="156" spans="1:2" ht="15.75" x14ac:dyDescent="0.25">
      <c r="A156" s="61" t="s">
        <v>784</v>
      </c>
      <c r="B156" s="284">
        <v>6</v>
      </c>
    </row>
    <row r="157" spans="1:2" ht="15.75" x14ac:dyDescent="0.25">
      <c r="A157" s="61" t="s">
        <v>786</v>
      </c>
      <c r="B157" s="284">
        <v>6</v>
      </c>
    </row>
    <row r="158" spans="1:2" ht="15.75" x14ac:dyDescent="0.25">
      <c r="A158" s="61" t="s">
        <v>788</v>
      </c>
      <c r="B158" s="284">
        <v>6</v>
      </c>
    </row>
    <row r="159" spans="1:2" ht="15.75" x14ac:dyDescent="0.25">
      <c r="A159" s="61" t="s">
        <v>789</v>
      </c>
      <c r="B159" s="284">
        <v>5</v>
      </c>
    </row>
    <row r="160" spans="1:2" ht="15.75" x14ac:dyDescent="0.25">
      <c r="A160" s="61" t="s">
        <v>790</v>
      </c>
      <c r="B160" s="284">
        <v>5</v>
      </c>
    </row>
    <row r="161" spans="1:2" ht="15.75" x14ac:dyDescent="0.25">
      <c r="A161" s="61" t="s">
        <v>792</v>
      </c>
      <c r="B161" s="284">
        <v>5</v>
      </c>
    </row>
    <row r="162" spans="1:2" ht="15.75" x14ac:dyDescent="0.25">
      <c r="A162" s="61" t="s">
        <v>793</v>
      </c>
      <c r="B162" s="284">
        <v>5</v>
      </c>
    </row>
    <row r="163" spans="1:2" ht="15.75" x14ac:dyDescent="0.25">
      <c r="A163" s="61" t="s">
        <v>794</v>
      </c>
      <c r="B163" s="284">
        <v>5</v>
      </c>
    </row>
    <row r="164" spans="1:2" ht="15.75" x14ac:dyDescent="0.25">
      <c r="A164" s="61" t="s">
        <v>795</v>
      </c>
      <c r="B164" s="284">
        <v>5</v>
      </c>
    </row>
    <row r="165" spans="1:2" ht="15.75" x14ac:dyDescent="0.25">
      <c r="A165" s="61" t="s">
        <v>796</v>
      </c>
      <c r="B165" s="284">
        <v>5</v>
      </c>
    </row>
    <row r="166" spans="1:2" ht="15.75" x14ac:dyDescent="0.25">
      <c r="A166" s="61" t="s">
        <v>808</v>
      </c>
      <c r="B166" s="284">
        <v>4</v>
      </c>
    </row>
    <row r="167" spans="1:2" ht="15.75" x14ac:dyDescent="0.25">
      <c r="A167" s="61" t="s">
        <v>791</v>
      </c>
      <c r="B167" s="284">
        <v>4</v>
      </c>
    </row>
    <row r="168" spans="1:2" ht="15.75" x14ac:dyDescent="0.25">
      <c r="A168" s="61" t="s">
        <v>799</v>
      </c>
      <c r="B168" s="284">
        <v>4</v>
      </c>
    </row>
    <row r="169" spans="1:2" ht="15.75" x14ac:dyDescent="0.25">
      <c r="A169" s="61" t="s">
        <v>800</v>
      </c>
      <c r="B169" s="284">
        <v>4</v>
      </c>
    </row>
    <row r="170" spans="1:2" ht="15.75" x14ac:dyDescent="0.25">
      <c r="A170" s="61" t="s">
        <v>801</v>
      </c>
      <c r="B170" s="284">
        <v>4</v>
      </c>
    </row>
    <row r="171" spans="1:2" ht="15.75" x14ac:dyDescent="0.25">
      <c r="A171" s="61" t="s">
        <v>802</v>
      </c>
      <c r="B171" s="284">
        <v>4</v>
      </c>
    </row>
    <row r="172" spans="1:2" ht="15.75" x14ac:dyDescent="0.25">
      <c r="A172" s="61" t="s">
        <v>812</v>
      </c>
      <c r="B172" s="284">
        <v>4</v>
      </c>
    </row>
    <row r="173" spans="1:2" ht="15.75" x14ac:dyDescent="0.25">
      <c r="A173" s="61" t="s">
        <v>805</v>
      </c>
      <c r="B173" s="284">
        <v>3</v>
      </c>
    </row>
    <row r="174" spans="1:2" ht="15.75" x14ac:dyDescent="0.25">
      <c r="A174" s="61" t="s">
        <v>806</v>
      </c>
      <c r="B174" s="284">
        <v>3</v>
      </c>
    </row>
    <row r="175" spans="1:2" ht="15.75" x14ac:dyDescent="0.25">
      <c r="A175" s="61" t="s">
        <v>797</v>
      </c>
      <c r="B175" s="284">
        <v>3</v>
      </c>
    </row>
    <row r="176" spans="1:2" ht="15.75" x14ac:dyDescent="0.25">
      <c r="A176" s="61" t="s">
        <v>807</v>
      </c>
      <c r="B176" s="284">
        <v>3</v>
      </c>
    </row>
    <row r="177" spans="1:2" ht="15.75" x14ac:dyDescent="0.25">
      <c r="A177" s="61" t="s">
        <v>809</v>
      </c>
      <c r="B177" s="284">
        <v>3</v>
      </c>
    </row>
    <row r="178" spans="1:2" ht="15.75" x14ac:dyDescent="0.25">
      <c r="A178" s="61" t="s">
        <v>810</v>
      </c>
      <c r="B178" s="284">
        <v>3</v>
      </c>
    </row>
    <row r="179" spans="1:2" ht="15.75" x14ac:dyDescent="0.25">
      <c r="A179" s="61" t="s">
        <v>811</v>
      </c>
      <c r="B179" s="284">
        <v>3</v>
      </c>
    </row>
    <row r="180" spans="1:2" ht="15.75" x14ac:dyDescent="0.25">
      <c r="A180" s="61" t="s">
        <v>813</v>
      </c>
      <c r="B180" s="284">
        <v>3</v>
      </c>
    </row>
    <row r="181" spans="1:2" ht="15.75" x14ac:dyDescent="0.25">
      <c r="A181" s="61" t="s">
        <v>814</v>
      </c>
      <c r="B181" s="284">
        <v>3</v>
      </c>
    </row>
    <row r="182" spans="1:2" ht="15.75" x14ac:dyDescent="0.25">
      <c r="A182" s="61" t="s">
        <v>803</v>
      </c>
      <c r="B182" s="284">
        <v>3</v>
      </c>
    </row>
    <row r="183" spans="1:2" ht="15.75" x14ac:dyDescent="0.25">
      <c r="A183" s="61" t="s">
        <v>816</v>
      </c>
      <c r="B183" s="284">
        <v>3</v>
      </c>
    </row>
    <row r="184" spans="1:2" ht="15.75" x14ac:dyDescent="0.25">
      <c r="A184" s="61" t="s">
        <v>804</v>
      </c>
      <c r="B184" s="284">
        <v>3</v>
      </c>
    </row>
    <row r="185" spans="1:2" ht="15.75" x14ac:dyDescent="0.25">
      <c r="A185" s="61" t="s">
        <v>817</v>
      </c>
      <c r="B185" s="284">
        <v>2</v>
      </c>
    </row>
    <row r="186" spans="1:2" ht="15.75" x14ac:dyDescent="0.25">
      <c r="A186" s="61" t="s">
        <v>1009</v>
      </c>
      <c r="B186" s="284">
        <v>2</v>
      </c>
    </row>
    <row r="187" spans="1:2" ht="15.75" x14ac:dyDescent="0.25">
      <c r="A187" s="61" t="s">
        <v>819</v>
      </c>
      <c r="B187" s="284">
        <v>2</v>
      </c>
    </row>
    <row r="188" spans="1:2" ht="15.75" x14ac:dyDescent="0.25">
      <c r="A188" s="61" t="s">
        <v>820</v>
      </c>
      <c r="B188" s="284">
        <v>2</v>
      </c>
    </row>
    <row r="189" spans="1:2" ht="15.75" x14ac:dyDescent="0.25">
      <c r="A189" s="61" t="s">
        <v>821</v>
      </c>
      <c r="B189" s="284">
        <v>2</v>
      </c>
    </row>
    <row r="190" spans="1:2" ht="15.75" x14ac:dyDescent="0.25">
      <c r="A190" s="61" t="s">
        <v>822</v>
      </c>
      <c r="B190" s="284">
        <v>2</v>
      </c>
    </row>
    <row r="191" spans="1:2" ht="15.75" x14ac:dyDescent="0.25">
      <c r="A191" s="61" t="s">
        <v>815</v>
      </c>
      <c r="B191" s="284">
        <v>2</v>
      </c>
    </row>
    <row r="192" spans="1:2" ht="15.75" x14ac:dyDescent="0.25">
      <c r="A192" s="61" t="s">
        <v>823</v>
      </c>
      <c r="B192" s="284">
        <v>2</v>
      </c>
    </row>
    <row r="193" spans="1:2" ht="15.75" x14ac:dyDescent="0.25">
      <c r="A193" s="61" t="s">
        <v>824</v>
      </c>
      <c r="B193" s="284">
        <v>2</v>
      </c>
    </row>
    <row r="194" spans="1:2" ht="15.75" x14ac:dyDescent="0.25">
      <c r="A194" s="61" t="s">
        <v>825</v>
      </c>
      <c r="B194" s="284">
        <v>2</v>
      </c>
    </row>
    <row r="195" spans="1:2" ht="15.75" x14ac:dyDescent="0.25">
      <c r="A195" s="61" t="s">
        <v>826</v>
      </c>
      <c r="B195" s="284">
        <v>2</v>
      </c>
    </row>
    <row r="196" spans="1:2" ht="15.75" x14ac:dyDescent="0.25">
      <c r="A196" s="61" t="s">
        <v>827</v>
      </c>
      <c r="B196" s="284">
        <v>2</v>
      </c>
    </row>
    <row r="197" spans="1:2" ht="15.75" x14ac:dyDescent="0.25">
      <c r="A197" s="61" t="s">
        <v>828</v>
      </c>
      <c r="B197" s="284">
        <v>1</v>
      </c>
    </row>
    <row r="198" spans="1:2" ht="15.75" x14ac:dyDescent="0.25">
      <c r="A198" s="61" t="s">
        <v>829</v>
      </c>
      <c r="B198" s="284">
        <v>1</v>
      </c>
    </row>
    <row r="199" spans="1:2" ht="15.75" x14ac:dyDescent="0.25">
      <c r="A199" s="61" t="s">
        <v>830</v>
      </c>
      <c r="B199" s="284">
        <v>1</v>
      </c>
    </row>
    <row r="200" spans="1:2" ht="15.75" x14ac:dyDescent="0.25">
      <c r="A200" s="61" t="s">
        <v>831</v>
      </c>
      <c r="B200" s="284">
        <v>1</v>
      </c>
    </row>
    <row r="201" spans="1:2" ht="15.75" x14ac:dyDescent="0.25">
      <c r="A201" s="61" t="s">
        <v>832</v>
      </c>
      <c r="B201" s="284">
        <v>1</v>
      </c>
    </row>
    <row r="202" spans="1:2" ht="15.75" x14ac:dyDescent="0.25">
      <c r="A202" s="61" t="s">
        <v>833</v>
      </c>
      <c r="B202" s="284">
        <v>1</v>
      </c>
    </row>
    <row r="203" spans="1:2" ht="15.75" x14ac:dyDescent="0.25">
      <c r="A203" s="61" t="s">
        <v>1010</v>
      </c>
      <c r="B203" s="284">
        <v>1</v>
      </c>
    </row>
    <row r="204" spans="1:2" ht="15.75" x14ac:dyDescent="0.25">
      <c r="A204" s="61" t="s">
        <v>834</v>
      </c>
      <c r="B204" s="284">
        <v>1</v>
      </c>
    </row>
    <row r="205" spans="1:2" ht="15.75" x14ac:dyDescent="0.25">
      <c r="A205" s="61" t="s">
        <v>835</v>
      </c>
      <c r="B205" s="284">
        <v>1</v>
      </c>
    </row>
    <row r="206" spans="1:2" ht="15.75" x14ac:dyDescent="0.25">
      <c r="A206" s="61" t="s">
        <v>818</v>
      </c>
      <c r="B206" s="284">
        <v>1</v>
      </c>
    </row>
    <row r="207" spans="1:2" ht="15.75" x14ac:dyDescent="0.25">
      <c r="A207" s="61" t="s">
        <v>836</v>
      </c>
      <c r="B207" s="284">
        <v>1</v>
      </c>
    </row>
    <row r="208" spans="1:2" ht="15.75" x14ac:dyDescent="0.25">
      <c r="A208" s="61" t="s">
        <v>837</v>
      </c>
      <c r="B208" s="284">
        <v>1</v>
      </c>
    </row>
    <row r="209" spans="1:2" ht="15.75" x14ac:dyDescent="0.25">
      <c r="A209" s="61" t="s">
        <v>838</v>
      </c>
      <c r="B209" s="284">
        <v>1</v>
      </c>
    </row>
    <row r="210" spans="1:2" ht="15.75" x14ac:dyDescent="0.25">
      <c r="A210" s="61" t="s">
        <v>839</v>
      </c>
      <c r="B210" s="284">
        <v>1</v>
      </c>
    </row>
    <row r="211" spans="1:2" ht="15.75" x14ac:dyDescent="0.25">
      <c r="A211" s="61" t="s">
        <v>840</v>
      </c>
      <c r="B211" s="284">
        <v>1</v>
      </c>
    </row>
    <row r="212" spans="1:2" ht="15.75" x14ac:dyDescent="0.25">
      <c r="A212" s="61" t="s">
        <v>841</v>
      </c>
      <c r="B212" s="284">
        <v>1</v>
      </c>
    </row>
    <row r="213" spans="1:2" ht="15.75" x14ac:dyDescent="0.25">
      <c r="A213" s="61" t="s">
        <v>842</v>
      </c>
      <c r="B213" s="284">
        <v>1</v>
      </c>
    </row>
    <row r="214" spans="1:2" ht="15.75" x14ac:dyDescent="0.25">
      <c r="A214" s="61" t="s">
        <v>843</v>
      </c>
      <c r="B214" s="284">
        <v>1</v>
      </c>
    </row>
    <row r="215" spans="1:2" ht="15.75" x14ac:dyDescent="0.25">
      <c r="A215" s="61" t="s">
        <v>1011</v>
      </c>
      <c r="B215" s="284">
        <v>1</v>
      </c>
    </row>
    <row r="216" spans="1:2" ht="15.75" x14ac:dyDescent="0.25">
      <c r="A216" s="61" t="s">
        <v>844</v>
      </c>
      <c r="B216" s="284">
        <v>1</v>
      </c>
    </row>
    <row r="217" spans="1:2" ht="15.75" x14ac:dyDescent="0.25">
      <c r="A217" s="61" t="s">
        <v>845</v>
      </c>
      <c r="B217" s="284">
        <v>1</v>
      </c>
    </row>
    <row r="218" spans="1:2" ht="15.75" x14ac:dyDescent="0.25">
      <c r="A218" s="61" t="s">
        <v>846</v>
      </c>
      <c r="B218" s="284">
        <v>1</v>
      </c>
    </row>
    <row r="219" spans="1:2" ht="16.5" thickBot="1" x14ac:dyDescent="0.3">
      <c r="A219" s="63" t="s">
        <v>169</v>
      </c>
      <c r="B219" s="301">
        <v>32303</v>
      </c>
    </row>
    <row r="221" spans="1:2" x14ac:dyDescent="0.25">
      <c r="A221" s="25" t="s">
        <v>89</v>
      </c>
    </row>
  </sheetData>
  <hyperlinks>
    <hyperlink ref="D1" location="'Table of Contents'!C2" display="Back to Table of Contents" xr:uid="{00000000-0004-0000-4E00-000000000000}"/>
  </hyperlinks>
  <pageMargins left="0.75" right="0.75" top="1" bottom="1" header="0.5" footer="0.5"/>
  <pageSetup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43"/>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41.140625" customWidth="1"/>
    <col min="2" max="2" width="9.85546875" customWidth="1"/>
  </cols>
  <sheetData>
    <row r="1" spans="1:7" x14ac:dyDescent="0.25">
      <c r="A1" s="22" t="s">
        <v>1024</v>
      </c>
      <c r="G1" s="21" t="s">
        <v>78</v>
      </c>
    </row>
    <row r="2" spans="1:7" ht="15.75" thickBot="1" x14ac:dyDescent="0.3">
      <c r="A2" s="1"/>
    </row>
    <row r="3" spans="1:7" ht="16.5" thickBot="1" x14ac:dyDescent="0.3">
      <c r="A3" s="187" t="s">
        <v>276</v>
      </c>
      <c r="B3" s="188" t="s">
        <v>275</v>
      </c>
    </row>
    <row r="4" spans="1:7" ht="15.75" x14ac:dyDescent="0.25">
      <c r="A4" s="64" t="s">
        <v>847</v>
      </c>
      <c r="B4" s="284">
        <v>370</v>
      </c>
    </row>
    <row r="5" spans="1:7" ht="15.75" x14ac:dyDescent="0.25">
      <c r="A5" s="64" t="s">
        <v>848</v>
      </c>
      <c r="B5" s="284">
        <v>1294</v>
      </c>
    </row>
    <row r="6" spans="1:7" ht="15.75" x14ac:dyDescent="0.25">
      <c r="A6" s="64" t="s">
        <v>849</v>
      </c>
      <c r="B6" s="284">
        <v>1911</v>
      </c>
    </row>
    <row r="7" spans="1:7" ht="15.75" x14ac:dyDescent="0.25">
      <c r="A7" s="64" t="s">
        <v>850</v>
      </c>
      <c r="B7" s="284">
        <v>2030</v>
      </c>
    </row>
    <row r="8" spans="1:7" ht="15.75" x14ac:dyDescent="0.25">
      <c r="A8" s="64" t="s">
        <v>851</v>
      </c>
      <c r="B8" s="284">
        <v>647</v>
      </c>
    </row>
    <row r="9" spans="1:7" ht="15.75" x14ac:dyDescent="0.25">
      <c r="A9" s="64" t="s">
        <v>852</v>
      </c>
      <c r="B9" s="284">
        <v>219</v>
      </c>
    </row>
    <row r="10" spans="1:7" ht="15.75" x14ac:dyDescent="0.25">
      <c r="A10" s="64" t="s">
        <v>853</v>
      </c>
      <c r="B10" s="284">
        <v>315</v>
      </c>
    </row>
    <row r="11" spans="1:7" ht="15.75" x14ac:dyDescent="0.25">
      <c r="A11" s="64" t="s">
        <v>854</v>
      </c>
      <c r="B11" s="284">
        <v>672</v>
      </c>
    </row>
    <row r="12" spans="1:7" ht="15.75" x14ac:dyDescent="0.25">
      <c r="A12" s="64" t="s">
        <v>855</v>
      </c>
      <c r="B12" s="284">
        <v>628</v>
      </c>
    </row>
    <row r="13" spans="1:7" ht="15.75" x14ac:dyDescent="0.25">
      <c r="A13" s="64" t="s">
        <v>856</v>
      </c>
      <c r="B13" s="284">
        <v>667</v>
      </c>
    </row>
    <row r="14" spans="1:7" ht="15.75" x14ac:dyDescent="0.25">
      <c r="A14" s="64" t="s">
        <v>857</v>
      </c>
      <c r="B14" s="284">
        <v>1448</v>
      </c>
    </row>
    <row r="15" spans="1:7" ht="15.75" x14ac:dyDescent="0.25">
      <c r="A15" s="64" t="s">
        <v>858</v>
      </c>
      <c r="B15" s="284">
        <v>3024</v>
      </c>
    </row>
    <row r="16" spans="1:7" ht="15.75" x14ac:dyDescent="0.25">
      <c r="A16" s="64" t="s">
        <v>859</v>
      </c>
      <c r="B16" s="284">
        <v>88</v>
      </c>
    </row>
    <row r="17" spans="1:2" ht="15.75" x14ac:dyDescent="0.25">
      <c r="A17" s="64" t="s">
        <v>860</v>
      </c>
      <c r="B17" s="284">
        <v>368</v>
      </c>
    </row>
    <row r="18" spans="1:2" ht="15.75" x14ac:dyDescent="0.25">
      <c r="A18" s="64" t="s">
        <v>861</v>
      </c>
      <c r="B18" s="284">
        <v>1412</v>
      </c>
    </row>
    <row r="19" spans="1:2" ht="15.75" x14ac:dyDescent="0.25">
      <c r="A19" s="64" t="s">
        <v>862</v>
      </c>
      <c r="B19" s="284">
        <v>232</v>
      </c>
    </row>
    <row r="20" spans="1:2" ht="15.75" x14ac:dyDescent="0.25">
      <c r="A20" s="64" t="s">
        <v>863</v>
      </c>
      <c r="B20" s="284">
        <v>117</v>
      </c>
    </row>
    <row r="21" spans="1:2" ht="15.75" x14ac:dyDescent="0.25">
      <c r="A21" s="64" t="s">
        <v>864</v>
      </c>
      <c r="B21" s="284">
        <v>413</v>
      </c>
    </row>
    <row r="22" spans="1:2" ht="15.75" x14ac:dyDescent="0.25">
      <c r="A22" s="64" t="s">
        <v>865</v>
      </c>
      <c r="B22" s="284">
        <v>605</v>
      </c>
    </row>
    <row r="23" spans="1:2" ht="15.75" x14ac:dyDescent="0.25">
      <c r="A23" s="64" t="s">
        <v>866</v>
      </c>
      <c r="B23" s="284">
        <v>58</v>
      </c>
    </row>
    <row r="24" spans="1:2" ht="15.75" x14ac:dyDescent="0.25">
      <c r="A24" s="64" t="s">
        <v>867</v>
      </c>
      <c r="B24" s="284">
        <v>1682</v>
      </c>
    </row>
    <row r="25" spans="1:2" ht="15.75" x14ac:dyDescent="0.25">
      <c r="A25" s="64" t="s">
        <v>868</v>
      </c>
      <c r="B25" s="284">
        <v>14</v>
      </c>
    </row>
    <row r="26" spans="1:2" ht="15.75" x14ac:dyDescent="0.25">
      <c r="A26" s="64" t="s">
        <v>869</v>
      </c>
      <c r="B26" s="284">
        <v>278</v>
      </c>
    </row>
    <row r="27" spans="1:2" ht="15.75" x14ac:dyDescent="0.25">
      <c r="A27" s="64" t="s">
        <v>870</v>
      </c>
      <c r="B27" s="284">
        <v>538</v>
      </c>
    </row>
    <row r="28" spans="1:2" ht="15.75" x14ac:dyDescent="0.25">
      <c r="A28" s="64" t="s">
        <v>871</v>
      </c>
      <c r="B28" s="284">
        <v>312</v>
      </c>
    </row>
    <row r="29" spans="1:2" ht="15.75" x14ac:dyDescent="0.25">
      <c r="A29" s="64" t="s">
        <v>872</v>
      </c>
      <c r="B29" s="284">
        <v>363</v>
      </c>
    </row>
    <row r="30" spans="1:2" ht="15.75" x14ac:dyDescent="0.25">
      <c r="A30" s="64" t="s">
        <v>873</v>
      </c>
      <c r="B30" s="284">
        <v>166</v>
      </c>
    </row>
    <row r="31" spans="1:2" ht="15.75" x14ac:dyDescent="0.25">
      <c r="A31" s="64" t="s">
        <v>874</v>
      </c>
      <c r="B31" s="284">
        <v>533</v>
      </c>
    </row>
    <row r="32" spans="1:2" ht="15.75" x14ac:dyDescent="0.25">
      <c r="A32" s="64" t="s">
        <v>875</v>
      </c>
      <c r="B32" s="284">
        <v>639</v>
      </c>
    </row>
    <row r="33" spans="1:2" ht="15.75" x14ac:dyDescent="0.25">
      <c r="A33" s="64" t="s">
        <v>876</v>
      </c>
      <c r="B33" s="284">
        <v>53</v>
      </c>
    </row>
    <row r="34" spans="1:2" ht="15.75" x14ac:dyDescent="0.25">
      <c r="A34" s="64" t="s">
        <v>877</v>
      </c>
      <c r="B34" s="284">
        <v>1474</v>
      </c>
    </row>
    <row r="35" spans="1:2" ht="15.75" x14ac:dyDescent="0.25">
      <c r="A35" s="64" t="s">
        <v>878</v>
      </c>
      <c r="B35" s="284">
        <v>535</v>
      </c>
    </row>
    <row r="36" spans="1:2" ht="15.75" x14ac:dyDescent="0.25">
      <c r="A36" s="64" t="s">
        <v>879</v>
      </c>
      <c r="B36" s="284">
        <v>808</v>
      </c>
    </row>
    <row r="37" spans="1:2" ht="15.75" x14ac:dyDescent="0.25">
      <c r="A37" s="64" t="s">
        <v>880</v>
      </c>
      <c r="B37" s="284">
        <v>345</v>
      </c>
    </row>
    <row r="38" spans="1:2" ht="15.75" x14ac:dyDescent="0.25">
      <c r="A38" s="64" t="s">
        <v>881</v>
      </c>
      <c r="B38" s="284">
        <v>2173</v>
      </c>
    </row>
    <row r="39" spans="1:2" ht="16.5" thickBot="1" x14ac:dyDescent="0.3">
      <c r="A39" s="68" t="s">
        <v>1022</v>
      </c>
      <c r="B39" s="373">
        <v>13112</v>
      </c>
    </row>
    <row r="41" spans="1:2" ht="15.75" x14ac:dyDescent="0.25">
      <c r="A41" s="74" t="s">
        <v>89</v>
      </c>
    </row>
    <row r="43" spans="1:2" x14ac:dyDescent="0.25">
      <c r="A43" t="s">
        <v>1023</v>
      </c>
    </row>
  </sheetData>
  <hyperlinks>
    <hyperlink ref="G1" location="'Table of Contents'!C2" display="Back to Table of Contents" xr:uid="{00000000-0004-0000-4F00-000000000000}"/>
  </hyperlinks>
  <pageMargins left="0.75" right="0.75" top="1" bottom="1" header="0.5" footer="0.5"/>
  <pageSetup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115"/>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3" width="12.85546875" customWidth="1"/>
  </cols>
  <sheetData>
    <row r="1" spans="1:13" x14ac:dyDescent="0.25">
      <c r="A1" s="22" t="s">
        <v>939</v>
      </c>
      <c r="C1" s="21" t="s">
        <v>78</v>
      </c>
    </row>
    <row r="2" spans="1:13" ht="15.75" thickBot="1" x14ac:dyDescent="0.3">
      <c r="A2" s="1"/>
    </row>
    <row r="3" spans="1:13" x14ac:dyDescent="0.25">
      <c r="A3" s="390" t="s">
        <v>1</v>
      </c>
      <c r="B3" s="375" t="s">
        <v>8</v>
      </c>
      <c r="C3" s="376"/>
      <c r="D3" s="377"/>
      <c r="E3" s="375" t="s">
        <v>277</v>
      </c>
      <c r="F3" s="376"/>
      <c r="G3" s="377"/>
      <c r="H3" s="375" t="s">
        <v>278</v>
      </c>
      <c r="I3" s="376"/>
      <c r="J3" s="377"/>
      <c r="K3" s="375" t="s">
        <v>266</v>
      </c>
      <c r="L3" s="376"/>
      <c r="M3" s="377"/>
    </row>
    <row r="4" spans="1:13" ht="30.75" thickBot="1" x14ac:dyDescent="0.3">
      <c r="A4" s="391"/>
      <c r="B4" s="29" t="s">
        <v>82</v>
      </c>
      <c r="C4" s="30" t="s">
        <v>83</v>
      </c>
      <c r="D4" s="31" t="s">
        <v>88</v>
      </c>
      <c r="E4" s="29" t="s">
        <v>277</v>
      </c>
      <c r="F4" s="30" t="s">
        <v>279</v>
      </c>
      <c r="G4" s="31" t="s">
        <v>169</v>
      </c>
      <c r="H4" s="29" t="s">
        <v>278</v>
      </c>
      <c r="I4" s="30" t="s">
        <v>280</v>
      </c>
      <c r="J4" s="31" t="s">
        <v>169</v>
      </c>
      <c r="K4" s="29" t="s">
        <v>281</v>
      </c>
      <c r="L4" s="30" t="s">
        <v>282</v>
      </c>
      <c r="M4" s="31" t="s">
        <v>169</v>
      </c>
    </row>
    <row r="5" spans="1:13" ht="15.75" x14ac:dyDescent="0.25">
      <c r="A5" s="64" t="s">
        <v>310</v>
      </c>
      <c r="B5" s="230">
        <v>2939</v>
      </c>
      <c r="C5" s="237">
        <v>3726</v>
      </c>
      <c r="D5" s="302">
        <v>6687</v>
      </c>
      <c r="E5" s="230">
        <v>176</v>
      </c>
      <c r="F5" s="237">
        <v>5860</v>
      </c>
      <c r="G5" s="231">
        <v>651</v>
      </c>
      <c r="H5" s="230">
        <v>296</v>
      </c>
      <c r="I5" s="237">
        <v>5529</v>
      </c>
      <c r="J5" s="231">
        <v>862</v>
      </c>
      <c r="K5" s="230">
        <v>933</v>
      </c>
      <c r="L5" s="237">
        <v>2888</v>
      </c>
      <c r="M5" s="231">
        <v>2866</v>
      </c>
    </row>
    <row r="6" spans="1:13" ht="15.75" x14ac:dyDescent="0.25">
      <c r="A6" s="64" t="s">
        <v>311</v>
      </c>
      <c r="B6" s="230">
        <v>72</v>
      </c>
      <c r="C6" s="237">
        <v>66</v>
      </c>
      <c r="D6" s="233">
        <v>138</v>
      </c>
      <c r="E6" s="230">
        <v>5</v>
      </c>
      <c r="F6" s="237">
        <v>120</v>
      </c>
      <c r="G6" s="231">
        <v>13</v>
      </c>
      <c r="H6" s="230">
        <v>7</v>
      </c>
      <c r="I6" s="237">
        <v>114</v>
      </c>
      <c r="J6" s="231">
        <v>17</v>
      </c>
      <c r="K6" s="230">
        <v>11</v>
      </c>
      <c r="L6" s="237">
        <v>108</v>
      </c>
      <c r="M6" s="231">
        <v>19</v>
      </c>
    </row>
    <row r="7" spans="1:13" ht="31.5" x14ac:dyDescent="0.25">
      <c r="A7" s="64" t="s">
        <v>312</v>
      </c>
      <c r="B7" s="230">
        <v>101</v>
      </c>
      <c r="C7" s="237">
        <v>138</v>
      </c>
      <c r="D7" s="233">
        <v>240</v>
      </c>
      <c r="E7" s="230" t="s">
        <v>309</v>
      </c>
      <c r="F7" s="237">
        <v>176</v>
      </c>
      <c r="G7" s="231">
        <v>64</v>
      </c>
      <c r="H7" s="230">
        <v>14</v>
      </c>
      <c r="I7" s="237">
        <v>150</v>
      </c>
      <c r="J7" s="231">
        <v>76</v>
      </c>
      <c r="K7" s="230">
        <v>56</v>
      </c>
      <c r="L7" s="237">
        <v>119</v>
      </c>
      <c r="M7" s="231">
        <v>65</v>
      </c>
    </row>
    <row r="8" spans="1:13" ht="15.75" x14ac:dyDescent="0.25">
      <c r="A8" s="64" t="s">
        <v>313</v>
      </c>
      <c r="B8" s="230">
        <v>600</v>
      </c>
      <c r="C8" s="237">
        <v>1534</v>
      </c>
      <c r="D8" s="233">
        <v>2139</v>
      </c>
      <c r="E8" s="230">
        <v>51</v>
      </c>
      <c r="F8" s="237">
        <v>1738</v>
      </c>
      <c r="G8" s="231">
        <v>350</v>
      </c>
      <c r="H8" s="230">
        <v>115</v>
      </c>
      <c r="I8" s="237">
        <v>1673</v>
      </c>
      <c r="J8" s="231">
        <v>351</v>
      </c>
      <c r="K8" s="230">
        <v>369</v>
      </c>
      <c r="L8" s="237">
        <v>1485</v>
      </c>
      <c r="M8" s="231">
        <v>285</v>
      </c>
    </row>
    <row r="9" spans="1:13" ht="15.75" x14ac:dyDescent="0.25">
      <c r="A9" s="64" t="s">
        <v>314</v>
      </c>
      <c r="B9" s="230">
        <v>394</v>
      </c>
      <c r="C9" s="237">
        <v>728</v>
      </c>
      <c r="D9" s="233">
        <v>1128</v>
      </c>
      <c r="E9" s="230">
        <v>25</v>
      </c>
      <c r="F9" s="237">
        <v>1009</v>
      </c>
      <c r="G9" s="231">
        <v>94</v>
      </c>
      <c r="H9" s="230">
        <v>76</v>
      </c>
      <c r="I9" s="237">
        <v>975</v>
      </c>
      <c r="J9" s="231">
        <v>77</v>
      </c>
      <c r="K9" s="230">
        <v>265</v>
      </c>
      <c r="L9" s="237">
        <v>710</v>
      </c>
      <c r="M9" s="231">
        <v>153</v>
      </c>
    </row>
    <row r="10" spans="1:13" ht="15.75" x14ac:dyDescent="0.25">
      <c r="A10" s="64" t="s">
        <v>315</v>
      </c>
      <c r="B10" s="230">
        <v>27</v>
      </c>
      <c r="C10" s="237">
        <v>125</v>
      </c>
      <c r="D10" s="233">
        <v>153</v>
      </c>
      <c r="E10" s="230">
        <v>2</v>
      </c>
      <c r="F10" s="237">
        <v>142</v>
      </c>
      <c r="G10" s="231">
        <v>9</v>
      </c>
      <c r="H10" s="230">
        <v>15</v>
      </c>
      <c r="I10" s="237">
        <v>118</v>
      </c>
      <c r="J10" s="231">
        <v>20</v>
      </c>
      <c r="K10" s="230">
        <v>39</v>
      </c>
      <c r="L10" s="237">
        <v>99</v>
      </c>
      <c r="M10" s="231">
        <v>15</v>
      </c>
    </row>
    <row r="11" spans="1:13" ht="15.75" x14ac:dyDescent="0.25">
      <c r="A11" s="64" t="s">
        <v>316</v>
      </c>
      <c r="B11" s="230">
        <v>2</v>
      </c>
      <c r="C11" s="237">
        <v>11</v>
      </c>
      <c r="D11" s="233">
        <v>13</v>
      </c>
      <c r="E11" s="230" t="s">
        <v>309</v>
      </c>
      <c r="F11" s="237">
        <v>7</v>
      </c>
      <c r="G11" s="231">
        <v>6</v>
      </c>
      <c r="H11" s="230" t="s">
        <v>309</v>
      </c>
      <c r="I11" s="237">
        <v>7</v>
      </c>
      <c r="J11" s="231">
        <v>6</v>
      </c>
      <c r="K11" s="230">
        <v>4</v>
      </c>
      <c r="L11" s="237">
        <v>3</v>
      </c>
      <c r="M11" s="231">
        <v>6</v>
      </c>
    </row>
    <row r="12" spans="1:13" ht="15.75" x14ac:dyDescent="0.25">
      <c r="A12" s="64" t="s">
        <v>317</v>
      </c>
      <c r="B12" s="230">
        <v>315</v>
      </c>
      <c r="C12" s="237">
        <v>813</v>
      </c>
      <c r="D12" s="233">
        <v>1130</v>
      </c>
      <c r="E12" s="230">
        <v>30</v>
      </c>
      <c r="F12" s="237">
        <v>1044</v>
      </c>
      <c r="G12" s="231">
        <v>56</v>
      </c>
      <c r="H12" s="230">
        <v>24</v>
      </c>
      <c r="I12" s="237">
        <v>999</v>
      </c>
      <c r="J12" s="231">
        <v>107</v>
      </c>
      <c r="K12" s="230">
        <v>243</v>
      </c>
      <c r="L12" s="237">
        <v>845</v>
      </c>
      <c r="M12" s="231">
        <v>42</v>
      </c>
    </row>
    <row r="13" spans="1:13" ht="15.75" x14ac:dyDescent="0.25">
      <c r="A13" s="64" t="s">
        <v>318</v>
      </c>
      <c r="B13" s="230">
        <v>97</v>
      </c>
      <c r="C13" s="237">
        <v>141</v>
      </c>
      <c r="D13" s="233">
        <v>239</v>
      </c>
      <c r="E13" s="230">
        <v>3</v>
      </c>
      <c r="F13" s="237">
        <v>194</v>
      </c>
      <c r="G13" s="231">
        <v>42</v>
      </c>
      <c r="H13" s="230">
        <v>15</v>
      </c>
      <c r="I13" s="237">
        <v>188</v>
      </c>
      <c r="J13" s="231">
        <v>36</v>
      </c>
      <c r="K13" s="230">
        <v>39</v>
      </c>
      <c r="L13" s="237">
        <v>164</v>
      </c>
      <c r="M13" s="231">
        <v>36</v>
      </c>
    </row>
    <row r="14" spans="1:13" ht="15.75" x14ac:dyDescent="0.25">
      <c r="A14" s="64" t="s">
        <v>319</v>
      </c>
      <c r="B14" s="230">
        <v>45</v>
      </c>
      <c r="C14" s="237">
        <v>121</v>
      </c>
      <c r="D14" s="233">
        <v>166</v>
      </c>
      <c r="E14" s="230">
        <v>3</v>
      </c>
      <c r="F14" s="237">
        <v>156</v>
      </c>
      <c r="G14" s="231">
        <v>7</v>
      </c>
      <c r="H14" s="230">
        <v>9</v>
      </c>
      <c r="I14" s="237">
        <v>148</v>
      </c>
      <c r="J14" s="231">
        <v>9</v>
      </c>
      <c r="K14" s="230">
        <v>47</v>
      </c>
      <c r="L14" s="237">
        <v>113</v>
      </c>
      <c r="M14" s="231">
        <v>6</v>
      </c>
    </row>
    <row r="15" spans="1:13" ht="15.75" x14ac:dyDescent="0.25">
      <c r="A15" s="64" t="s">
        <v>320</v>
      </c>
      <c r="B15" s="230">
        <v>107</v>
      </c>
      <c r="C15" s="237">
        <v>218</v>
      </c>
      <c r="D15" s="233">
        <v>327</v>
      </c>
      <c r="E15" s="230">
        <v>11</v>
      </c>
      <c r="F15" s="237">
        <v>285</v>
      </c>
      <c r="G15" s="231">
        <v>31</v>
      </c>
      <c r="H15" s="230">
        <v>27</v>
      </c>
      <c r="I15" s="237">
        <v>267</v>
      </c>
      <c r="J15" s="231">
        <v>33</v>
      </c>
      <c r="K15" s="230">
        <v>59</v>
      </c>
      <c r="L15" s="237">
        <v>244</v>
      </c>
      <c r="M15" s="231">
        <v>24</v>
      </c>
    </row>
    <row r="16" spans="1:13" ht="15.75" x14ac:dyDescent="0.25">
      <c r="A16" s="64" t="s">
        <v>321</v>
      </c>
      <c r="B16" s="230">
        <v>142</v>
      </c>
      <c r="C16" s="237">
        <v>338</v>
      </c>
      <c r="D16" s="233">
        <v>480</v>
      </c>
      <c r="E16" s="230">
        <v>4</v>
      </c>
      <c r="F16" s="237">
        <v>403</v>
      </c>
      <c r="G16" s="231">
        <v>73</v>
      </c>
      <c r="H16" s="230">
        <v>13</v>
      </c>
      <c r="I16" s="237">
        <v>430</v>
      </c>
      <c r="J16" s="231">
        <v>37</v>
      </c>
      <c r="K16" s="230">
        <v>98</v>
      </c>
      <c r="L16" s="237">
        <v>346</v>
      </c>
      <c r="M16" s="231">
        <v>36</v>
      </c>
    </row>
    <row r="17" spans="1:13" ht="31.5" x14ac:dyDescent="0.25">
      <c r="A17" s="64" t="s">
        <v>322</v>
      </c>
      <c r="B17" s="230">
        <v>15</v>
      </c>
      <c r="C17" s="237">
        <v>42</v>
      </c>
      <c r="D17" s="233">
        <v>57</v>
      </c>
      <c r="E17" s="230" t="s">
        <v>309</v>
      </c>
      <c r="F17" s="237">
        <v>55</v>
      </c>
      <c r="G17" s="231">
        <v>2</v>
      </c>
      <c r="H17" s="230" t="s">
        <v>309</v>
      </c>
      <c r="I17" s="237">
        <v>52</v>
      </c>
      <c r="J17" s="231">
        <v>5</v>
      </c>
      <c r="K17" s="230">
        <v>5</v>
      </c>
      <c r="L17" s="237">
        <v>49</v>
      </c>
      <c r="M17" s="231">
        <v>3</v>
      </c>
    </row>
    <row r="18" spans="1:13" ht="15.75" x14ac:dyDescent="0.25">
      <c r="A18" s="64" t="s">
        <v>323</v>
      </c>
      <c r="B18" s="230">
        <v>52</v>
      </c>
      <c r="C18" s="237">
        <v>89</v>
      </c>
      <c r="D18" s="233">
        <v>143</v>
      </c>
      <c r="E18" s="230" t="s">
        <v>309</v>
      </c>
      <c r="F18" s="237">
        <v>118</v>
      </c>
      <c r="G18" s="231">
        <v>25</v>
      </c>
      <c r="H18" s="230">
        <v>6</v>
      </c>
      <c r="I18" s="237">
        <v>113</v>
      </c>
      <c r="J18" s="231">
        <v>24</v>
      </c>
      <c r="K18" s="230">
        <v>19</v>
      </c>
      <c r="L18" s="237">
        <v>108</v>
      </c>
      <c r="M18" s="231">
        <v>16</v>
      </c>
    </row>
    <row r="19" spans="1:13" ht="15.75" x14ac:dyDescent="0.25">
      <c r="A19" s="64" t="s">
        <v>324</v>
      </c>
      <c r="B19" s="230">
        <v>2</v>
      </c>
      <c r="C19" s="237">
        <v>1</v>
      </c>
      <c r="D19" s="233">
        <v>3</v>
      </c>
      <c r="E19" s="230" t="s">
        <v>309</v>
      </c>
      <c r="F19" s="237">
        <v>2</v>
      </c>
      <c r="G19" s="231">
        <v>1</v>
      </c>
      <c r="H19" s="230" t="s">
        <v>309</v>
      </c>
      <c r="I19" s="237">
        <v>2</v>
      </c>
      <c r="J19" s="231">
        <v>1</v>
      </c>
      <c r="K19" s="230" t="s">
        <v>309</v>
      </c>
      <c r="L19" s="237">
        <v>2</v>
      </c>
      <c r="M19" s="231">
        <v>1</v>
      </c>
    </row>
    <row r="20" spans="1:13" ht="15.75" x14ac:dyDescent="0.25">
      <c r="A20" s="64" t="s">
        <v>325</v>
      </c>
      <c r="B20" s="230">
        <v>1890</v>
      </c>
      <c r="C20" s="237">
        <v>3144</v>
      </c>
      <c r="D20" s="233">
        <v>5063</v>
      </c>
      <c r="E20" s="230">
        <v>244</v>
      </c>
      <c r="F20" s="237">
        <v>4548</v>
      </c>
      <c r="G20" s="231">
        <v>271</v>
      </c>
      <c r="H20" s="230">
        <v>365</v>
      </c>
      <c r="I20" s="237">
        <v>4415</v>
      </c>
      <c r="J20" s="231">
        <v>283</v>
      </c>
      <c r="K20" s="230">
        <v>523</v>
      </c>
      <c r="L20" s="237">
        <v>2879</v>
      </c>
      <c r="M20" s="231">
        <v>1661</v>
      </c>
    </row>
    <row r="21" spans="1:13" ht="15.75" x14ac:dyDescent="0.25">
      <c r="A21" s="64" t="s">
        <v>326</v>
      </c>
      <c r="B21" s="230">
        <v>1125</v>
      </c>
      <c r="C21" s="237">
        <v>708</v>
      </c>
      <c r="D21" s="233">
        <v>1851</v>
      </c>
      <c r="E21" s="230">
        <v>21</v>
      </c>
      <c r="F21" s="237">
        <v>1670</v>
      </c>
      <c r="G21" s="231">
        <v>160</v>
      </c>
      <c r="H21" s="230">
        <v>80</v>
      </c>
      <c r="I21" s="237">
        <v>1697</v>
      </c>
      <c r="J21" s="231">
        <v>74</v>
      </c>
      <c r="K21" s="230">
        <v>507</v>
      </c>
      <c r="L21" s="237">
        <v>1310</v>
      </c>
      <c r="M21" s="231">
        <v>34</v>
      </c>
    </row>
    <row r="22" spans="1:13" ht="15.75" x14ac:dyDescent="0.25">
      <c r="A22" s="64" t="s">
        <v>327</v>
      </c>
      <c r="B22" s="230">
        <v>221</v>
      </c>
      <c r="C22" s="237">
        <v>264</v>
      </c>
      <c r="D22" s="233">
        <v>485</v>
      </c>
      <c r="E22" s="230">
        <v>4</v>
      </c>
      <c r="F22" s="237">
        <v>450</v>
      </c>
      <c r="G22" s="231">
        <v>31</v>
      </c>
      <c r="H22" s="230">
        <v>24</v>
      </c>
      <c r="I22" s="237">
        <v>423</v>
      </c>
      <c r="J22" s="231">
        <v>38</v>
      </c>
      <c r="K22" s="230">
        <v>94</v>
      </c>
      <c r="L22" s="237">
        <v>356</v>
      </c>
      <c r="M22" s="231">
        <v>35</v>
      </c>
    </row>
    <row r="23" spans="1:13" ht="15.75" x14ac:dyDescent="0.25">
      <c r="A23" s="64" t="s">
        <v>328</v>
      </c>
      <c r="B23" s="230">
        <v>23</v>
      </c>
      <c r="C23" s="237">
        <v>35</v>
      </c>
      <c r="D23" s="233">
        <v>59</v>
      </c>
      <c r="E23" s="230" t="s">
        <v>309</v>
      </c>
      <c r="F23" s="237">
        <v>49</v>
      </c>
      <c r="G23" s="231">
        <v>10</v>
      </c>
      <c r="H23" s="230">
        <v>2</v>
      </c>
      <c r="I23" s="237">
        <v>42</v>
      </c>
      <c r="J23" s="231">
        <v>15</v>
      </c>
      <c r="K23" s="230">
        <v>9</v>
      </c>
      <c r="L23" s="237">
        <v>35</v>
      </c>
      <c r="M23" s="231">
        <v>15</v>
      </c>
    </row>
    <row r="24" spans="1:13" ht="15.75" x14ac:dyDescent="0.25">
      <c r="A24" s="64" t="s">
        <v>329</v>
      </c>
      <c r="B24" s="230">
        <v>80</v>
      </c>
      <c r="C24" s="237">
        <v>149</v>
      </c>
      <c r="D24" s="233">
        <v>229</v>
      </c>
      <c r="E24" s="230">
        <v>21</v>
      </c>
      <c r="F24" s="237">
        <v>174</v>
      </c>
      <c r="G24" s="231">
        <v>34</v>
      </c>
      <c r="H24" s="230">
        <v>5</v>
      </c>
      <c r="I24" s="237">
        <v>178</v>
      </c>
      <c r="J24" s="231">
        <v>46</v>
      </c>
      <c r="K24" s="230">
        <v>19</v>
      </c>
      <c r="L24" s="237">
        <v>171</v>
      </c>
      <c r="M24" s="231">
        <v>39</v>
      </c>
    </row>
    <row r="25" spans="1:13" ht="15.75" x14ac:dyDescent="0.25">
      <c r="A25" s="64" t="s">
        <v>330</v>
      </c>
      <c r="B25" s="230">
        <v>155</v>
      </c>
      <c r="C25" s="237">
        <v>200</v>
      </c>
      <c r="D25" s="233">
        <v>355</v>
      </c>
      <c r="E25" s="230">
        <v>13</v>
      </c>
      <c r="F25" s="237">
        <v>328</v>
      </c>
      <c r="G25" s="231">
        <v>14</v>
      </c>
      <c r="H25" s="230">
        <v>21</v>
      </c>
      <c r="I25" s="237">
        <v>310</v>
      </c>
      <c r="J25" s="231">
        <v>24</v>
      </c>
      <c r="K25" s="230">
        <v>54</v>
      </c>
      <c r="L25" s="237">
        <v>289</v>
      </c>
      <c r="M25" s="231">
        <v>12</v>
      </c>
    </row>
    <row r="26" spans="1:13" ht="15.75" x14ac:dyDescent="0.25">
      <c r="A26" s="64" t="s">
        <v>331</v>
      </c>
      <c r="B26" s="230">
        <v>10409</v>
      </c>
      <c r="C26" s="237">
        <v>10097</v>
      </c>
      <c r="D26" s="233">
        <v>20599</v>
      </c>
      <c r="E26" s="230">
        <v>377</v>
      </c>
      <c r="F26" s="237">
        <v>11166</v>
      </c>
      <c r="G26" s="231">
        <v>9056</v>
      </c>
      <c r="H26" s="230">
        <v>547</v>
      </c>
      <c r="I26" s="237">
        <v>11626</v>
      </c>
      <c r="J26" s="231">
        <v>8426</v>
      </c>
      <c r="K26" s="230">
        <v>4660</v>
      </c>
      <c r="L26" s="237">
        <v>11841</v>
      </c>
      <c r="M26" s="231">
        <v>4098</v>
      </c>
    </row>
    <row r="27" spans="1:13" ht="15.75" x14ac:dyDescent="0.25">
      <c r="A27" s="64" t="s">
        <v>415</v>
      </c>
      <c r="B27" s="230">
        <v>19</v>
      </c>
      <c r="C27" s="237">
        <v>49</v>
      </c>
      <c r="D27" s="233">
        <v>68</v>
      </c>
      <c r="E27" s="230" t="s">
        <v>309</v>
      </c>
      <c r="F27" s="237">
        <v>65</v>
      </c>
      <c r="G27" s="231">
        <v>3</v>
      </c>
      <c r="H27" s="230">
        <v>2</v>
      </c>
      <c r="I27" s="237">
        <v>61</v>
      </c>
      <c r="J27" s="231">
        <v>5</v>
      </c>
      <c r="K27" s="230">
        <v>7</v>
      </c>
      <c r="L27" s="237">
        <v>49</v>
      </c>
      <c r="M27" s="231">
        <v>12</v>
      </c>
    </row>
    <row r="28" spans="1:13" ht="15.75" x14ac:dyDescent="0.25">
      <c r="A28" s="64" t="s">
        <v>332</v>
      </c>
      <c r="B28" s="230">
        <v>446</v>
      </c>
      <c r="C28" s="237">
        <v>413</v>
      </c>
      <c r="D28" s="233">
        <v>894</v>
      </c>
      <c r="E28" s="230">
        <v>12</v>
      </c>
      <c r="F28" s="237">
        <v>628</v>
      </c>
      <c r="G28" s="231">
        <v>254</v>
      </c>
      <c r="H28" s="230">
        <v>16</v>
      </c>
      <c r="I28" s="237">
        <v>663</v>
      </c>
      <c r="J28" s="231">
        <v>215</v>
      </c>
      <c r="K28" s="230">
        <v>143</v>
      </c>
      <c r="L28" s="237">
        <v>606</v>
      </c>
      <c r="M28" s="231">
        <v>145</v>
      </c>
    </row>
    <row r="29" spans="1:13" ht="15.75" x14ac:dyDescent="0.25">
      <c r="A29" s="64" t="s">
        <v>333</v>
      </c>
      <c r="B29" s="230">
        <v>182</v>
      </c>
      <c r="C29" s="237">
        <v>445</v>
      </c>
      <c r="D29" s="233">
        <v>628</v>
      </c>
      <c r="E29" s="230">
        <v>9</v>
      </c>
      <c r="F29" s="237">
        <v>388</v>
      </c>
      <c r="G29" s="231">
        <v>231</v>
      </c>
      <c r="H29" s="230">
        <v>22</v>
      </c>
      <c r="I29" s="237">
        <v>302</v>
      </c>
      <c r="J29" s="231">
        <v>304</v>
      </c>
      <c r="K29" s="230">
        <v>66</v>
      </c>
      <c r="L29" s="237">
        <v>333</v>
      </c>
      <c r="M29" s="231">
        <v>229</v>
      </c>
    </row>
    <row r="30" spans="1:13" ht="15.75" x14ac:dyDescent="0.25">
      <c r="A30" s="64" t="s">
        <v>9</v>
      </c>
      <c r="B30" s="230">
        <v>533</v>
      </c>
      <c r="C30" s="237">
        <v>1206</v>
      </c>
      <c r="D30" s="233">
        <v>1749</v>
      </c>
      <c r="E30" s="230">
        <v>52</v>
      </c>
      <c r="F30" s="237">
        <v>1627</v>
      </c>
      <c r="G30" s="231">
        <v>70</v>
      </c>
      <c r="H30" s="230">
        <v>125</v>
      </c>
      <c r="I30" s="237">
        <v>1541</v>
      </c>
      <c r="J30" s="231">
        <v>83</v>
      </c>
      <c r="K30" s="230">
        <v>383</v>
      </c>
      <c r="L30" s="237">
        <v>1294</v>
      </c>
      <c r="M30" s="231">
        <v>72</v>
      </c>
    </row>
    <row r="31" spans="1:13" ht="15.75" x14ac:dyDescent="0.25">
      <c r="A31" s="64" t="s">
        <v>334</v>
      </c>
      <c r="B31" s="230">
        <v>47</v>
      </c>
      <c r="C31" s="237">
        <v>71</v>
      </c>
      <c r="D31" s="233">
        <v>122</v>
      </c>
      <c r="E31" s="230">
        <v>2</v>
      </c>
      <c r="F31" s="237">
        <v>82</v>
      </c>
      <c r="G31" s="231">
        <v>38</v>
      </c>
      <c r="H31" s="230">
        <v>9</v>
      </c>
      <c r="I31" s="237">
        <v>69</v>
      </c>
      <c r="J31" s="231">
        <v>44</v>
      </c>
      <c r="K31" s="230">
        <v>24</v>
      </c>
      <c r="L31" s="237">
        <v>63</v>
      </c>
      <c r="M31" s="231">
        <v>35</v>
      </c>
    </row>
    <row r="32" spans="1:13" ht="15.75" x14ac:dyDescent="0.25">
      <c r="A32" s="64" t="s">
        <v>335</v>
      </c>
      <c r="B32" s="230">
        <v>40</v>
      </c>
      <c r="C32" s="237">
        <v>68</v>
      </c>
      <c r="D32" s="233">
        <v>108</v>
      </c>
      <c r="E32" s="230">
        <v>1</v>
      </c>
      <c r="F32" s="237">
        <v>96</v>
      </c>
      <c r="G32" s="231">
        <v>11</v>
      </c>
      <c r="H32" s="230">
        <v>3</v>
      </c>
      <c r="I32" s="237">
        <v>87</v>
      </c>
      <c r="J32" s="231">
        <v>18</v>
      </c>
      <c r="K32" s="230">
        <v>39</v>
      </c>
      <c r="L32" s="237">
        <v>58</v>
      </c>
      <c r="M32" s="231">
        <v>11</v>
      </c>
    </row>
    <row r="33" spans="1:13" ht="15.75" x14ac:dyDescent="0.25">
      <c r="A33" s="64" t="s">
        <v>336</v>
      </c>
      <c r="B33" s="230">
        <v>1635</v>
      </c>
      <c r="C33" s="237">
        <v>2463</v>
      </c>
      <c r="D33" s="233">
        <v>4106</v>
      </c>
      <c r="E33" s="230">
        <v>114</v>
      </c>
      <c r="F33" s="237">
        <v>3563</v>
      </c>
      <c r="G33" s="231">
        <v>429</v>
      </c>
      <c r="H33" s="230">
        <v>268</v>
      </c>
      <c r="I33" s="237">
        <v>3342</v>
      </c>
      <c r="J33" s="231">
        <v>496</v>
      </c>
      <c r="K33" s="230">
        <v>1029</v>
      </c>
      <c r="L33" s="237">
        <v>2775</v>
      </c>
      <c r="M33" s="231">
        <v>302</v>
      </c>
    </row>
    <row r="34" spans="1:13" ht="15.75" x14ac:dyDescent="0.25">
      <c r="A34" s="64" t="s">
        <v>337</v>
      </c>
      <c r="B34" s="230">
        <v>6</v>
      </c>
      <c r="C34" s="237">
        <v>13</v>
      </c>
      <c r="D34" s="233">
        <v>19</v>
      </c>
      <c r="E34" s="230">
        <v>1</v>
      </c>
      <c r="F34" s="237">
        <v>13</v>
      </c>
      <c r="G34" s="231">
        <v>5</v>
      </c>
      <c r="H34" s="230">
        <v>2</v>
      </c>
      <c r="I34" s="237">
        <v>9</v>
      </c>
      <c r="J34" s="231">
        <v>8</v>
      </c>
      <c r="K34" s="230">
        <v>2</v>
      </c>
      <c r="L34" s="237">
        <v>9</v>
      </c>
      <c r="M34" s="231">
        <v>8</v>
      </c>
    </row>
    <row r="35" spans="1:13" ht="15.75" x14ac:dyDescent="0.25">
      <c r="A35" s="64" t="s">
        <v>338</v>
      </c>
      <c r="B35" s="230">
        <v>70</v>
      </c>
      <c r="C35" s="237">
        <v>154</v>
      </c>
      <c r="D35" s="233">
        <v>228</v>
      </c>
      <c r="E35" s="230">
        <v>7</v>
      </c>
      <c r="F35" s="237">
        <v>197</v>
      </c>
      <c r="G35" s="231">
        <v>24</v>
      </c>
      <c r="H35" s="230">
        <v>12</v>
      </c>
      <c r="I35" s="237">
        <v>192</v>
      </c>
      <c r="J35" s="231">
        <v>24</v>
      </c>
      <c r="K35" s="230">
        <v>39</v>
      </c>
      <c r="L35" s="237">
        <v>172</v>
      </c>
      <c r="M35" s="231">
        <v>17</v>
      </c>
    </row>
    <row r="36" spans="1:13" ht="15.75" x14ac:dyDescent="0.25">
      <c r="A36" s="64" t="s">
        <v>339</v>
      </c>
      <c r="B36" s="230">
        <v>294</v>
      </c>
      <c r="C36" s="237">
        <v>453</v>
      </c>
      <c r="D36" s="233">
        <v>751</v>
      </c>
      <c r="E36" s="230">
        <v>11</v>
      </c>
      <c r="F36" s="237">
        <v>675</v>
      </c>
      <c r="G36" s="231">
        <v>65</v>
      </c>
      <c r="H36" s="230">
        <v>38</v>
      </c>
      <c r="I36" s="237">
        <v>684</v>
      </c>
      <c r="J36" s="231">
        <v>29</v>
      </c>
      <c r="K36" s="230">
        <v>140</v>
      </c>
      <c r="L36" s="237">
        <v>605</v>
      </c>
      <c r="M36" s="231">
        <v>6</v>
      </c>
    </row>
    <row r="37" spans="1:13" ht="15.75" x14ac:dyDescent="0.25">
      <c r="A37" s="64" t="s">
        <v>340</v>
      </c>
      <c r="B37" s="230">
        <v>110</v>
      </c>
      <c r="C37" s="237">
        <v>223</v>
      </c>
      <c r="D37" s="233">
        <v>334</v>
      </c>
      <c r="E37" s="230">
        <v>3</v>
      </c>
      <c r="F37" s="237">
        <v>159</v>
      </c>
      <c r="G37" s="231">
        <v>172</v>
      </c>
      <c r="H37" s="230">
        <v>5</v>
      </c>
      <c r="I37" s="237">
        <v>147</v>
      </c>
      <c r="J37" s="231">
        <v>182</v>
      </c>
      <c r="K37" s="230">
        <v>37</v>
      </c>
      <c r="L37" s="237">
        <v>120</v>
      </c>
      <c r="M37" s="231">
        <v>177</v>
      </c>
    </row>
    <row r="38" spans="1:13" ht="15.75" x14ac:dyDescent="0.25">
      <c r="A38" s="64" t="s">
        <v>341</v>
      </c>
      <c r="B38" s="230">
        <v>356</v>
      </c>
      <c r="C38" s="237">
        <v>679</v>
      </c>
      <c r="D38" s="233">
        <v>1046</v>
      </c>
      <c r="E38" s="230">
        <v>17</v>
      </c>
      <c r="F38" s="237">
        <v>917</v>
      </c>
      <c r="G38" s="231">
        <v>112</v>
      </c>
      <c r="H38" s="230">
        <v>78</v>
      </c>
      <c r="I38" s="237">
        <v>856</v>
      </c>
      <c r="J38" s="231">
        <v>112</v>
      </c>
      <c r="K38" s="230">
        <v>226</v>
      </c>
      <c r="L38" s="237">
        <v>753</v>
      </c>
      <c r="M38" s="231">
        <v>67</v>
      </c>
    </row>
    <row r="39" spans="1:13" ht="15.75" x14ac:dyDescent="0.25">
      <c r="A39" s="64" t="s">
        <v>342</v>
      </c>
      <c r="B39" s="230">
        <v>38</v>
      </c>
      <c r="C39" s="237">
        <v>87</v>
      </c>
      <c r="D39" s="233">
        <v>126</v>
      </c>
      <c r="E39" s="230">
        <v>3</v>
      </c>
      <c r="F39" s="237">
        <v>115</v>
      </c>
      <c r="G39" s="231">
        <v>8</v>
      </c>
      <c r="H39" s="230">
        <v>10</v>
      </c>
      <c r="I39" s="237">
        <v>110</v>
      </c>
      <c r="J39" s="231">
        <v>6</v>
      </c>
      <c r="K39" s="230">
        <v>20</v>
      </c>
      <c r="L39" s="237">
        <v>93</v>
      </c>
      <c r="M39" s="231">
        <v>13</v>
      </c>
    </row>
    <row r="40" spans="1:13" ht="15.75" x14ac:dyDescent="0.25">
      <c r="A40" s="64" t="s">
        <v>343</v>
      </c>
      <c r="B40" s="230">
        <v>804</v>
      </c>
      <c r="C40" s="237">
        <v>1108</v>
      </c>
      <c r="D40" s="233">
        <v>1920</v>
      </c>
      <c r="E40" s="230">
        <v>33</v>
      </c>
      <c r="F40" s="237">
        <v>1815</v>
      </c>
      <c r="G40" s="231">
        <v>72</v>
      </c>
      <c r="H40" s="230">
        <v>113</v>
      </c>
      <c r="I40" s="237">
        <v>1731</v>
      </c>
      <c r="J40" s="231">
        <v>76</v>
      </c>
      <c r="K40" s="230">
        <v>468</v>
      </c>
      <c r="L40" s="237">
        <v>1375</v>
      </c>
      <c r="M40" s="231">
        <v>77</v>
      </c>
    </row>
    <row r="41" spans="1:13" ht="15.75" x14ac:dyDescent="0.25">
      <c r="A41" s="64" t="s">
        <v>344</v>
      </c>
      <c r="B41" s="230">
        <v>400</v>
      </c>
      <c r="C41" s="237">
        <v>695</v>
      </c>
      <c r="D41" s="233">
        <v>1099</v>
      </c>
      <c r="E41" s="230">
        <v>22</v>
      </c>
      <c r="F41" s="237">
        <v>682</v>
      </c>
      <c r="G41" s="231">
        <v>395</v>
      </c>
      <c r="H41" s="230">
        <v>53</v>
      </c>
      <c r="I41" s="237">
        <v>633</v>
      </c>
      <c r="J41" s="231">
        <v>413</v>
      </c>
      <c r="K41" s="230">
        <v>111</v>
      </c>
      <c r="L41" s="237">
        <v>624</v>
      </c>
      <c r="M41" s="231">
        <v>364</v>
      </c>
    </row>
    <row r="42" spans="1:13" ht="15.75" x14ac:dyDescent="0.25">
      <c r="A42" s="64" t="s">
        <v>345</v>
      </c>
      <c r="B42" s="230">
        <v>158</v>
      </c>
      <c r="C42" s="237">
        <v>207</v>
      </c>
      <c r="D42" s="233">
        <v>367</v>
      </c>
      <c r="E42" s="230">
        <v>3</v>
      </c>
      <c r="F42" s="237">
        <v>355</v>
      </c>
      <c r="G42" s="231">
        <v>9</v>
      </c>
      <c r="H42" s="230">
        <v>36</v>
      </c>
      <c r="I42" s="237">
        <v>325</v>
      </c>
      <c r="J42" s="231">
        <v>6</v>
      </c>
      <c r="K42" s="230">
        <v>113</v>
      </c>
      <c r="L42" s="237">
        <v>251</v>
      </c>
      <c r="M42" s="231">
        <v>3</v>
      </c>
    </row>
    <row r="43" spans="1:13" ht="15.75" x14ac:dyDescent="0.25">
      <c r="A43" s="64" t="s">
        <v>346</v>
      </c>
      <c r="B43" s="230">
        <v>157</v>
      </c>
      <c r="C43" s="237">
        <v>158</v>
      </c>
      <c r="D43" s="233">
        <v>333</v>
      </c>
      <c r="E43" s="230" t="s">
        <v>309</v>
      </c>
      <c r="F43" s="237">
        <v>215</v>
      </c>
      <c r="G43" s="231">
        <v>118</v>
      </c>
      <c r="H43" s="230">
        <v>7</v>
      </c>
      <c r="I43" s="237">
        <v>209</v>
      </c>
      <c r="J43" s="231">
        <v>117</v>
      </c>
      <c r="K43" s="230">
        <v>84</v>
      </c>
      <c r="L43" s="237">
        <v>129</v>
      </c>
      <c r="M43" s="231">
        <v>120</v>
      </c>
    </row>
    <row r="44" spans="1:13" ht="15.75" x14ac:dyDescent="0.25">
      <c r="A44" s="64" t="s">
        <v>347</v>
      </c>
      <c r="B44" s="230">
        <v>15</v>
      </c>
      <c r="C44" s="237">
        <v>47</v>
      </c>
      <c r="D44" s="233">
        <v>62</v>
      </c>
      <c r="E44" s="230" t="s">
        <v>309</v>
      </c>
      <c r="F44" s="237">
        <v>61</v>
      </c>
      <c r="G44" s="231">
        <v>1</v>
      </c>
      <c r="H44" s="230" t="s">
        <v>309</v>
      </c>
      <c r="I44" s="237">
        <v>58</v>
      </c>
      <c r="J44" s="231">
        <v>4</v>
      </c>
      <c r="K44" s="230">
        <v>9</v>
      </c>
      <c r="L44" s="237">
        <v>51</v>
      </c>
      <c r="M44" s="231">
        <v>2</v>
      </c>
    </row>
    <row r="45" spans="1:13" ht="15.75" x14ac:dyDescent="0.25">
      <c r="A45" s="64" t="s">
        <v>348</v>
      </c>
      <c r="B45" s="230">
        <v>16</v>
      </c>
      <c r="C45" s="237">
        <v>50</v>
      </c>
      <c r="D45" s="233">
        <v>67</v>
      </c>
      <c r="E45" s="230">
        <v>3</v>
      </c>
      <c r="F45" s="237">
        <v>63</v>
      </c>
      <c r="G45" s="231">
        <v>1</v>
      </c>
      <c r="H45" s="230">
        <v>3</v>
      </c>
      <c r="I45" s="237">
        <v>60</v>
      </c>
      <c r="J45" s="231">
        <v>4</v>
      </c>
      <c r="K45" s="230">
        <v>9</v>
      </c>
      <c r="L45" s="237">
        <v>56</v>
      </c>
      <c r="M45" s="231">
        <v>2</v>
      </c>
    </row>
    <row r="46" spans="1:13" ht="15.75" x14ac:dyDescent="0.25">
      <c r="A46" s="64" t="s">
        <v>401</v>
      </c>
      <c r="B46" s="230">
        <v>10304</v>
      </c>
      <c r="C46" s="237">
        <v>22700</v>
      </c>
      <c r="D46" s="233">
        <v>33288</v>
      </c>
      <c r="E46" s="230">
        <v>1865</v>
      </c>
      <c r="F46" s="237">
        <v>30725</v>
      </c>
      <c r="G46" s="231">
        <v>698</v>
      </c>
      <c r="H46" s="230">
        <v>3274</v>
      </c>
      <c r="I46" s="237">
        <v>18564</v>
      </c>
      <c r="J46" s="231">
        <v>11450</v>
      </c>
      <c r="K46" s="230">
        <v>7739</v>
      </c>
      <c r="L46" s="237">
        <v>17351</v>
      </c>
      <c r="M46" s="231">
        <v>8198</v>
      </c>
    </row>
    <row r="47" spans="1:13" ht="15.75" x14ac:dyDescent="0.25">
      <c r="A47" s="64" t="s">
        <v>349</v>
      </c>
      <c r="B47" s="230">
        <v>2096</v>
      </c>
      <c r="C47" s="237">
        <v>3056</v>
      </c>
      <c r="D47" s="233">
        <v>5165</v>
      </c>
      <c r="E47" s="230">
        <v>107</v>
      </c>
      <c r="F47" s="237">
        <v>4631</v>
      </c>
      <c r="G47" s="231">
        <v>427</v>
      </c>
      <c r="H47" s="230">
        <v>309</v>
      </c>
      <c r="I47" s="237">
        <v>4824</v>
      </c>
      <c r="J47" s="231">
        <v>32</v>
      </c>
      <c r="K47" s="230">
        <v>1036</v>
      </c>
      <c r="L47" s="237">
        <v>3271</v>
      </c>
      <c r="M47" s="231">
        <v>858</v>
      </c>
    </row>
    <row r="48" spans="1:13" ht="31.5" x14ac:dyDescent="0.25">
      <c r="A48" s="64" t="s">
        <v>350</v>
      </c>
      <c r="B48" s="230">
        <v>14</v>
      </c>
      <c r="C48" s="237">
        <v>35</v>
      </c>
      <c r="D48" s="233">
        <v>49</v>
      </c>
      <c r="E48" s="230" t="s">
        <v>309</v>
      </c>
      <c r="F48" s="237">
        <v>49</v>
      </c>
      <c r="G48" s="231" t="s">
        <v>309</v>
      </c>
      <c r="H48" s="230">
        <v>1</v>
      </c>
      <c r="I48" s="237">
        <v>48</v>
      </c>
      <c r="J48" s="231" t="s">
        <v>309</v>
      </c>
      <c r="K48" s="230">
        <v>11</v>
      </c>
      <c r="L48" s="237">
        <v>37</v>
      </c>
      <c r="M48" s="231">
        <v>1</v>
      </c>
    </row>
    <row r="49" spans="1:13" ht="15.75" x14ac:dyDescent="0.25">
      <c r="A49" s="64" t="s">
        <v>351</v>
      </c>
      <c r="B49" s="230">
        <v>286</v>
      </c>
      <c r="C49" s="237">
        <v>383</v>
      </c>
      <c r="D49" s="233">
        <v>669</v>
      </c>
      <c r="E49" s="230">
        <v>9</v>
      </c>
      <c r="F49" s="237">
        <v>508</v>
      </c>
      <c r="G49" s="231">
        <v>152</v>
      </c>
      <c r="H49" s="230">
        <v>17</v>
      </c>
      <c r="I49" s="237">
        <v>506</v>
      </c>
      <c r="J49" s="231">
        <v>146</v>
      </c>
      <c r="K49" s="230">
        <v>159</v>
      </c>
      <c r="L49" s="237">
        <v>458</v>
      </c>
      <c r="M49" s="231">
        <v>52</v>
      </c>
    </row>
    <row r="50" spans="1:13" ht="15.75" x14ac:dyDescent="0.25">
      <c r="A50" s="64" t="s">
        <v>352</v>
      </c>
      <c r="B50" s="230">
        <v>2104</v>
      </c>
      <c r="C50" s="237">
        <v>5038</v>
      </c>
      <c r="D50" s="233">
        <v>7177</v>
      </c>
      <c r="E50" s="230">
        <v>165</v>
      </c>
      <c r="F50" s="237">
        <v>6626</v>
      </c>
      <c r="G50" s="231">
        <v>386</v>
      </c>
      <c r="H50" s="230">
        <v>420</v>
      </c>
      <c r="I50" s="237">
        <v>6280</v>
      </c>
      <c r="J50" s="231">
        <v>477</v>
      </c>
      <c r="K50" s="230">
        <v>1809</v>
      </c>
      <c r="L50" s="237">
        <v>5034</v>
      </c>
      <c r="M50" s="231">
        <v>334</v>
      </c>
    </row>
    <row r="51" spans="1:13" ht="15.75" x14ac:dyDescent="0.25">
      <c r="A51" s="64" t="s">
        <v>353</v>
      </c>
      <c r="B51" s="230">
        <v>574</v>
      </c>
      <c r="C51" s="237">
        <v>1347</v>
      </c>
      <c r="D51" s="302">
        <v>1927</v>
      </c>
      <c r="E51" s="230">
        <v>63</v>
      </c>
      <c r="F51" s="237">
        <v>1774</v>
      </c>
      <c r="G51" s="231">
        <v>90</v>
      </c>
      <c r="H51" s="230">
        <v>115</v>
      </c>
      <c r="I51" s="237">
        <v>1690</v>
      </c>
      <c r="J51" s="231">
        <v>122</v>
      </c>
      <c r="K51" s="230">
        <v>505</v>
      </c>
      <c r="L51" s="237">
        <v>1372</v>
      </c>
      <c r="M51" s="231">
        <v>50</v>
      </c>
    </row>
    <row r="52" spans="1:13" ht="15.75" x14ac:dyDescent="0.25">
      <c r="A52" s="64" t="s">
        <v>1005</v>
      </c>
      <c r="B52" s="230">
        <v>66</v>
      </c>
      <c r="C52" s="237">
        <v>189</v>
      </c>
      <c r="D52" s="233">
        <v>256</v>
      </c>
      <c r="E52" s="230">
        <v>4</v>
      </c>
      <c r="F52" s="237">
        <v>239</v>
      </c>
      <c r="G52" s="231">
        <v>13</v>
      </c>
      <c r="H52" s="230">
        <v>15</v>
      </c>
      <c r="I52" s="237">
        <v>232</v>
      </c>
      <c r="J52" s="231">
        <v>9</v>
      </c>
      <c r="K52" s="230">
        <v>57</v>
      </c>
      <c r="L52" s="237">
        <v>194</v>
      </c>
      <c r="M52" s="231">
        <v>5</v>
      </c>
    </row>
    <row r="53" spans="1:13" ht="31.5" x14ac:dyDescent="0.25">
      <c r="A53" s="64" t="s">
        <v>354</v>
      </c>
      <c r="B53" s="230">
        <v>33</v>
      </c>
      <c r="C53" s="237">
        <v>85</v>
      </c>
      <c r="D53" s="233">
        <v>118</v>
      </c>
      <c r="E53" s="230">
        <v>1</v>
      </c>
      <c r="F53" s="237">
        <v>102</v>
      </c>
      <c r="G53" s="231">
        <v>15</v>
      </c>
      <c r="H53" s="230">
        <v>3</v>
      </c>
      <c r="I53" s="237">
        <v>111</v>
      </c>
      <c r="J53" s="231">
        <v>4</v>
      </c>
      <c r="K53" s="230">
        <v>43</v>
      </c>
      <c r="L53" s="237">
        <v>71</v>
      </c>
      <c r="M53" s="231">
        <v>4</v>
      </c>
    </row>
    <row r="54" spans="1:13" ht="15.75" x14ac:dyDescent="0.25">
      <c r="A54" s="64" t="s">
        <v>355</v>
      </c>
      <c r="B54" s="230">
        <v>262</v>
      </c>
      <c r="C54" s="237">
        <v>433</v>
      </c>
      <c r="D54" s="233">
        <v>695</v>
      </c>
      <c r="E54" s="230">
        <v>10</v>
      </c>
      <c r="F54" s="237">
        <v>445</v>
      </c>
      <c r="G54" s="231">
        <v>240</v>
      </c>
      <c r="H54" s="230">
        <v>25</v>
      </c>
      <c r="I54" s="237">
        <v>433</v>
      </c>
      <c r="J54" s="231">
        <v>237</v>
      </c>
      <c r="K54" s="230">
        <v>149</v>
      </c>
      <c r="L54" s="237">
        <v>317</v>
      </c>
      <c r="M54" s="231">
        <v>229</v>
      </c>
    </row>
    <row r="55" spans="1:13" ht="15.75" x14ac:dyDescent="0.25">
      <c r="A55" s="64" t="s">
        <v>356</v>
      </c>
      <c r="B55" s="230">
        <v>222</v>
      </c>
      <c r="C55" s="237">
        <v>447</v>
      </c>
      <c r="D55" s="233">
        <v>677</v>
      </c>
      <c r="E55" s="230">
        <v>12</v>
      </c>
      <c r="F55" s="237">
        <v>580</v>
      </c>
      <c r="G55" s="231">
        <v>85</v>
      </c>
      <c r="H55" s="230">
        <v>17</v>
      </c>
      <c r="I55" s="237">
        <v>273</v>
      </c>
      <c r="J55" s="231">
        <v>387</v>
      </c>
      <c r="K55" s="230">
        <v>186</v>
      </c>
      <c r="L55" s="237">
        <v>469</v>
      </c>
      <c r="M55" s="231">
        <v>22</v>
      </c>
    </row>
    <row r="56" spans="1:13" ht="31.5" x14ac:dyDescent="0.25">
      <c r="A56" s="64" t="s">
        <v>357</v>
      </c>
      <c r="B56" s="230">
        <v>89</v>
      </c>
      <c r="C56" s="237">
        <v>72</v>
      </c>
      <c r="D56" s="233">
        <v>161</v>
      </c>
      <c r="E56" s="230" t="s">
        <v>309</v>
      </c>
      <c r="F56" s="237">
        <v>139</v>
      </c>
      <c r="G56" s="231">
        <v>22</v>
      </c>
      <c r="H56" s="230">
        <v>5</v>
      </c>
      <c r="I56" s="237">
        <v>144</v>
      </c>
      <c r="J56" s="231">
        <v>12</v>
      </c>
      <c r="K56" s="230">
        <v>40</v>
      </c>
      <c r="L56" s="237">
        <v>112</v>
      </c>
      <c r="M56" s="231">
        <v>9</v>
      </c>
    </row>
    <row r="57" spans="1:13" ht="15.75" x14ac:dyDescent="0.25">
      <c r="A57" s="64" t="s">
        <v>358</v>
      </c>
      <c r="B57" s="230">
        <v>11</v>
      </c>
      <c r="C57" s="237">
        <v>61</v>
      </c>
      <c r="D57" s="233">
        <v>72</v>
      </c>
      <c r="E57" s="230">
        <v>1</v>
      </c>
      <c r="F57" s="237">
        <v>58</v>
      </c>
      <c r="G57" s="231">
        <v>13</v>
      </c>
      <c r="H57" s="230">
        <v>3</v>
      </c>
      <c r="I57" s="237">
        <v>47</v>
      </c>
      <c r="J57" s="231">
        <v>22</v>
      </c>
      <c r="K57" s="230">
        <v>13</v>
      </c>
      <c r="L57" s="237">
        <v>23</v>
      </c>
      <c r="M57" s="231">
        <v>36</v>
      </c>
    </row>
    <row r="58" spans="1:13" ht="15.75" x14ac:dyDescent="0.25">
      <c r="A58" s="64" t="s">
        <v>359</v>
      </c>
      <c r="B58" s="230">
        <v>34</v>
      </c>
      <c r="C58" s="237">
        <v>74</v>
      </c>
      <c r="D58" s="233">
        <v>108</v>
      </c>
      <c r="E58" s="230">
        <v>1</v>
      </c>
      <c r="F58" s="237">
        <v>97</v>
      </c>
      <c r="G58" s="231">
        <v>10</v>
      </c>
      <c r="H58" s="230">
        <v>7</v>
      </c>
      <c r="I58" s="237">
        <v>89</v>
      </c>
      <c r="J58" s="231">
        <v>12</v>
      </c>
      <c r="K58" s="230">
        <v>9</v>
      </c>
      <c r="L58" s="237">
        <v>91</v>
      </c>
      <c r="M58" s="231">
        <v>8</v>
      </c>
    </row>
    <row r="59" spans="1:13" ht="15.75" x14ac:dyDescent="0.25">
      <c r="A59" s="64" t="s">
        <v>360</v>
      </c>
      <c r="B59" s="230">
        <v>23</v>
      </c>
      <c r="C59" s="237">
        <v>69</v>
      </c>
      <c r="D59" s="233">
        <v>92</v>
      </c>
      <c r="E59" s="230" t="s">
        <v>309</v>
      </c>
      <c r="F59" s="237">
        <v>87</v>
      </c>
      <c r="G59" s="231">
        <v>5</v>
      </c>
      <c r="H59" s="230">
        <v>10</v>
      </c>
      <c r="I59" s="237">
        <v>78</v>
      </c>
      <c r="J59" s="231">
        <v>4</v>
      </c>
      <c r="K59" s="230">
        <v>21</v>
      </c>
      <c r="L59" s="237">
        <v>67</v>
      </c>
      <c r="M59" s="231">
        <v>4</v>
      </c>
    </row>
    <row r="60" spans="1:13" ht="15.75" x14ac:dyDescent="0.25">
      <c r="A60" s="64" t="s">
        <v>361</v>
      </c>
      <c r="B60" s="230">
        <v>2871</v>
      </c>
      <c r="C60" s="237">
        <v>7774</v>
      </c>
      <c r="D60" s="233">
        <v>10703</v>
      </c>
      <c r="E60" s="230">
        <v>329</v>
      </c>
      <c r="F60" s="237">
        <v>10106</v>
      </c>
      <c r="G60" s="231">
        <v>268</v>
      </c>
      <c r="H60" s="230">
        <v>1156</v>
      </c>
      <c r="I60" s="237">
        <v>2995</v>
      </c>
      <c r="J60" s="231">
        <v>6552</v>
      </c>
      <c r="K60" s="230">
        <v>1122</v>
      </c>
      <c r="L60" s="237">
        <v>3501</v>
      </c>
      <c r="M60" s="231">
        <v>6080</v>
      </c>
    </row>
    <row r="61" spans="1:13" ht="15.75" x14ac:dyDescent="0.25">
      <c r="A61" s="64" t="s">
        <v>362</v>
      </c>
      <c r="B61" s="230">
        <v>71</v>
      </c>
      <c r="C61" s="237">
        <v>186</v>
      </c>
      <c r="D61" s="233">
        <v>259</v>
      </c>
      <c r="E61" s="230">
        <v>4</v>
      </c>
      <c r="F61" s="237">
        <v>193</v>
      </c>
      <c r="G61" s="231">
        <v>62</v>
      </c>
      <c r="H61" s="230">
        <v>12</v>
      </c>
      <c r="I61" s="237">
        <v>185</v>
      </c>
      <c r="J61" s="231">
        <v>62</v>
      </c>
      <c r="K61" s="230">
        <v>45</v>
      </c>
      <c r="L61" s="237">
        <v>157</v>
      </c>
      <c r="M61" s="231">
        <v>57</v>
      </c>
    </row>
    <row r="62" spans="1:13" ht="15.75" x14ac:dyDescent="0.25">
      <c r="A62" s="64" t="s">
        <v>363</v>
      </c>
      <c r="B62" s="230">
        <v>13</v>
      </c>
      <c r="C62" s="237">
        <v>21</v>
      </c>
      <c r="D62" s="233">
        <v>34</v>
      </c>
      <c r="E62" s="230">
        <v>2</v>
      </c>
      <c r="F62" s="237">
        <v>31</v>
      </c>
      <c r="G62" s="231">
        <v>1</v>
      </c>
      <c r="H62" s="230">
        <v>1</v>
      </c>
      <c r="I62" s="237">
        <v>31</v>
      </c>
      <c r="J62" s="231">
        <v>2</v>
      </c>
      <c r="K62" s="230">
        <v>10</v>
      </c>
      <c r="L62" s="237">
        <v>21</v>
      </c>
      <c r="M62" s="231">
        <v>3</v>
      </c>
    </row>
    <row r="63" spans="1:13" ht="15.75" x14ac:dyDescent="0.25">
      <c r="A63" s="64" t="s">
        <v>364</v>
      </c>
      <c r="B63" s="230">
        <v>310</v>
      </c>
      <c r="C63" s="237">
        <v>625</v>
      </c>
      <c r="D63" s="233">
        <v>937</v>
      </c>
      <c r="E63" s="230">
        <v>29</v>
      </c>
      <c r="F63" s="237">
        <v>814</v>
      </c>
      <c r="G63" s="231">
        <v>94</v>
      </c>
      <c r="H63" s="230">
        <v>108</v>
      </c>
      <c r="I63" s="237">
        <v>486</v>
      </c>
      <c r="J63" s="231">
        <v>343</v>
      </c>
      <c r="K63" s="230">
        <v>87</v>
      </c>
      <c r="L63" s="237">
        <v>265</v>
      </c>
      <c r="M63" s="231">
        <v>585</v>
      </c>
    </row>
    <row r="64" spans="1:13" ht="15.75" x14ac:dyDescent="0.25">
      <c r="A64" s="64" t="s">
        <v>365</v>
      </c>
      <c r="B64" s="230">
        <v>4</v>
      </c>
      <c r="C64" s="237">
        <v>14</v>
      </c>
      <c r="D64" s="233">
        <v>18</v>
      </c>
      <c r="E64" s="230">
        <v>1</v>
      </c>
      <c r="F64" s="237">
        <v>15</v>
      </c>
      <c r="G64" s="231">
        <v>2</v>
      </c>
      <c r="H64" s="230">
        <v>5</v>
      </c>
      <c r="I64" s="237">
        <v>13</v>
      </c>
      <c r="J64" s="231" t="s">
        <v>309</v>
      </c>
      <c r="K64" s="230">
        <v>2</v>
      </c>
      <c r="L64" s="237">
        <v>16</v>
      </c>
      <c r="M64" s="231" t="s">
        <v>309</v>
      </c>
    </row>
    <row r="65" spans="1:13" ht="15.75" x14ac:dyDescent="0.25">
      <c r="A65" s="64" t="s">
        <v>366</v>
      </c>
      <c r="B65" s="230">
        <v>6</v>
      </c>
      <c r="C65" s="237">
        <v>25</v>
      </c>
      <c r="D65" s="233">
        <v>31</v>
      </c>
      <c r="E65" s="230">
        <v>1</v>
      </c>
      <c r="F65" s="237">
        <v>27</v>
      </c>
      <c r="G65" s="231">
        <v>3</v>
      </c>
      <c r="H65" s="230">
        <v>1</v>
      </c>
      <c r="I65" s="237">
        <v>28</v>
      </c>
      <c r="J65" s="231">
        <v>2</v>
      </c>
      <c r="K65" s="230">
        <v>5</v>
      </c>
      <c r="L65" s="237">
        <v>24</v>
      </c>
      <c r="M65" s="231">
        <v>2</v>
      </c>
    </row>
    <row r="66" spans="1:13" ht="15.75" x14ac:dyDescent="0.25">
      <c r="A66" s="64" t="s">
        <v>367</v>
      </c>
      <c r="B66" s="230">
        <v>13</v>
      </c>
      <c r="C66" s="237">
        <v>42</v>
      </c>
      <c r="D66" s="233">
        <v>55</v>
      </c>
      <c r="E66" s="230">
        <v>1</v>
      </c>
      <c r="F66" s="237">
        <v>47</v>
      </c>
      <c r="G66" s="231">
        <v>7</v>
      </c>
      <c r="H66" s="230">
        <v>2</v>
      </c>
      <c r="I66" s="237">
        <v>47</v>
      </c>
      <c r="J66" s="231">
        <v>6</v>
      </c>
      <c r="K66" s="230">
        <v>22</v>
      </c>
      <c r="L66" s="237">
        <v>29</v>
      </c>
      <c r="M66" s="231">
        <v>4</v>
      </c>
    </row>
    <row r="67" spans="1:13" ht="15.75" x14ac:dyDescent="0.25">
      <c r="A67" s="64" t="s">
        <v>368</v>
      </c>
      <c r="B67" s="230">
        <v>7279</v>
      </c>
      <c r="C67" s="237">
        <v>8468</v>
      </c>
      <c r="D67" s="233">
        <v>15800</v>
      </c>
      <c r="E67" s="230">
        <v>376</v>
      </c>
      <c r="F67" s="237">
        <v>13669</v>
      </c>
      <c r="G67" s="231">
        <v>1755</v>
      </c>
      <c r="H67" s="230">
        <v>518</v>
      </c>
      <c r="I67" s="237">
        <v>13268</v>
      </c>
      <c r="J67" s="231">
        <v>2014</v>
      </c>
      <c r="K67" s="230">
        <v>4756</v>
      </c>
      <c r="L67" s="237">
        <v>9690</v>
      </c>
      <c r="M67" s="231">
        <v>1354</v>
      </c>
    </row>
    <row r="68" spans="1:13" ht="15.75" x14ac:dyDescent="0.25">
      <c r="A68" s="64" t="s">
        <v>369</v>
      </c>
      <c r="B68" s="230">
        <v>440</v>
      </c>
      <c r="C68" s="237">
        <v>528</v>
      </c>
      <c r="D68" s="233">
        <v>971</v>
      </c>
      <c r="E68" s="230">
        <v>13</v>
      </c>
      <c r="F68" s="237">
        <v>863</v>
      </c>
      <c r="G68" s="231">
        <v>95</v>
      </c>
      <c r="H68" s="230">
        <v>36</v>
      </c>
      <c r="I68" s="237">
        <v>883</v>
      </c>
      <c r="J68" s="231">
        <v>52</v>
      </c>
      <c r="K68" s="230">
        <v>189</v>
      </c>
      <c r="L68" s="237">
        <v>729</v>
      </c>
      <c r="M68" s="231">
        <v>53</v>
      </c>
    </row>
    <row r="69" spans="1:13" ht="15.75" x14ac:dyDescent="0.25">
      <c r="A69" s="64" t="s">
        <v>370</v>
      </c>
      <c r="B69" s="230">
        <v>314</v>
      </c>
      <c r="C69" s="237">
        <v>475</v>
      </c>
      <c r="D69" s="233">
        <v>790</v>
      </c>
      <c r="E69" s="230">
        <v>14</v>
      </c>
      <c r="F69" s="237">
        <v>764</v>
      </c>
      <c r="G69" s="231">
        <v>12</v>
      </c>
      <c r="H69" s="230">
        <v>35</v>
      </c>
      <c r="I69" s="237">
        <v>726</v>
      </c>
      <c r="J69" s="231">
        <v>29</v>
      </c>
      <c r="K69" s="230">
        <v>274</v>
      </c>
      <c r="L69" s="237">
        <v>501</v>
      </c>
      <c r="M69" s="231">
        <v>15</v>
      </c>
    </row>
    <row r="70" spans="1:13" ht="15.75" x14ac:dyDescent="0.25">
      <c r="A70" s="64" t="s">
        <v>371</v>
      </c>
      <c r="B70" s="230">
        <v>135</v>
      </c>
      <c r="C70" s="237">
        <v>257</v>
      </c>
      <c r="D70" s="233">
        <v>392</v>
      </c>
      <c r="E70" s="230">
        <v>8</v>
      </c>
      <c r="F70" s="237">
        <v>368</v>
      </c>
      <c r="G70" s="231">
        <v>16</v>
      </c>
      <c r="H70" s="230">
        <v>23</v>
      </c>
      <c r="I70" s="237">
        <v>336</v>
      </c>
      <c r="J70" s="231">
        <v>33</v>
      </c>
      <c r="K70" s="230">
        <v>66</v>
      </c>
      <c r="L70" s="237">
        <v>313</v>
      </c>
      <c r="M70" s="231">
        <v>13</v>
      </c>
    </row>
    <row r="71" spans="1:13" ht="15.75" x14ac:dyDescent="0.25">
      <c r="A71" s="64" t="s">
        <v>372</v>
      </c>
      <c r="B71" s="230">
        <v>2440</v>
      </c>
      <c r="C71" s="237">
        <v>2824</v>
      </c>
      <c r="D71" s="233">
        <v>5289</v>
      </c>
      <c r="E71" s="230">
        <v>126</v>
      </c>
      <c r="F71" s="237">
        <v>4722</v>
      </c>
      <c r="G71" s="231">
        <v>441</v>
      </c>
      <c r="H71" s="230">
        <v>308</v>
      </c>
      <c r="I71" s="237">
        <v>4566</v>
      </c>
      <c r="J71" s="231">
        <v>415</v>
      </c>
      <c r="K71" s="230">
        <v>1209</v>
      </c>
      <c r="L71" s="237">
        <v>3339</v>
      </c>
      <c r="M71" s="231">
        <v>741</v>
      </c>
    </row>
    <row r="72" spans="1:13" ht="31.5" x14ac:dyDescent="0.25">
      <c r="A72" s="64" t="s">
        <v>373</v>
      </c>
      <c r="B72" s="230">
        <v>98</v>
      </c>
      <c r="C72" s="237">
        <v>70</v>
      </c>
      <c r="D72" s="233">
        <v>168</v>
      </c>
      <c r="E72" s="230" t="s">
        <v>309</v>
      </c>
      <c r="F72" s="237">
        <v>168</v>
      </c>
      <c r="G72" s="231" t="s">
        <v>309</v>
      </c>
      <c r="H72" s="230">
        <v>1</v>
      </c>
      <c r="I72" s="237">
        <v>165</v>
      </c>
      <c r="J72" s="231">
        <v>2</v>
      </c>
      <c r="K72" s="230">
        <v>37</v>
      </c>
      <c r="L72" s="237">
        <v>130</v>
      </c>
      <c r="M72" s="231">
        <v>1</v>
      </c>
    </row>
    <row r="73" spans="1:13" ht="31.5" x14ac:dyDescent="0.25">
      <c r="A73" s="64" t="s">
        <v>374</v>
      </c>
      <c r="B73" s="230">
        <v>887</v>
      </c>
      <c r="C73" s="237">
        <v>1380</v>
      </c>
      <c r="D73" s="233">
        <v>2271</v>
      </c>
      <c r="E73" s="230">
        <v>84</v>
      </c>
      <c r="F73" s="237">
        <v>2036</v>
      </c>
      <c r="G73" s="231">
        <v>151</v>
      </c>
      <c r="H73" s="230">
        <v>145</v>
      </c>
      <c r="I73" s="237">
        <v>1920</v>
      </c>
      <c r="J73" s="231">
        <v>206</v>
      </c>
      <c r="K73" s="230">
        <v>393</v>
      </c>
      <c r="L73" s="237">
        <v>1732</v>
      </c>
      <c r="M73" s="231">
        <v>146</v>
      </c>
    </row>
    <row r="74" spans="1:13" ht="15.75" x14ac:dyDescent="0.25">
      <c r="A74" s="64" t="s">
        <v>375</v>
      </c>
      <c r="B74" s="230">
        <v>271</v>
      </c>
      <c r="C74" s="237">
        <v>424</v>
      </c>
      <c r="D74" s="233">
        <v>697</v>
      </c>
      <c r="E74" s="230">
        <v>4</v>
      </c>
      <c r="F74" s="237">
        <v>661</v>
      </c>
      <c r="G74" s="231">
        <v>32</v>
      </c>
      <c r="H74" s="230">
        <v>33</v>
      </c>
      <c r="I74" s="237">
        <v>606</v>
      </c>
      <c r="J74" s="231">
        <v>58</v>
      </c>
      <c r="K74" s="230">
        <v>128</v>
      </c>
      <c r="L74" s="237">
        <v>539</v>
      </c>
      <c r="M74" s="231">
        <v>30</v>
      </c>
    </row>
    <row r="75" spans="1:13" ht="15.75" x14ac:dyDescent="0.25">
      <c r="A75" s="64" t="s">
        <v>376</v>
      </c>
      <c r="B75" s="230">
        <v>49</v>
      </c>
      <c r="C75" s="237">
        <v>57</v>
      </c>
      <c r="D75" s="233">
        <v>106</v>
      </c>
      <c r="E75" s="230">
        <v>2</v>
      </c>
      <c r="F75" s="237">
        <v>94</v>
      </c>
      <c r="G75" s="231">
        <v>10</v>
      </c>
      <c r="H75" s="230">
        <v>2</v>
      </c>
      <c r="I75" s="237">
        <v>94</v>
      </c>
      <c r="J75" s="231">
        <v>10</v>
      </c>
      <c r="K75" s="230">
        <v>23</v>
      </c>
      <c r="L75" s="237">
        <v>74</v>
      </c>
      <c r="M75" s="231">
        <v>9</v>
      </c>
    </row>
    <row r="76" spans="1:13" ht="15.75" x14ac:dyDescent="0.25">
      <c r="A76" s="64" t="s">
        <v>377</v>
      </c>
      <c r="B76" s="230">
        <v>67</v>
      </c>
      <c r="C76" s="237">
        <v>45</v>
      </c>
      <c r="D76" s="233">
        <v>112</v>
      </c>
      <c r="E76" s="230">
        <v>1</v>
      </c>
      <c r="F76" s="237">
        <v>83</v>
      </c>
      <c r="G76" s="231">
        <v>28</v>
      </c>
      <c r="H76" s="230">
        <v>4</v>
      </c>
      <c r="I76" s="237">
        <v>82</v>
      </c>
      <c r="J76" s="231">
        <v>26</v>
      </c>
      <c r="K76" s="230">
        <v>16</v>
      </c>
      <c r="L76" s="237">
        <v>76</v>
      </c>
      <c r="M76" s="231">
        <v>20</v>
      </c>
    </row>
    <row r="77" spans="1:13" ht="15.75" x14ac:dyDescent="0.25">
      <c r="A77" s="64" t="s">
        <v>378</v>
      </c>
      <c r="B77" s="230">
        <v>8</v>
      </c>
      <c r="C77" s="237">
        <v>15</v>
      </c>
      <c r="D77" s="233">
        <v>23</v>
      </c>
      <c r="E77" s="230" t="s">
        <v>309</v>
      </c>
      <c r="F77" s="237">
        <v>21</v>
      </c>
      <c r="G77" s="231">
        <v>2</v>
      </c>
      <c r="H77" s="230" t="s">
        <v>309</v>
      </c>
      <c r="I77" s="237">
        <v>22</v>
      </c>
      <c r="J77" s="231">
        <v>1</v>
      </c>
      <c r="K77" s="230">
        <v>6</v>
      </c>
      <c r="L77" s="237">
        <v>15</v>
      </c>
      <c r="M77" s="231">
        <v>2</v>
      </c>
    </row>
    <row r="78" spans="1:13" ht="15.75" x14ac:dyDescent="0.25">
      <c r="A78" s="64" t="s">
        <v>379</v>
      </c>
      <c r="B78" s="230">
        <v>144</v>
      </c>
      <c r="C78" s="237">
        <v>220</v>
      </c>
      <c r="D78" s="233">
        <v>366</v>
      </c>
      <c r="E78" s="230">
        <v>7</v>
      </c>
      <c r="F78" s="237">
        <v>265</v>
      </c>
      <c r="G78" s="231">
        <v>94</v>
      </c>
      <c r="H78" s="230">
        <v>30</v>
      </c>
      <c r="I78" s="237">
        <v>228</v>
      </c>
      <c r="J78" s="231">
        <v>108</v>
      </c>
      <c r="K78" s="230">
        <v>60</v>
      </c>
      <c r="L78" s="237">
        <v>225</v>
      </c>
      <c r="M78" s="231">
        <v>81</v>
      </c>
    </row>
    <row r="79" spans="1:13" ht="15.75" x14ac:dyDescent="0.25">
      <c r="A79" s="64" t="s">
        <v>380</v>
      </c>
      <c r="B79" s="230">
        <v>30</v>
      </c>
      <c r="C79" s="237">
        <v>40</v>
      </c>
      <c r="D79" s="233">
        <v>70</v>
      </c>
      <c r="E79" s="230" t="s">
        <v>309</v>
      </c>
      <c r="F79" s="237">
        <v>38</v>
      </c>
      <c r="G79" s="231">
        <v>32</v>
      </c>
      <c r="H79" s="230">
        <v>1</v>
      </c>
      <c r="I79" s="237">
        <v>35</v>
      </c>
      <c r="J79" s="231">
        <v>34</v>
      </c>
      <c r="K79" s="230">
        <v>14</v>
      </c>
      <c r="L79" s="237">
        <v>24</v>
      </c>
      <c r="M79" s="231">
        <v>32</v>
      </c>
    </row>
    <row r="80" spans="1:13" ht="15.75" x14ac:dyDescent="0.25">
      <c r="A80" s="64" t="s">
        <v>381</v>
      </c>
      <c r="B80" s="230">
        <v>98</v>
      </c>
      <c r="C80" s="237">
        <v>113</v>
      </c>
      <c r="D80" s="233">
        <v>213</v>
      </c>
      <c r="E80" s="230">
        <v>7</v>
      </c>
      <c r="F80" s="237">
        <v>143</v>
      </c>
      <c r="G80" s="231">
        <v>63</v>
      </c>
      <c r="H80" s="230">
        <v>9</v>
      </c>
      <c r="I80" s="237">
        <v>135</v>
      </c>
      <c r="J80" s="231">
        <v>69</v>
      </c>
      <c r="K80" s="230">
        <v>18</v>
      </c>
      <c r="L80" s="237">
        <v>140</v>
      </c>
      <c r="M80" s="231">
        <v>55</v>
      </c>
    </row>
    <row r="81" spans="1:13" ht="15.75" x14ac:dyDescent="0.25">
      <c r="A81" s="64" t="s">
        <v>382</v>
      </c>
      <c r="B81" s="230">
        <v>135</v>
      </c>
      <c r="C81" s="237">
        <v>268</v>
      </c>
      <c r="D81" s="233">
        <v>405</v>
      </c>
      <c r="E81" s="230">
        <v>6</v>
      </c>
      <c r="F81" s="237">
        <v>379</v>
      </c>
      <c r="G81" s="231">
        <v>20</v>
      </c>
      <c r="H81" s="230">
        <v>31</v>
      </c>
      <c r="I81" s="237">
        <v>349</v>
      </c>
      <c r="J81" s="231">
        <v>25</v>
      </c>
      <c r="K81" s="230">
        <v>70</v>
      </c>
      <c r="L81" s="237">
        <v>329</v>
      </c>
      <c r="M81" s="231">
        <v>6</v>
      </c>
    </row>
    <row r="82" spans="1:13" ht="15.75" x14ac:dyDescent="0.25">
      <c r="A82" s="64" t="s">
        <v>383</v>
      </c>
      <c r="B82" s="230">
        <v>71</v>
      </c>
      <c r="C82" s="237">
        <v>157</v>
      </c>
      <c r="D82" s="233">
        <v>230</v>
      </c>
      <c r="E82" s="230">
        <v>13</v>
      </c>
      <c r="F82" s="237">
        <v>203</v>
      </c>
      <c r="G82" s="231">
        <v>14</v>
      </c>
      <c r="H82" s="230">
        <v>18</v>
      </c>
      <c r="I82" s="237">
        <v>195</v>
      </c>
      <c r="J82" s="231">
        <v>17</v>
      </c>
      <c r="K82" s="230">
        <v>31</v>
      </c>
      <c r="L82" s="237">
        <v>188</v>
      </c>
      <c r="M82" s="231">
        <v>11</v>
      </c>
    </row>
    <row r="83" spans="1:13" ht="15.75" x14ac:dyDescent="0.25">
      <c r="A83" s="64" t="s">
        <v>384</v>
      </c>
      <c r="B83" s="230">
        <v>17</v>
      </c>
      <c r="C83" s="237">
        <v>39</v>
      </c>
      <c r="D83" s="233">
        <v>57</v>
      </c>
      <c r="E83" s="230">
        <v>2</v>
      </c>
      <c r="F83" s="237">
        <v>49</v>
      </c>
      <c r="G83" s="231">
        <v>6</v>
      </c>
      <c r="H83" s="230">
        <v>5</v>
      </c>
      <c r="I83" s="237">
        <v>47</v>
      </c>
      <c r="J83" s="231">
        <v>5</v>
      </c>
      <c r="K83" s="230">
        <v>7</v>
      </c>
      <c r="L83" s="237">
        <v>46</v>
      </c>
      <c r="M83" s="231">
        <v>4</v>
      </c>
    </row>
    <row r="84" spans="1:13" ht="15.75" x14ac:dyDescent="0.25">
      <c r="A84" s="64" t="s">
        <v>385</v>
      </c>
      <c r="B84" s="230">
        <v>32</v>
      </c>
      <c r="C84" s="237">
        <v>77</v>
      </c>
      <c r="D84" s="233">
        <v>109</v>
      </c>
      <c r="E84" s="230">
        <v>1</v>
      </c>
      <c r="F84" s="237">
        <v>97</v>
      </c>
      <c r="G84" s="231">
        <v>11</v>
      </c>
      <c r="H84" s="230">
        <v>9</v>
      </c>
      <c r="I84" s="237">
        <v>95</v>
      </c>
      <c r="J84" s="231">
        <v>5</v>
      </c>
      <c r="K84" s="230">
        <v>11</v>
      </c>
      <c r="L84" s="237">
        <v>94</v>
      </c>
      <c r="M84" s="231">
        <v>4</v>
      </c>
    </row>
    <row r="85" spans="1:13" ht="15.75" x14ac:dyDescent="0.25">
      <c r="A85" s="64" t="s">
        <v>386</v>
      </c>
      <c r="B85" s="230">
        <v>2</v>
      </c>
      <c r="C85" s="237">
        <v>1</v>
      </c>
      <c r="D85" s="233">
        <v>3</v>
      </c>
      <c r="E85" s="230" t="s">
        <v>309</v>
      </c>
      <c r="F85" s="237">
        <v>3</v>
      </c>
      <c r="G85" s="231" t="s">
        <v>309</v>
      </c>
      <c r="H85" s="230" t="s">
        <v>309</v>
      </c>
      <c r="I85" s="237">
        <v>3</v>
      </c>
      <c r="J85" s="231" t="s">
        <v>309</v>
      </c>
      <c r="K85" s="230" t="s">
        <v>309</v>
      </c>
      <c r="L85" s="237">
        <v>3</v>
      </c>
      <c r="M85" s="231" t="s">
        <v>309</v>
      </c>
    </row>
    <row r="86" spans="1:13" ht="15.75" x14ac:dyDescent="0.25">
      <c r="A86" s="64" t="s">
        <v>387</v>
      </c>
      <c r="B86" s="230">
        <v>69</v>
      </c>
      <c r="C86" s="237">
        <v>113</v>
      </c>
      <c r="D86" s="233">
        <v>182</v>
      </c>
      <c r="E86" s="230">
        <v>1</v>
      </c>
      <c r="F86" s="237">
        <v>175</v>
      </c>
      <c r="G86" s="231">
        <v>6</v>
      </c>
      <c r="H86" s="230">
        <v>11</v>
      </c>
      <c r="I86" s="237">
        <v>165</v>
      </c>
      <c r="J86" s="231">
        <v>6</v>
      </c>
      <c r="K86" s="230">
        <v>19</v>
      </c>
      <c r="L86" s="237">
        <v>156</v>
      </c>
      <c r="M86" s="231">
        <v>7</v>
      </c>
    </row>
    <row r="87" spans="1:13" ht="15.75" x14ac:dyDescent="0.25">
      <c r="A87" s="64" t="s">
        <v>388</v>
      </c>
      <c r="B87" s="230">
        <v>414</v>
      </c>
      <c r="C87" s="237">
        <v>859</v>
      </c>
      <c r="D87" s="233">
        <v>1276</v>
      </c>
      <c r="E87" s="230">
        <v>23</v>
      </c>
      <c r="F87" s="237">
        <v>1224</v>
      </c>
      <c r="G87" s="231">
        <v>29</v>
      </c>
      <c r="H87" s="230">
        <v>74</v>
      </c>
      <c r="I87" s="237">
        <v>1163</v>
      </c>
      <c r="J87" s="231">
        <v>39</v>
      </c>
      <c r="K87" s="230">
        <v>214</v>
      </c>
      <c r="L87" s="237">
        <v>1044</v>
      </c>
      <c r="M87" s="231">
        <v>18</v>
      </c>
    </row>
    <row r="88" spans="1:13" ht="15.75" x14ac:dyDescent="0.25">
      <c r="A88" s="64" t="s">
        <v>389</v>
      </c>
      <c r="B88" s="230">
        <v>162</v>
      </c>
      <c r="C88" s="237">
        <v>207</v>
      </c>
      <c r="D88" s="233">
        <v>369</v>
      </c>
      <c r="E88" s="230">
        <v>153</v>
      </c>
      <c r="F88" s="237">
        <v>205</v>
      </c>
      <c r="G88" s="231">
        <v>11</v>
      </c>
      <c r="H88" s="230">
        <v>22</v>
      </c>
      <c r="I88" s="237">
        <v>314</v>
      </c>
      <c r="J88" s="231">
        <v>33</v>
      </c>
      <c r="K88" s="230">
        <v>108</v>
      </c>
      <c r="L88" s="237">
        <v>216</v>
      </c>
      <c r="M88" s="231">
        <v>45</v>
      </c>
    </row>
    <row r="89" spans="1:13" ht="31.5" x14ac:dyDescent="0.25">
      <c r="A89" s="64" t="s">
        <v>390</v>
      </c>
      <c r="B89" s="230">
        <v>56</v>
      </c>
      <c r="C89" s="237">
        <v>87</v>
      </c>
      <c r="D89" s="233">
        <v>144</v>
      </c>
      <c r="E89" s="230">
        <v>51</v>
      </c>
      <c r="F89" s="237">
        <v>91</v>
      </c>
      <c r="G89" s="231">
        <v>2</v>
      </c>
      <c r="H89" s="230">
        <v>12</v>
      </c>
      <c r="I89" s="237">
        <v>123</v>
      </c>
      <c r="J89" s="231">
        <v>9</v>
      </c>
      <c r="K89" s="230">
        <v>24</v>
      </c>
      <c r="L89" s="237">
        <v>119</v>
      </c>
      <c r="M89" s="231">
        <v>1</v>
      </c>
    </row>
    <row r="90" spans="1:13" ht="15.75" x14ac:dyDescent="0.25">
      <c r="A90" s="64" t="s">
        <v>391</v>
      </c>
      <c r="B90" s="230">
        <v>180</v>
      </c>
      <c r="C90" s="237">
        <v>247</v>
      </c>
      <c r="D90" s="233">
        <v>430</v>
      </c>
      <c r="E90" s="230">
        <v>4</v>
      </c>
      <c r="F90" s="237">
        <v>403</v>
      </c>
      <c r="G90" s="231">
        <v>23</v>
      </c>
      <c r="H90" s="230">
        <v>24</v>
      </c>
      <c r="I90" s="237">
        <v>392</v>
      </c>
      <c r="J90" s="231">
        <v>14</v>
      </c>
      <c r="K90" s="230">
        <v>140</v>
      </c>
      <c r="L90" s="237">
        <v>281</v>
      </c>
      <c r="M90" s="231">
        <v>9</v>
      </c>
    </row>
    <row r="91" spans="1:13" ht="15.75" x14ac:dyDescent="0.25">
      <c r="A91" s="64" t="s">
        <v>392</v>
      </c>
      <c r="B91" s="230">
        <v>94</v>
      </c>
      <c r="C91" s="237">
        <v>248</v>
      </c>
      <c r="D91" s="233">
        <v>343</v>
      </c>
      <c r="E91" s="230">
        <v>11</v>
      </c>
      <c r="F91" s="237">
        <v>324</v>
      </c>
      <c r="G91" s="231">
        <v>8</v>
      </c>
      <c r="H91" s="230">
        <v>38</v>
      </c>
      <c r="I91" s="237">
        <v>293</v>
      </c>
      <c r="J91" s="231">
        <v>12</v>
      </c>
      <c r="K91" s="230">
        <v>67</v>
      </c>
      <c r="L91" s="237">
        <v>268</v>
      </c>
      <c r="M91" s="231">
        <v>8</v>
      </c>
    </row>
    <row r="92" spans="1:13" ht="15.75" x14ac:dyDescent="0.25">
      <c r="A92" s="64" t="s">
        <v>393</v>
      </c>
      <c r="B92" s="230">
        <v>400</v>
      </c>
      <c r="C92" s="237">
        <v>1045</v>
      </c>
      <c r="D92" s="233">
        <v>1453</v>
      </c>
      <c r="E92" s="230">
        <v>366</v>
      </c>
      <c r="F92" s="237">
        <v>1040</v>
      </c>
      <c r="G92" s="231">
        <v>47</v>
      </c>
      <c r="H92" s="230">
        <v>116</v>
      </c>
      <c r="I92" s="237">
        <v>1275</v>
      </c>
      <c r="J92" s="231">
        <v>62</v>
      </c>
      <c r="K92" s="230">
        <v>193</v>
      </c>
      <c r="L92" s="237">
        <v>1207</v>
      </c>
      <c r="M92" s="231">
        <v>53</v>
      </c>
    </row>
    <row r="93" spans="1:13" ht="15.75" x14ac:dyDescent="0.25">
      <c r="A93" s="64" t="s">
        <v>394</v>
      </c>
      <c r="B93" s="230">
        <v>186</v>
      </c>
      <c r="C93" s="237">
        <v>234</v>
      </c>
      <c r="D93" s="233">
        <v>420</v>
      </c>
      <c r="E93" s="230">
        <v>6</v>
      </c>
      <c r="F93" s="237">
        <v>405</v>
      </c>
      <c r="G93" s="231">
        <v>9</v>
      </c>
      <c r="H93" s="230">
        <v>20</v>
      </c>
      <c r="I93" s="237">
        <v>390</v>
      </c>
      <c r="J93" s="231">
        <v>10</v>
      </c>
      <c r="K93" s="230">
        <v>46</v>
      </c>
      <c r="L93" s="237">
        <v>370</v>
      </c>
      <c r="M93" s="231">
        <v>4</v>
      </c>
    </row>
    <row r="94" spans="1:13" ht="15.75" x14ac:dyDescent="0.25">
      <c r="A94" s="64" t="s">
        <v>395</v>
      </c>
      <c r="B94" s="230">
        <v>52</v>
      </c>
      <c r="C94" s="237">
        <v>91</v>
      </c>
      <c r="D94" s="233">
        <v>143</v>
      </c>
      <c r="E94" s="230">
        <v>116</v>
      </c>
      <c r="F94" s="237">
        <v>17</v>
      </c>
      <c r="G94" s="231">
        <v>10</v>
      </c>
      <c r="H94" s="230" t="s">
        <v>309</v>
      </c>
      <c r="I94" s="237">
        <v>127</v>
      </c>
      <c r="J94" s="231">
        <v>16</v>
      </c>
      <c r="K94" s="230">
        <v>94</v>
      </c>
      <c r="L94" s="237">
        <v>30</v>
      </c>
      <c r="M94" s="231">
        <v>19</v>
      </c>
    </row>
    <row r="95" spans="1:13" ht="15.75" x14ac:dyDescent="0.25">
      <c r="A95" s="64" t="s">
        <v>396</v>
      </c>
      <c r="B95" s="230">
        <v>9</v>
      </c>
      <c r="C95" s="237">
        <v>34</v>
      </c>
      <c r="D95" s="233">
        <v>43</v>
      </c>
      <c r="E95" s="230" t="s">
        <v>309</v>
      </c>
      <c r="F95" s="237">
        <v>38</v>
      </c>
      <c r="G95" s="231">
        <v>5</v>
      </c>
      <c r="H95" s="230">
        <v>3</v>
      </c>
      <c r="I95" s="237">
        <v>35</v>
      </c>
      <c r="J95" s="231">
        <v>5</v>
      </c>
      <c r="K95" s="230">
        <v>5</v>
      </c>
      <c r="L95" s="237">
        <v>32</v>
      </c>
      <c r="M95" s="231">
        <v>6</v>
      </c>
    </row>
    <row r="96" spans="1:13" ht="15.75" x14ac:dyDescent="0.25">
      <c r="A96" s="64" t="s">
        <v>397</v>
      </c>
      <c r="B96" s="230">
        <v>656</v>
      </c>
      <c r="C96" s="237">
        <v>1722</v>
      </c>
      <c r="D96" s="302">
        <v>2388</v>
      </c>
      <c r="E96" s="230">
        <v>114</v>
      </c>
      <c r="F96" s="237">
        <v>2077</v>
      </c>
      <c r="G96" s="231">
        <v>197</v>
      </c>
      <c r="H96" s="230">
        <v>188</v>
      </c>
      <c r="I96" s="237">
        <v>1057</v>
      </c>
      <c r="J96" s="231">
        <v>1143</v>
      </c>
      <c r="K96" s="230">
        <v>243</v>
      </c>
      <c r="L96" s="237">
        <v>1009</v>
      </c>
      <c r="M96" s="231">
        <v>1136</v>
      </c>
    </row>
    <row r="97" spans="1:13" ht="15.75" x14ac:dyDescent="0.25">
      <c r="A97" s="70" t="s">
        <v>398</v>
      </c>
      <c r="B97" s="230">
        <v>21</v>
      </c>
      <c r="C97" s="237">
        <v>74</v>
      </c>
      <c r="D97" s="233">
        <v>96</v>
      </c>
      <c r="E97" s="230" t="s">
        <v>309</v>
      </c>
      <c r="F97" s="237">
        <v>88</v>
      </c>
      <c r="G97" s="231">
        <v>8</v>
      </c>
      <c r="H97" s="230">
        <v>5</v>
      </c>
      <c r="I97" s="237">
        <v>83</v>
      </c>
      <c r="J97" s="231">
        <v>8</v>
      </c>
      <c r="K97" s="230">
        <v>22</v>
      </c>
      <c r="L97" s="237">
        <v>68</v>
      </c>
      <c r="M97" s="231">
        <v>6</v>
      </c>
    </row>
    <row r="98" spans="1:13" ht="15.75" x14ac:dyDescent="0.25">
      <c r="A98" s="64" t="s">
        <v>399</v>
      </c>
      <c r="B98" s="230">
        <v>3</v>
      </c>
      <c r="C98" s="237">
        <v>19</v>
      </c>
      <c r="D98" s="233">
        <v>22</v>
      </c>
      <c r="E98" s="230">
        <v>3</v>
      </c>
      <c r="F98" s="237">
        <v>18</v>
      </c>
      <c r="G98" s="231">
        <v>1</v>
      </c>
      <c r="H98" s="230" t="s">
        <v>309</v>
      </c>
      <c r="I98" s="237">
        <v>9</v>
      </c>
      <c r="J98" s="231">
        <v>13</v>
      </c>
      <c r="K98" s="230">
        <v>1</v>
      </c>
      <c r="L98" s="237">
        <v>7</v>
      </c>
      <c r="M98" s="231">
        <v>14</v>
      </c>
    </row>
    <row r="99" spans="1:13" ht="31.5" x14ac:dyDescent="0.25">
      <c r="A99" s="64" t="s">
        <v>400</v>
      </c>
      <c r="B99" s="230">
        <v>3</v>
      </c>
      <c r="C99" s="237">
        <v>8</v>
      </c>
      <c r="D99" s="233">
        <v>11</v>
      </c>
      <c r="E99" s="230">
        <v>5</v>
      </c>
      <c r="F99" s="237">
        <v>5</v>
      </c>
      <c r="G99" s="231">
        <v>1</v>
      </c>
      <c r="H99" s="230" t="s">
        <v>309</v>
      </c>
      <c r="I99" s="237">
        <v>7</v>
      </c>
      <c r="J99" s="231">
        <v>4</v>
      </c>
      <c r="K99" s="230">
        <v>2</v>
      </c>
      <c r="L99" s="237">
        <v>6</v>
      </c>
      <c r="M99" s="231">
        <v>3</v>
      </c>
    </row>
    <row r="100" spans="1:13" ht="15.75" x14ac:dyDescent="0.25">
      <c r="A100" s="64" t="s">
        <v>402</v>
      </c>
      <c r="B100" s="230">
        <v>983</v>
      </c>
      <c r="C100" s="237">
        <v>1165</v>
      </c>
      <c r="D100" s="233">
        <v>2149</v>
      </c>
      <c r="E100" s="230">
        <v>23</v>
      </c>
      <c r="F100" s="237">
        <v>1802</v>
      </c>
      <c r="G100" s="231">
        <v>324</v>
      </c>
      <c r="H100" s="230">
        <v>103</v>
      </c>
      <c r="I100" s="237">
        <v>1659</v>
      </c>
      <c r="J100" s="231">
        <v>387</v>
      </c>
      <c r="K100" s="230">
        <v>486</v>
      </c>
      <c r="L100" s="237">
        <v>1325</v>
      </c>
      <c r="M100" s="231">
        <v>338</v>
      </c>
    </row>
    <row r="101" spans="1:13" ht="15.75" x14ac:dyDescent="0.25">
      <c r="A101" s="64" t="s">
        <v>403</v>
      </c>
      <c r="B101" s="230">
        <v>1624</v>
      </c>
      <c r="C101" s="237">
        <v>1680</v>
      </c>
      <c r="D101" s="233">
        <v>3328</v>
      </c>
      <c r="E101" s="230">
        <v>54</v>
      </c>
      <c r="F101" s="237">
        <v>2592</v>
      </c>
      <c r="G101" s="231">
        <v>682</v>
      </c>
      <c r="H101" s="230">
        <v>127</v>
      </c>
      <c r="I101" s="237">
        <v>2471</v>
      </c>
      <c r="J101" s="231">
        <v>730</v>
      </c>
      <c r="K101" s="230">
        <v>279</v>
      </c>
      <c r="L101" s="237">
        <v>917</v>
      </c>
      <c r="M101" s="231">
        <v>2132</v>
      </c>
    </row>
    <row r="102" spans="1:13" ht="15.75" x14ac:dyDescent="0.25">
      <c r="A102" s="64" t="s">
        <v>404</v>
      </c>
      <c r="B102" s="230">
        <v>785</v>
      </c>
      <c r="C102" s="237">
        <v>1078</v>
      </c>
      <c r="D102" s="233">
        <v>1868</v>
      </c>
      <c r="E102" s="230">
        <v>40</v>
      </c>
      <c r="F102" s="237">
        <v>1713</v>
      </c>
      <c r="G102" s="231">
        <v>115</v>
      </c>
      <c r="H102" s="230">
        <v>93</v>
      </c>
      <c r="I102" s="237">
        <v>1629</v>
      </c>
      <c r="J102" s="231">
        <v>146</v>
      </c>
      <c r="K102" s="230">
        <v>488</v>
      </c>
      <c r="L102" s="237">
        <v>1272</v>
      </c>
      <c r="M102" s="231">
        <v>108</v>
      </c>
    </row>
    <row r="103" spans="1:13" ht="15.75" x14ac:dyDescent="0.25">
      <c r="A103" s="64" t="s">
        <v>405</v>
      </c>
      <c r="B103" s="230">
        <v>168</v>
      </c>
      <c r="C103" s="237">
        <v>298</v>
      </c>
      <c r="D103" s="233">
        <v>466</v>
      </c>
      <c r="E103" s="230">
        <v>8</v>
      </c>
      <c r="F103" s="237">
        <v>439</v>
      </c>
      <c r="G103" s="231">
        <v>19</v>
      </c>
      <c r="H103" s="230">
        <v>27</v>
      </c>
      <c r="I103" s="237">
        <v>416</v>
      </c>
      <c r="J103" s="231">
        <v>23</v>
      </c>
      <c r="K103" s="230">
        <v>127</v>
      </c>
      <c r="L103" s="237">
        <v>329</v>
      </c>
      <c r="M103" s="231">
        <v>10</v>
      </c>
    </row>
    <row r="104" spans="1:13" ht="15.75" x14ac:dyDescent="0.25">
      <c r="A104" s="64" t="s">
        <v>406</v>
      </c>
      <c r="B104" s="230">
        <v>9382</v>
      </c>
      <c r="C104" s="237">
        <v>11257</v>
      </c>
      <c r="D104" s="233">
        <v>20713</v>
      </c>
      <c r="E104" s="230">
        <v>666</v>
      </c>
      <c r="F104" s="237">
        <v>16943</v>
      </c>
      <c r="G104" s="231">
        <v>3104</v>
      </c>
      <c r="H104" s="230">
        <v>1373</v>
      </c>
      <c r="I104" s="237">
        <v>16009</v>
      </c>
      <c r="J104" s="231">
        <v>3331</v>
      </c>
      <c r="K104" s="230">
        <v>6701</v>
      </c>
      <c r="L104" s="237">
        <v>11122</v>
      </c>
      <c r="M104" s="231">
        <v>2890</v>
      </c>
    </row>
    <row r="105" spans="1:13" ht="15.75" x14ac:dyDescent="0.25">
      <c r="A105" s="64" t="s">
        <v>407</v>
      </c>
      <c r="B105" s="230">
        <v>20</v>
      </c>
      <c r="C105" s="237">
        <v>14</v>
      </c>
      <c r="D105" s="233">
        <v>34</v>
      </c>
      <c r="E105" s="230" t="s">
        <v>309</v>
      </c>
      <c r="F105" s="237">
        <v>31</v>
      </c>
      <c r="G105" s="231">
        <v>3</v>
      </c>
      <c r="H105" s="230">
        <v>1</v>
      </c>
      <c r="I105" s="237">
        <v>29</v>
      </c>
      <c r="J105" s="231">
        <v>4</v>
      </c>
      <c r="K105" s="230">
        <v>15</v>
      </c>
      <c r="L105" s="237">
        <v>16</v>
      </c>
      <c r="M105" s="231">
        <v>3</v>
      </c>
    </row>
    <row r="106" spans="1:13" ht="15.75" x14ac:dyDescent="0.25">
      <c r="A106" s="64" t="s">
        <v>408</v>
      </c>
      <c r="B106" s="230">
        <v>63</v>
      </c>
      <c r="C106" s="237">
        <v>90</v>
      </c>
      <c r="D106" s="233">
        <v>153</v>
      </c>
      <c r="E106" s="230">
        <v>14</v>
      </c>
      <c r="F106" s="237">
        <v>134</v>
      </c>
      <c r="G106" s="231">
        <v>5</v>
      </c>
      <c r="H106" s="230">
        <v>7</v>
      </c>
      <c r="I106" s="237">
        <v>136</v>
      </c>
      <c r="J106" s="231">
        <v>10</v>
      </c>
      <c r="K106" s="230">
        <v>36</v>
      </c>
      <c r="L106" s="237">
        <v>112</v>
      </c>
      <c r="M106" s="231">
        <v>5</v>
      </c>
    </row>
    <row r="107" spans="1:13" ht="15.75" x14ac:dyDescent="0.25">
      <c r="A107" s="64" t="s">
        <v>409</v>
      </c>
      <c r="B107" s="230">
        <v>1187</v>
      </c>
      <c r="C107" s="237">
        <v>2437</v>
      </c>
      <c r="D107" s="233">
        <v>3633</v>
      </c>
      <c r="E107" s="230">
        <v>80</v>
      </c>
      <c r="F107" s="237">
        <v>3511</v>
      </c>
      <c r="G107" s="231">
        <v>42</v>
      </c>
      <c r="H107" s="230">
        <v>157</v>
      </c>
      <c r="I107" s="237">
        <v>1378</v>
      </c>
      <c r="J107" s="231">
        <v>2098</v>
      </c>
      <c r="K107" s="230">
        <v>315</v>
      </c>
      <c r="L107" s="237">
        <v>1086</v>
      </c>
      <c r="M107" s="231">
        <v>2232</v>
      </c>
    </row>
    <row r="108" spans="1:13" ht="15.75" x14ac:dyDescent="0.25">
      <c r="A108" s="64" t="s">
        <v>410</v>
      </c>
      <c r="B108" s="230">
        <v>145</v>
      </c>
      <c r="C108" s="237">
        <v>176</v>
      </c>
      <c r="D108" s="233">
        <v>321</v>
      </c>
      <c r="E108" s="230">
        <v>7</v>
      </c>
      <c r="F108" s="237">
        <v>303</v>
      </c>
      <c r="G108" s="231">
        <v>11</v>
      </c>
      <c r="H108" s="230">
        <v>18</v>
      </c>
      <c r="I108" s="237">
        <v>284</v>
      </c>
      <c r="J108" s="231">
        <v>19</v>
      </c>
      <c r="K108" s="230">
        <v>26</v>
      </c>
      <c r="L108" s="237">
        <v>287</v>
      </c>
      <c r="M108" s="231">
        <v>8</v>
      </c>
    </row>
    <row r="109" spans="1:13" ht="16.5" thickBot="1" x14ac:dyDescent="0.3">
      <c r="A109" s="97" t="s">
        <v>88</v>
      </c>
      <c r="B109" s="241">
        <v>72724</v>
      </c>
      <c r="C109" s="242">
        <v>112594</v>
      </c>
      <c r="D109" s="243">
        <v>186259</v>
      </c>
      <c r="E109" s="241">
        <v>6297</v>
      </c>
      <c r="F109" s="242">
        <v>156907</v>
      </c>
      <c r="G109" s="243">
        <v>23055</v>
      </c>
      <c r="H109" s="241">
        <v>11596</v>
      </c>
      <c r="I109" s="242">
        <v>130838</v>
      </c>
      <c r="J109" s="243">
        <v>43825</v>
      </c>
      <c r="K109" s="241">
        <v>41031</v>
      </c>
      <c r="L109" s="242">
        <v>105926</v>
      </c>
      <c r="M109" s="243">
        <v>39302</v>
      </c>
    </row>
    <row r="111" spans="1:13" x14ac:dyDescent="0.25">
      <c r="A111" s="25" t="s">
        <v>89</v>
      </c>
    </row>
    <row r="112" spans="1:13" x14ac:dyDescent="0.25">
      <c r="A112" s="2"/>
    </row>
    <row r="113" spans="1:13" x14ac:dyDescent="0.25">
      <c r="A113" s="25" t="s">
        <v>142</v>
      </c>
    </row>
    <row r="114" spans="1:13" ht="31.5" customHeight="1" x14ac:dyDescent="0.25">
      <c r="A114" s="452" t="s">
        <v>899</v>
      </c>
      <c r="B114" s="452"/>
      <c r="C114" s="452"/>
      <c r="D114" s="452"/>
      <c r="E114" s="452"/>
      <c r="F114" s="452"/>
      <c r="G114" s="452"/>
      <c r="H114" s="452"/>
      <c r="I114" s="452"/>
      <c r="J114" s="452"/>
      <c r="K114" s="452"/>
      <c r="L114" s="452"/>
      <c r="M114" s="452"/>
    </row>
    <row r="115" spans="1:13" x14ac:dyDescent="0.25">
      <c r="A115" s="73" t="s">
        <v>412</v>
      </c>
    </row>
  </sheetData>
  <mergeCells count="6">
    <mergeCell ref="A114:M114"/>
    <mergeCell ref="B3:D3"/>
    <mergeCell ref="E3:G3"/>
    <mergeCell ref="H3:J3"/>
    <mergeCell ref="K3:M3"/>
    <mergeCell ref="A3:A4"/>
  </mergeCells>
  <hyperlinks>
    <hyperlink ref="C1" location="'Table of Contents'!C2" display="Back to Table of Contents" xr:uid="{00000000-0004-0000-5000-000000000000}"/>
  </hyperlinks>
  <pageMargins left="0.75" right="0.75" top="1" bottom="1" header="0.5" footer="0.5"/>
  <pageSetup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112"/>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3" width="12.85546875" customWidth="1"/>
  </cols>
  <sheetData>
    <row r="1" spans="1:13" x14ac:dyDescent="0.25">
      <c r="A1" s="22" t="s">
        <v>940</v>
      </c>
      <c r="C1" s="21" t="s">
        <v>78</v>
      </c>
    </row>
    <row r="2" spans="1:13" ht="15.75" thickBot="1" x14ac:dyDescent="0.3">
      <c r="A2" s="1"/>
    </row>
    <row r="3" spans="1:13" x14ac:dyDescent="0.25">
      <c r="A3" s="390" t="s">
        <v>1</v>
      </c>
      <c r="B3" s="493" t="s">
        <v>8</v>
      </c>
      <c r="C3" s="489"/>
      <c r="D3" s="494"/>
      <c r="E3" s="493" t="s">
        <v>277</v>
      </c>
      <c r="F3" s="489"/>
      <c r="G3" s="494"/>
      <c r="H3" s="493" t="s">
        <v>278</v>
      </c>
      <c r="I3" s="489"/>
      <c r="J3" s="494"/>
      <c r="K3" s="493" t="s">
        <v>266</v>
      </c>
      <c r="L3" s="489"/>
      <c r="M3" s="494"/>
    </row>
    <row r="4" spans="1:13" ht="30.75" thickBot="1" x14ac:dyDescent="0.3">
      <c r="A4" s="391"/>
      <c r="B4" s="37" t="s">
        <v>82</v>
      </c>
      <c r="C4" s="183" t="s">
        <v>83</v>
      </c>
      <c r="D4" s="38" t="s">
        <v>88</v>
      </c>
      <c r="E4" s="37" t="s">
        <v>277</v>
      </c>
      <c r="F4" s="183" t="s">
        <v>279</v>
      </c>
      <c r="G4" s="38" t="s">
        <v>169</v>
      </c>
      <c r="H4" s="37" t="s">
        <v>278</v>
      </c>
      <c r="I4" s="183" t="s">
        <v>280</v>
      </c>
      <c r="J4" s="38" t="s">
        <v>169</v>
      </c>
      <c r="K4" s="37" t="s">
        <v>281</v>
      </c>
      <c r="L4" s="183" t="s">
        <v>282</v>
      </c>
      <c r="M4" s="38" t="s">
        <v>169</v>
      </c>
    </row>
    <row r="5" spans="1:13" ht="15.75" x14ac:dyDescent="0.25">
      <c r="A5" s="64" t="s">
        <v>310</v>
      </c>
      <c r="B5" s="230">
        <v>179</v>
      </c>
      <c r="C5" s="237">
        <v>169</v>
      </c>
      <c r="D5" s="233">
        <v>349</v>
      </c>
      <c r="E5" s="230">
        <v>11</v>
      </c>
      <c r="F5" s="237">
        <v>310</v>
      </c>
      <c r="G5" s="231">
        <v>28</v>
      </c>
      <c r="H5" s="230">
        <v>7</v>
      </c>
      <c r="I5" s="237">
        <v>299</v>
      </c>
      <c r="J5" s="231">
        <v>43</v>
      </c>
      <c r="K5" s="230">
        <v>22</v>
      </c>
      <c r="L5" s="237">
        <v>86</v>
      </c>
      <c r="M5" s="231">
        <v>241</v>
      </c>
    </row>
    <row r="6" spans="1:13" ht="15.75" x14ac:dyDescent="0.25">
      <c r="A6" s="64" t="s">
        <v>311</v>
      </c>
      <c r="B6" s="230">
        <v>18</v>
      </c>
      <c r="C6" s="237">
        <v>10</v>
      </c>
      <c r="D6" s="233">
        <v>28</v>
      </c>
      <c r="E6" s="230" t="s">
        <v>309</v>
      </c>
      <c r="F6" s="237">
        <v>22</v>
      </c>
      <c r="G6" s="231">
        <v>6</v>
      </c>
      <c r="H6" s="230">
        <v>1</v>
      </c>
      <c r="I6" s="237">
        <v>19</v>
      </c>
      <c r="J6" s="231">
        <v>8</v>
      </c>
      <c r="K6" s="230">
        <v>2</v>
      </c>
      <c r="L6" s="237">
        <v>19</v>
      </c>
      <c r="M6" s="231">
        <v>7</v>
      </c>
    </row>
    <row r="7" spans="1:13" ht="31.5" x14ac:dyDescent="0.25">
      <c r="A7" s="64" t="s">
        <v>312</v>
      </c>
      <c r="B7" s="230">
        <v>1</v>
      </c>
      <c r="C7" s="237">
        <v>12</v>
      </c>
      <c r="D7" s="233">
        <v>13</v>
      </c>
      <c r="E7" s="230">
        <v>1</v>
      </c>
      <c r="F7" s="237">
        <v>10</v>
      </c>
      <c r="G7" s="231">
        <v>2</v>
      </c>
      <c r="H7" s="230">
        <v>2</v>
      </c>
      <c r="I7" s="237">
        <v>7</v>
      </c>
      <c r="J7" s="231">
        <v>4</v>
      </c>
      <c r="K7" s="230">
        <v>2</v>
      </c>
      <c r="L7" s="237">
        <v>10</v>
      </c>
      <c r="M7" s="231">
        <v>1</v>
      </c>
    </row>
    <row r="8" spans="1:13" ht="15.75" x14ac:dyDescent="0.25">
      <c r="A8" s="64" t="s">
        <v>313</v>
      </c>
      <c r="B8" s="230">
        <v>60</v>
      </c>
      <c r="C8" s="237">
        <v>103</v>
      </c>
      <c r="D8" s="233">
        <v>164</v>
      </c>
      <c r="E8" s="230">
        <v>4</v>
      </c>
      <c r="F8" s="237">
        <v>132</v>
      </c>
      <c r="G8" s="231">
        <v>28</v>
      </c>
      <c r="H8" s="230">
        <v>4</v>
      </c>
      <c r="I8" s="237">
        <v>128</v>
      </c>
      <c r="J8" s="231">
        <v>32</v>
      </c>
      <c r="K8" s="230">
        <v>47</v>
      </c>
      <c r="L8" s="237">
        <v>96</v>
      </c>
      <c r="M8" s="231">
        <v>21</v>
      </c>
    </row>
    <row r="9" spans="1:13" ht="15.75" x14ac:dyDescent="0.25">
      <c r="A9" s="64" t="s">
        <v>314</v>
      </c>
      <c r="B9" s="230">
        <v>35</v>
      </c>
      <c r="C9" s="237">
        <v>56</v>
      </c>
      <c r="D9" s="233">
        <v>91</v>
      </c>
      <c r="E9" s="230" t="s">
        <v>309</v>
      </c>
      <c r="F9" s="237">
        <v>80</v>
      </c>
      <c r="G9" s="231">
        <v>11</v>
      </c>
      <c r="H9" s="230">
        <v>4</v>
      </c>
      <c r="I9" s="237">
        <v>83</v>
      </c>
      <c r="J9" s="231">
        <v>4</v>
      </c>
      <c r="K9" s="230">
        <v>20</v>
      </c>
      <c r="L9" s="237">
        <v>63</v>
      </c>
      <c r="M9" s="231">
        <v>8</v>
      </c>
    </row>
    <row r="10" spans="1:13" ht="15.75" x14ac:dyDescent="0.25">
      <c r="A10" s="64" t="s">
        <v>315</v>
      </c>
      <c r="B10" s="230">
        <v>7</v>
      </c>
      <c r="C10" s="237">
        <v>52</v>
      </c>
      <c r="D10" s="233">
        <v>59</v>
      </c>
      <c r="E10" s="230">
        <v>2</v>
      </c>
      <c r="F10" s="237">
        <v>52</v>
      </c>
      <c r="G10" s="231">
        <v>5</v>
      </c>
      <c r="H10" s="230">
        <v>6</v>
      </c>
      <c r="I10" s="237">
        <v>43</v>
      </c>
      <c r="J10" s="231">
        <v>10</v>
      </c>
      <c r="K10" s="230">
        <v>12</v>
      </c>
      <c r="L10" s="237">
        <v>41</v>
      </c>
      <c r="M10" s="231">
        <v>6</v>
      </c>
    </row>
    <row r="11" spans="1:13" ht="15.75" x14ac:dyDescent="0.25">
      <c r="A11" s="64" t="s">
        <v>316</v>
      </c>
      <c r="B11" s="230">
        <v>5</v>
      </c>
      <c r="C11" s="237">
        <v>9</v>
      </c>
      <c r="D11" s="233">
        <v>14</v>
      </c>
      <c r="E11" s="230" t="s">
        <v>309</v>
      </c>
      <c r="F11" s="237">
        <v>14</v>
      </c>
      <c r="G11" s="231" t="s">
        <v>309</v>
      </c>
      <c r="H11" s="230">
        <v>1</v>
      </c>
      <c r="I11" s="237">
        <v>13</v>
      </c>
      <c r="J11" s="231" t="s">
        <v>309</v>
      </c>
      <c r="K11" s="230">
        <v>4</v>
      </c>
      <c r="L11" s="237">
        <v>10</v>
      </c>
      <c r="M11" s="231" t="s">
        <v>309</v>
      </c>
    </row>
    <row r="12" spans="1:13" ht="15.75" x14ac:dyDescent="0.25">
      <c r="A12" s="64" t="s">
        <v>317</v>
      </c>
      <c r="B12" s="230">
        <v>203</v>
      </c>
      <c r="C12" s="237">
        <v>508</v>
      </c>
      <c r="D12" s="233">
        <v>717</v>
      </c>
      <c r="E12" s="230">
        <v>13</v>
      </c>
      <c r="F12" s="237">
        <v>593</v>
      </c>
      <c r="G12" s="231">
        <v>111</v>
      </c>
      <c r="H12" s="230">
        <v>9</v>
      </c>
      <c r="I12" s="237">
        <v>382</v>
      </c>
      <c r="J12" s="231">
        <v>326</v>
      </c>
      <c r="K12" s="230">
        <v>116</v>
      </c>
      <c r="L12" s="237">
        <v>508</v>
      </c>
      <c r="M12" s="231">
        <v>93</v>
      </c>
    </row>
    <row r="13" spans="1:13" ht="15.75" x14ac:dyDescent="0.25">
      <c r="A13" s="64" t="s">
        <v>318</v>
      </c>
      <c r="B13" s="230">
        <v>1</v>
      </c>
      <c r="C13" s="237">
        <v>2</v>
      </c>
      <c r="D13" s="233">
        <v>3</v>
      </c>
      <c r="E13" s="230" t="s">
        <v>309</v>
      </c>
      <c r="F13" s="237">
        <v>2</v>
      </c>
      <c r="G13" s="231">
        <v>1</v>
      </c>
      <c r="H13" s="230" t="s">
        <v>309</v>
      </c>
      <c r="I13" s="237">
        <v>2</v>
      </c>
      <c r="J13" s="231">
        <v>1</v>
      </c>
      <c r="K13" s="230" t="s">
        <v>309</v>
      </c>
      <c r="L13" s="237">
        <v>2</v>
      </c>
      <c r="M13" s="231">
        <v>1</v>
      </c>
    </row>
    <row r="14" spans="1:13" ht="15.75" x14ac:dyDescent="0.25">
      <c r="A14" s="64" t="s">
        <v>319</v>
      </c>
      <c r="B14" s="230">
        <v>8</v>
      </c>
      <c r="C14" s="237">
        <v>18</v>
      </c>
      <c r="D14" s="233">
        <v>26</v>
      </c>
      <c r="E14" s="230" t="s">
        <v>309</v>
      </c>
      <c r="F14" s="237">
        <v>23</v>
      </c>
      <c r="G14" s="231">
        <v>3</v>
      </c>
      <c r="H14" s="230">
        <v>1</v>
      </c>
      <c r="I14" s="237">
        <v>19</v>
      </c>
      <c r="J14" s="231">
        <v>6</v>
      </c>
      <c r="K14" s="230">
        <v>7</v>
      </c>
      <c r="L14" s="237">
        <v>16</v>
      </c>
      <c r="M14" s="231">
        <v>3</v>
      </c>
    </row>
    <row r="15" spans="1:13" ht="15.75" x14ac:dyDescent="0.25">
      <c r="A15" s="64" t="s">
        <v>320</v>
      </c>
      <c r="B15" s="230">
        <v>7</v>
      </c>
      <c r="C15" s="237">
        <v>6</v>
      </c>
      <c r="D15" s="233">
        <v>13</v>
      </c>
      <c r="E15" s="230" t="s">
        <v>309</v>
      </c>
      <c r="F15" s="237">
        <v>13</v>
      </c>
      <c r="G15" s="231" t="s">
        <v>309</v>
      </c>
      <c r="H15" s="230">
        <v>1</v>
      </c>
      <c r="I15" s="237">
        <v>12</v>
      </c>
      <c r="J15" s="231" t="s">
        <v>309</v>
      </c>
      <c r="K15" s="230">
        <v>2</v>
      </c>
      <c r="L15" s="237">
        <v>10</v>
      </c>
      <c r="M15" s="231">
        <v>1</v>
      </c>
    </row>
    <row r="16" spans="1:13" ht="15.75" x14ac:dyDescent="0.25">
      <c r="A16" s="64" t="s">
        <v>321</v>
      </c>
      <c r="B16" s="230">
        <v>10</v>
      </c>
      <c r="C16" s="237">
        <v>27</v>
      </c>
      <c r="D16" s="233">
        <v>37</v>
      </c>
      <c r="E16" s="230">
        <v>1</v>
      </c>
      <c r="F16" s="237">
        <v>32</v>
      </c>
      <c r="G16" s="231">
        <v>4</v>
      </c>
      <c r="H16" s="230">
        <v>3</v>
      </c>
      <c r="I16" s="237">
        <v>30</v>
      </c>
      <c r="J16" s="231">
        <v>4</v>
      </c>
      <c r="K16" s="230">
        <v>6</v>
      </c>
      <c r="L16" s="237">
        <v>27</v>
      </c>
      <c r="M16" s="231">
        <v>4</v>
      </c>
    </row>
    <row r="17" spans="1:13" ht="15.75" x14ac:dyDescent="0.25">
      <c r="A17" s="64" t="s">
        <v>323</v>
      </c>
      <c r="B17" s="230">
        <v>5</v>
      </c>
      <c r="C17" s="237">
        <v>4</v>
      </c>
      <c r="D17" s="233">
        <v>9</v>
      </c>
      <c r="E17" s="230">
        <v>1</v>
      </c>
      <c r="F17" s="237">
        <v>7</v>
      </c>
      <c r="G17" s="231">
        <v>1</v>
      </c>
      <c r="H17" s="230">
        <v>1</v>
      </c>
      <c r="I17" s="237">
        <v>7</v>
      </c>
      <c r="J17" s="231">
        <v>1</v>
      </c>
      <c r="K17" s="230">
        <v>2</v>
      </c>
      <c r="L17" s="237">
        <v>6</v>
      </c>
      <c r="M17" s="231">
        <v>1</v>
      </c>
    </row>
    <row r="18" spans="1:13" ht="15.75" x14ac:dyDescent="0.25">
      <c r="A18" s="64" t="s">
        <v>324</v>
      </c>
      <c r="B18" s="230">
        <v>1</v>
      </c>
      <c r="C18" s="237" t="s">
        <v>309</v>
      </c>
      <c r="D18" s="233">
        <v>1</v>
      </c>
      <c r="E18" s="230" t="s">
        <v>309</v>
      </c>
      <c r="F18" s="237" t="s">
        <v>309</v>
      </c>
      <c r="G18" s="231">
        <v>1</v>
      </c>
      <c r="H18" s="230" t="s">
        <v>309</v>
      </c>
      <c r="I18" s="237" t="s">
        <v>309</v>
      </c>
      <c r="J18" s="231">
        <v>1</v>
      </c>
      <c r="K18" s="230" t="s">
        <v>309</v>
      </c>
      <c r="L18" s="237" t="s">
        <v>309</v>
      </c>
      <c r="M18" s="231">
        <v>1</v>
      </c>
    </row>
    <row r="19" spans="1:13" ht="15.75" x14ac:dyDescent="0.25">
      <c r="A19" s="64" t="s">
        <v>325</v>
      </c>
      <c r="B19" s="230">
        <v>373</v>
      </c>
      <c r="C19" s="237">
        <v>345</v>
      </c>
      <c r="D19" s="233">
        <v>720</v>
      </c>
      <c r="E19" s="230">
        <v>239</v>
      </c>
      <c r="F19" s="237">
        <v>329</v>
      </c>
      <c r="G19" s="231">
        <v>152</v>
      </c>
      <c r="H19" s="230">
        <v>22</v>
      </c>
      <c r="I19" s="237">
        <v>506</v>
      </c>
      <c r="J19" s="231">
        <v>192</v>
      </c>
      <c r="K19" s="230">
        <v>109</v>
      </c>
      <c r="L19" s="237">
        <v>261</v>
      </c>
      <c r="M19" s="231">
        <v>350</v>
      </c>
    </row>
    <row r="20" spans="1:13" ht="15.75" x14ac:dyDescent="0.25">
      <c r="A20" s="64" t="s">
        <v>326</v>
      </c>
      <c r="B20" s="230">
        <v>72</v>
      </c>
      <c r="C20" s="237">
        <v>55</v>
      </c>
      <c r="D20" s="233">
        <v>130</v>
      </c>
      <c r="E20" s="230">
        <v>1</v>
      </c>
      <c r="F20" s="237">
        <v>112</v>
      </c>
      <c r="G20" s="231">
        <v>17</v>
      </c>
      <c r="H20" s="230">
        <v>4</v>
      </c>
      <c r="I20" s="237">
        <v>118</v>
      </c>
      <c r="J20" s="231">
        <v>8</v>
      </c>
      <c r="K20" s="230">
        <v>41</v>
      </c>
      <c r="L20" s="237">
        <v>87</v>
      </c>
      <c r="M20" s="231">
        <v>2</v>
      </c>
    </row>
    <row r="21" spans="1:13" ht="15.75" x14ac:dyDescent="0.25">
      <c r="A21" s="64" t="s">
        <v>327</v>
      </c>
      <c r="B21" s="230">
        <v>9</v>
      </c>
      <c r="C21" s="237">
        <v>13</v>
      </c>
      <c r="D21" s="233">
        <v>22</v>
      </c>
      <c r="E21" s="230">
        <v>2</v>
      </c>
      <c r="F21" s="237">
        <v>18</v>
      </c>
      <c r="G21" s="231">
        <v>2</v>
      </c>
      <c r="H21" s="230">
        <v>1</v>
      </c>
      <c r="I21" s="237">
        <v>19</v>
      </c>
      <c r="J21" s="231">
        <v>2</v>
      </c>
      <c r="K21" s="230">
        <v>5</v>
      </c>
      <c r="L21" s="237">
        <v>14</v>
      </c>
      <c r="M21" s="231">
        <v>3</v>
      </c>
    </row>
    <row r="22" spans="1:13" ht="15.75" x14ac:dyDescent="0.25">
      <c r="A22" s="64" t="s">
        <v>328</v>
      </c>
      <c r="B22" s="230">
        <v>4</v>
      </c>
      <c r="C22" s="237">
        <v>6</v>
      </c>
      <c r="D22" s="233">
        <v>10</v>
      </c>
      <c r="E22" s="230">
        <v>1</v>
      </c>
      <c r="F22" s="237">
        <v>6</v>
      </c>
      <c r="G22" s="231">
        <v>3</v>
      </c>
      <c r="H22" s="230" t="s">
        <v>309</v>
      </c>
      <c r="I22" s="237">
        <v>1</v>
      </c>
      <c r="J22" s="231">
        <v>9</v>
      </c>
      <c r="K22" s="230" t="s">
        <v>309</v>
      </c>
      <c r="L22" s="237">
        <v>1</v>
      </c>
      <c r="M22" s="231">
        <v>9</v>
      </c>
    </row>
    <row r="23" spans="1:13" ht="15.75" x14ac:dyDescent="0.25">
      <c r="A23" s="64" t="s">
        <v>329</v>
      </c>
      <c r="B23" s="230">
        <v>1</v>
      </c>
      <c r="C23" s="237">
        <v>4</v>
      </c>
      <c r="D23" s="233">
        <v>5</v>
      </c>
      <c r="E23" s="230">
        <v>1</v>
      </c>
      <c r="F23" s="237">
        <v>2</v>
      </c>
      <c r="G23" s="231">
        <v>2</v>
      </c>
      <c r="H23" s="230" t="s">
        <v>309</v>
      </c>
      <c r="I23" s="237">
        <v>3</v>
      </c>
      <c r="J23" s="231">
        <v>2</v>
      </c>
      <c r="K23" s="230" t="s">
        <v>309</v>
      </c>
      <c r="L23" s="237">
        <v>3</v>
      </c>
      <c r="M23" s="231">
        <v>2</v>
      </c>
    </row>
    <row r="24" spans="1:13" ht="15.75" x14ac:dyDescent="0.25">
      <c r="A24" s="64" t="s">
        <v>330</v>
      </c>
      <c r="B24" s="230">
        <v>7</v>
      </c>
      <c r="C24" s="237">
        <v>14</v>
      </c>
      <c r="D24" s="233">
        <v>21</v>
      </c>
      <c r="E24" s="230">
        <v>1</v>
      </c>
      <c r="F24" s="237">
        <v>20</v>
      </c>
      <c r="G24" s="231" t="s">
        <v>309</v>
      </c>
      <c r="H24" s="230">
        <v>2</v>
      </c>
      <c r="I24" s="237">
        <v>19</v>
      </c>
      <c r="J24" s="231" t="s">
        <v>309</v>
      </c>
      <c r="K24" s="230">
        <v>4</v>
      </c>
      <c r="L24" s="237">
        <v>17</v>
      </c>
      <c r="M24" s="231" t="s">
        <v>309</v>
      </c>
    </row>
    <row r="25" spans="1:13" ht="15.75" x14ac:dyDescent="0.25">
      <c r="A25" s="64" t="s">
        <v>331</v>
      </c>
      <c r="B25" s="230">
        <v>88</v>
      </c>
      <c r="C25" s="237">
        <v>102</v>
      </c>
      <c r="D25" s="233">
        <v>193</v>
      </c>
      <c r="E25" s="230">
        <v>1</v>
      </c>
      <c r="F25" s="237">
        <v>44</v>
      </c>
      <c r="G25" s="231">
        <v>148</v>
      </c>
      <c r="H25" s="230">
        <v>2</v>
      </c>
      <c r="I25" s="237">
        <v>155</v>
      </c>
      <c r="J25" s="231">
        <v>36</v>
      </c>
      <c r="K25" s="230">
        <v>37</v>
      </c>
      <c r="L25" s="237">
        <v>50</v>
      </c>
      <c r="M25" s="231">
        <v>106</v>
      </c>
    </row>
    <row r="26" spans="1:13" ht="15.75" x14ac:dyDescent="0.25">
      <c r="A26" s="64" t="s">
        <v>415</v>
      </c>
      <c r="B26" s="230">
        <v>3</v>
      </c>
      <c r="C26" s="237">
        <v>4</v>
      </c>
      <c r="D26" s="233">
        <v>7</v>
      </c>
      <c r="E26" s="230" t="s">
        <v>309</v>
      </c>
      <c r="F26" s="237">
        <v>5</v>
      </c>
      <c r="G26" s="231">
        <v>2</v>
      </c>
      <c r="H26" s="230">
        <v>1</v>
      </c>
      <c r="I26" s="237">
        <v>4</v>
      </c>
      <c r="J26" s="231">
        <v>2</v>
      </c>
      <c r="K26" s="230" t="s">
        <v>309</v>
      </c>
      <c r="L26" s="237">
        <v>4</v>
      </c>
      <c r="M26" s="231">
        <v>3</v>
      </c>
    </row>
    <row r="27" spans="1:13" ht="15.75" x14ac:dyDescent="0.25">
      <c r="A27" s="64" t="s">
        <v>332</v>
      </c>
      <c r="B27" s="230">
        <v>13</v>
      </c>
      <c r="C27" s="237">
        <v>8</v>
      </c>
      <c r="D27" s="233">
        <v>21</v>
      </c>
      <c r="E27" s="230" t="s">
        <v>309</v>
      </c>
      <c r="F27" s="237">
        <v>11</v>
      </c>
      <c r="G27" s="231">
        <v>10</v>
      </c>
      <c r="H27" s="230" t="s">
        <v>309</v>
      </c>
      <c r="I27" s="237">
        <v>18</v>
      </c>
      <c r="J27" s="231">
        <v>3</v>
      </c>
      <c r="K27" s="230">
        <v>2</v>
      </c>
      <c r="L27" s="237">
        <v>10</v>
      </c>
      <c r="M27" s="231">
        <v>9</v>
      </c>
    </row>
    <row r="28" spans="1:13" ht="15.75" x14ac:dyDescent="0.25">
      <c r="A28" s="64" t="s">
        <v>333</v>
      </c>
      <c r="B28" s="230">
        <v>8</v>
      </c>
      <c r="C28" s="237">
        <v>15</v>
      </c>
      <c r="D28" s="233">
        <v>23</v>
      </c>
      <c r="E28" s="230" t="s">
        <v>309</v>
      </c>
      <c r="F28" s="237">
        <v>2</v>
      </c>
      <c r="G28" s="231">
        <v>21</v>
      </c>
      <c r="H28" s="230" t="s">
        <v>309</v>
      </c>
      <c r="I28" s="237">
        <v>1</v>
      </c>
      <c r="J28" s="231">
        <v>22</v>
      </c>
      <c r="K28" s="230" t="s">
        <v>309</v>
      </c>
      <c r="L28" s="237">
        <v>2</v>
      </c>
      <c r="M28" s="231">
        <v>21</v>
      </c>
    </row>
    <row r="29" spans="1:13" ht="15.75" x14ac:dyDescent="0.25">
      <c r="A29" s="64" t="s">
        <v>9</v>
      </c>
      <c r="B29" s="230">
        <v>8</v>
      </c>
      <c r="C29" s="237">
        <v>18</v>
      </c>
      <c r="D29" s="233">
        <v>26</v>
      </c>
      <c r="E29" s="230">
        <v>1</v>
      </c>
      <c r="F29" s="237">
        <v>25</v>
      </c>
      <c r="G29" s="231" t="s">
        <v>309</v>
      </c>
      <c r="H29" s="230">
        <v>2</v>
      </c>
      <c r="I29" s="237">
        <v>24</v>
      </c>
      <c r="J29" s="231" t="s">
        <v>309</v>
      </c>
      <c r="K29" s="230">
        <v>8</v>
      </c>
      <c r="L29" s="237">
        <v>18</v>
      </c>
      <c r="M29" s="231" t="s">
        <v>309</v>
      </c>
    </row>
    <row r="30" spans="1:13" ht="15.75" x14ac:dyDescent="0.25">
      <c r="A30" s="64" t="s">
        <v>334</v>
      </c>
      <c r="B30" s="230">
        <v>1</v>
      </c>
      <c r="C30" s="237">
        <v>1</v>
      </c>
      <c r="D30" s="233">
        <v>2</v>
      </c>
      <c r="E30" s="230" t="s">
        <v>309</v>
      </c>
      <c r="F30" s="237" t="s">
        <v>309</v>
      </c>
      <c r="G30" s="231">
        <v>2</v>
      </c>
      <c r="H30" s="230" t="s">
        <v>309</v>
      </c>
      <c r="I30" s="237" t="s">
        <v>309</v>
      </c>
      <c r="J30" s="231">
        <v>2</v>
      </c>
      <c r="K30" s="230" t="s">
        <v>309</v>
      </c>
      <c r="L30" s="237" t="s">
        <v>309</v>
      </c>
      <c r="M30" s="231">
        <v>2</v>
      </c>
    </row>
    <row r="31" spans="1:13" ht="15.75" x14ac:dyDescent="0.25">
      <c r="A31" s="64" t="s">
        <v>335</v>
      </c>
      <c r="B31" s="230">
        <v>2</v>
      </c>
      <c r="C31" s="237">
        <v>8</v>
      </c>
      <c r="D31" s="233">
        <v>10</v>
      </c>
      <c r="E31" s="230" t="s">
        <v>309</v>
      </c>
      <c r="F31" s="237">
        <v>10</v>
      </c>
      <c r="G31" s="231" t="s">
        <v>309</v>
      </c>
      <c r="H31" s="230" t="s">
        <v>309</v>
      </c>
      <c r="I31" s="237">
        <v>10</v>
      </c>
      <c r="J31" s="231" t="s">
        <v>309</v>
      </c>
      <c r="K31" s="230">
        <v>1</v>
      </c>
      <c r="L31" s="237">
        <v>9</v>
      </c>
      <c r="M31" s="231" t="s">
        <v>309</v>
      </c>
    </row>
    <row r="32" spans="1:13" ht="15.75" x14ac:dyDescent="0.25">
      <c r="A32" s="64" t="s">
        <v>336</v>
      </c>
      <c r="B32" s="230">
        <v>28</v>
      </c>
      <c r="C32" s="237">
        <v>66</v>
      </c>
      <c r="D32" s="233">
        <v>95</v>
      </c>
      <c r="E32" s="230">
        <v>10</v>
      </c>
      <c r="F32" s="237">
        <v>77</v>
      </c>
      <c r="G32" s="231">
        <v>8</v>
      </c>
      <c r="H32" s="230">
        <v>5</v>
      </c>
      <c r="I32" s="237">
        <v>82</v>
      </c>
      <c r="J32" s="231">
        <v>8</v>
      </c>
      <c r="K32" s="230">
        <v>20</v>
      </c>
      <c r="L32" s="237">
        <v>67</v>
      </c>
      <c r="M32" s="231">
        <v>8</v>
      </c>
    </row>
    <row r="33" spans="1:13" ht="15.75" x14ac:dyDescent="0.25">
      <c r="A33" s="64" t="s">
        <v>337</v>
      </c>
      <c r="B33" s="230" t="s">
        <v>309</v>
      </c>
      <c r="C33" s="237">
        <v>3</v>
      </c>
      <c r="D33" s="233">
        <v>4</v>
      </c>
      <c r="E33" s="230" t="s">
        <v>309</v>
      </c>
      <c r="F33" s="237" t="s">
        <v>309</v>
      </c>
      <c r="G33" s="231">
        <v>4</v>
      </c>
      <c r="H33" s="230" t="s">
        <v>309</v>
      </c>
      <c r="I33" s="237" t="s">
        <v>309</v>
      </c>
      <c r="J33" s="231">
        <v>4</v>
      </c>
      <c r="K33" s="230" t="s">
        <v>309</v>
      </c>
      <c r="L33" s="237" t="s">
        <v>309</v>
      </c>
      <c r="M33" s="231">
        <v>4</v>
      </c>
    </row>
    <row r="34" spans="1:13" ht="15.75" x14ac:dyDescent="0.25">
      <c r="A34" s="64" t="s">
        <v>338</v>
      </c>
      <c r="B34" s="230">
        <v>2</v>
      </c>
      <c r="C34" s="237">
        <v>17</v>
      </c>
      <c r="D34" s="233">
        <v>19</v>
      </c>
      <c r="E34" s="230">
        <v>2</v>
      </c>
      <c r="F34" s="237">
        <v>15</v>
      </c>
      <c r="G34" s="231">
        <v>2</v>
      </c>
      <c r="H34" s="230">
        <v>3</v>
      </c>
      <c r="I34" s="237">
        <v>15</v>
      </c>
      <c r="J34" s="231">
        <v>1</v>
      </c>
      <c r="K34" s="230">
        <v>2</v>
      </c>
      <c r="L34" s="237">
        <v>15</v>
      </c>
      <c r="M34" s="231">
        <v>2</v>
      </c>
    </row>
    <row r="35" spans="1:13" ht="15.75" x14ac:dyDescent="0.25">
      <c r="A35" s="64" t="s">
        <v>339</v>
      </c>
      <c r="B35" s="230">
        <v>10</v>
      </c>
      <c r="C35" s="237">
        <v>26</v>
      </c>
      <c r="D35" s="233">
        <v>37</v>
      </c>
      <c r="E35" s="230">
        <v>1</v>
      </c>
      <c r="F35" s="237">
        <v>29</v>
      </c>
      <c r="G35" s="231">
        <v>7</v>
      </c>
      <c r="H35" s="230">
        <v>2</v>
      </c>
      <c r="I35" s="237">
        <v>31</v>
      </c>
      <c r="J35" s="231">
        <v>4</v>
      </c>
      <c r="K35" s="230">
        <v>9</v>
      </c>
      <c r="L35" s="237">
        <v>28</v>
      </c>
      <c r="M35" s="231" t="s">
        <v>309</v>
      </c>
    </row>
    <row r="36" spans="1:13" ht="15.75" x14ac:dyDescent="0.25">
      <c r="A36" s="64" t="s">
        <v>340</v>
      </c>
      <c r="B36" s="230">
        <v>21</v>
      </c>
      <c r="C36" s="237">
        <v>21</v>
      </c>
      <c r="D36" s="233">
        <v>43</v>
      </c>
      <c r="E36" s="230">
        <v>1</v>
      </c>
      <c r="F36" s="237">
        <v>2</v>
      </c>
      <c r="G36" s="231">
        <v>40</v>
      </c>
      <c r="H36" s="230">
        <v>1</v>
      </c>
      <c r="I36" s="237">
        <v>3</v>
      </c>
      <c r="J36" s="231">
        <v>39</v>
      </c>
      <c r="K36" s="230">
        <v>1</v>
      </c>
      <c r="L36" s="237">
        <v>3</v>
      </c>
      <c r="M36" s="231">
        <v>39</v>
      </c>
    </row>
    <row r="37" spans="1:13" ht="15.75" x14ac:dyDescent="0.25">
      <c r="A37" s="64" t="s">
        <v>341</v>
      </c>
      <c r="B37" s="230" t="s">
        <v>309</v>
      </c>
      <c r="C37" s="237">
        <v>3</v>
      </c>
      <c r="D37" s="233">
        <v>3</v>
      </c>
      <c r="E37" s="230" t="s">
        <v>309</v>
      </c>
      <c r="F37" s="237">
        <v>3</v>
      </c>
      <c r="G37" s="231" t="s">
        <v>309</v>
      </c>
      <c r="H37" s="230" t="s">
        <v>309</v>
      </c>
      <c r="I37" s="237">
        <v>3</v>
      </c>
      <c r="J37" s="231" t="s">
        <v>309</v>
      </c>
      <c r="K37" s="230">
        <v>1</v>
      </c>
      <c r="L37" s="237">
        <v>2</v>
      </c>
      <c r="M37" s="231" t="s">
        <v>309</v>
      </c>
    </row>
    <row r="38" spans="1:13" ht="15.75" x14ac:dyDescent="0.25">
      <c r="A38" s="64" t="s">
        <v>342</v>
      </c>
      <c r="B38" s="230">
        <v>2</v>
      </c>
      <c r="C38" s="237">
        <v>8</v>
      </c>
      <c r="D38" s="233">
        <v>10</v>
      </c>
      <c r="E38" s="230" t="s">
        <v>309</v>
      </c>
      <c r="F38" s="237">
        <v>10</v>
      </c>
      <c r="G38" s="231" t="s">
        <v>309</v>
      </c>
      <c r="H38" s="230" t="s">
        <v>309</v>
      </c>
      <c r="I38" s="237">
        <v>10</v>
      </c>
      <c r="J38" s="231" t="s">
        <v>309</v>
      </c>
      <c r="K38" s="230">
        <v>1</v>
      </c>
      <c r="L38" s="237">
        <v>9</v>
      </c>
      <c r="M38" s="231" t="s">
        <v>309</v>
      </c>
    </row>
    <row r="39" spans="1:13" ht="15.75" x14ac:dyDescent="0.25">
      <c r="A39" s="64" t="s">
        <v>343</v>
      </c>
      <c r="B39" s="230">
        <v>282</v>
      </c>
      <c r="C39" s="237">
        <v>83</v>
      </c>
      <c r="D39" s="233">
        <v>365</v>
      </c>
      <c r="E39" s="230">
        <v>1</v>
      </c>
      <c r="F39" s="237">
        <v>345</v>
      </c>
      <c r="G39" s="231">
        <v>19</v>
      </c>
      <c r="H39" s="230">
        <v>7</v>
      </c>
      <c r="I39" s="237">
        <v>336</v>
      </c>
      <c r="J39" s="231">
        <v>22</v>
      </c>
      <c r="K39" s="230">
        <v>36</v>
      </c>
      <c r="L39" s="237">
        <v>300</v>
      </c>
      <c r="M39" s="231">
        <v>29</v>
      </c>
    </row>
    <row r="40" spans="1:13" ht="15.75" x14ac:dyDescent="0.25">
      <c r="A40" s="64" t="s">
        <v>344</v>
      </c>
      <c r="B40" s="230">
        <v>170</v>
      </c>
      <c r="C40" s="237">
        <v>464</v>
      </c>
      <c r="D40" s="233">
        <v>639</v>
      </c>
      <c r="E40" s="230">
        <v>6</v>
      </c>
      <c r="F40" s="237">
        <v>195</v>
      </c>
      <c r="G40" s="231">
        <v>438</v>
      </c>
      <c r="H40" s="230">
        <v>11</v>
      </c>
      <c r="I40" s="237">
        <v>167</v>
      </c>
      <c r="J40" s="231">
        <v>461</v>
      </c>
      <c r="K40" s="230">
        <v>23</v>
      </c>
      <c r="L40" s="237">
        <v>197</v>
      </c>
      <c r="M40" s="231">
        <v>419</v>
      </c>
    </row>
    <row r="41" spans="1:13" ht="15.75" x14ac:dyDescent="0.25">
      <c r="A41" s="64" t="s">
        <v>345</v>
      </c>
      <c r="B41" s="230">
        <v>6</v>
      </c>
      <c r="C41" s="237">
        <v>8</v>
      </c>
      <c r="D41" s="233">
        <v>14</v>
      </c>
      <c r="E41" s="230" t="s">
        <v>309</v>
      </c>
      <c r="F41" s="237">
        <v>13</v>
      </c>
      <c r="G41" s="231">
        <v>1</v>
      </c>
      <c r="H41" s="230" t="s">
        <v>309</v>
      </c>
      <c r="I41" s="237">
        <v>14</v>
      </c>
      <c r="J41" s="231" t="s">
        <v>309</v>
      </c>
      <c r="K41" s="230">
        <v>3</v>
      </c>
      <c r="L41" s="237">
        <v>11</v>
      </c>
      <c r="M41" s="231" t="s">
        <v>309</v>
      </c>
    </row>
    <row r="42" spans="1:13" ht="15.75" x14ac:dyDescent="0.25">
      <c r="A42" s="64" t="s">
        <v>346</v>
      </c>
      <c r="B42" s="230">
        <v>8</v>
      </c>
      <c r="C42" s="237">
        <v>6</v>
      </c>
      <c r="D42" s="233">
        <v>14</v>
      </c>
      <c r="E42" s="230" t="s">
        <v>309</v>
      </c>
      <c r="F42" s="237" t="s">
        <v>309</v>
      </c>
      <c r="G42" s="231">
        <v>14</v>
      </c>
      <c r="H42" s="230" t="s">
        <v>309</v>
      </c>
      <c r="I42" s="237" t="s">
        <v>309</v>
      </c>
      <c r="J42" s="231">
        <v>14</v>
      </c>
      <c r="K42" s="230" t="s">
        <v>309</v>
      </c>
      <c r="L42" s="237" t="s">
        <v>309</v>
      </c>
      <c r="M42" s="231">
        <v>14</v>
      </c>
    </row>
    <row r="43" spans="1:13" ht="15.75" x14ac:dyDescent="0.25">
      <c r="A43" s="64" t="s">
        <v>347</v>
      </c>
      <c r="B43" s="230" t="s">
        <v>309</v>
      </c>
      <c r="C43" s="237">
        <v>1</v>
      </c>
      <c r="D43" s="233">
        <v>1</v>
      </c>
      <c r="E43" s="230" t="s">
        <v>309</v>
      </c>
      <c r="F43" s="237">
        <v>1</v>
      </c>
      <c r="G43" s="231" t="s">
        <v>309</v>
      </c>
      <c r="H43" s="230" t="s">
        <v>309</v>
      </c>
      <c r="I43" s="237">
        <v>1</v>
      </c>
      <c r="J43" s="231" t="s">
        <v>309</v>
      </c>
      <c r="K43" s="230">
        <v>1</v>
      </c>
      <c r="L43" s="237" t="s">
        <v>309</v>
      </c>
      <c r="M43" s="231" t="s">
        <v>309</v>
      </c>
    </row>
    <row r="44" spans="1:13" ht="15.75" x14ac:dyDescent="0.25">
      <c r="A44" s="64" t="s">
        <v>348</v>
      </c>
      <c r="B44" s="230">
        <v>2</v>
      </c>
      <c r="C44" s="237">
        <v>4</v>
      </c>
      <c r="D44" s="233">
        <v>6</v>
      </c>
      <c r="E44" s="230" t="s">
        <v>309</v>
      </c>
      <c r="F44" s="237">
        <v>6</v>
      </c>
      <c r="G44" s="231" t="s">
        <v>309</v>
      </c>
      <c r="H44" s="230" t="s">
        <v>309</v>
      </c>
      <c r="I44" s="237">
        <v>5</v>
      </c>
      <c r="J44" s="231">
        <v>1</v>
      </c>
      <c r="K44" s="230" t="s">
        <v>309</v>
      </c>
      <c r="L44" s="237">
        <v>6</v>
      </c>
      <c r="M44" s="231" t="s">
        <v>309</v>
      </c>
    </row>
    <row r="45" spans="1:13" ht="15.75" x14ac:dyDescent="0.25">
      <c r="A45" s="64" t="s">
        <v>401</v>
      </c>
      <c r="B45" s="230">
        <v>50</v>
      </c>
      <c r="C45" s="237">
        <v>121</v>
      </c>
      <c r="D45" s="233">
        <v>177</v>
      </c>
      <c r="E45" s="230">
        <v>7</v>
      </c>
      <c r="F45" s="237">
        <v>168</v>
      </c>
      <c r="G45" s="231">
        <v>2</v>
      </c>
      <c r="H45" s="230">
        <v>10</v>
      </c>
      <c r="I45" s="237">
        <v>82</v>
      </c>
      <c r="J45" s="231">
        <v>85</v>
      </c>
      <c r="K45" s="230">
        <v>30</v>
      </c>
      <c r="L45" s="237">
        <v>68</v>
      </c>
      <c r="M45" s="231">
        <v>79</v>
      </c>
    </row>
    <row r="46" spans="1:13" ht="15.75" x14ac:dyDescent="0.25">
      <c r="A46" s="64" t="s">
        <v>349</v>
      </c>
      <c r="B46" s="230">
        <v>49</v>
      </c>
      <c r="C46" s="237">
        <v>51</v>
      </c>
      <c r="D46" s="233">
        <v>100</v>
      </c>
      <c r="E46" s="230">
        <v>2</v>
      </c>
      <c r="F46" s="237">
        <v>64</v>
      </c>
      <c r="G46" s="231">
        <v>34</v>
      </c>
      <c r="H46" s="230">
        <v>3</v>
      </c>
      <c r="I46" s="237">
        <v>96</v>
      </c>
      <c r="J46" s="231">
        <v>1</v>
      </c>
      <c r="K46" s="230">
        <v>10</v>
      </c>
      <c r="L46" s="237">
        <v>39</v>
      </c>
      <c r="M46" s="231">
        <v>51</v>
      </c>
    </row>
    <row r="47" spans="1:13" ht="31.5" x14ac:dyDescent="0.25">
      <c r="A47" s="64" t="s">
        <v>350</v>
      </c>
      <c r="B47" s="230">
        <v>2</v>
      </c>
      <c r="C47" s="237">
        <v>6</v>
      </c>
      <c r="D47" s="233">
        <v>8</v>
      </c>
      <c r="E47" s="230" t="s">
        <v>309</v>
      </c>
      <c r="F47" s="237">
        <v>7</v>
      </c>
      <c r="G47" s="231">
        <v>1</v>
      </c>
      <c r="H47" s="230" t="s">
        <v>309</v>
      </c>
      <c r="I47" s="237">
        <v>7</v>
      </c>
      <c r="J47" s="231">
        <v>1</v>
      </c>
      <c r="K47" s="230">
        <v>1</v>
      </c>
      <c r="L47" s="237">
        <v>7</v>
      </c>
      <c r="M47" s="231" t="s">
        <v>309</v>
      </c>
    </row>
    <row r="48" spans="1:13" ht="15.75" x14ac:dyDescent="0.25">
      <c r="A48" s="64" t="s">
        <v>351</v>
      </c>
      <c r="B48" s="230">
        <v>25</v>
      </c>
      <c r="C48" s="237">
        <v>38</v>
      </c>
      <c r="D48" s="233">
        <v>63</v>
      </c>
      <c r="E48" s="230" t="s">
        <v>309</v>
      </c>
      <c r="F48" s="237">
        <v>47</v>
      </c>
      <c r="G48" s="231">
        <v>16</v>
      </c>
      <c r="H48" s="230">
        <v>5</v>
      </c>
      <c r="I48" s="237">
        <v>45</v>
      </c>
      <c r="J48" s="231">
        <v>13</v>
      </c>
      <c r="K48" s="230">
        <v>11</v>
      </c>
      <c r="L48" s="237">
        <v>50</v>
      </c>
      <c r="M48" s="231">
        <v>2</v>
      </c>
    </row>
    <row r="49" spans="1:13" ht="15.75" x14ac:dyDescent="0.25">
      <c r="A49" s="64" t="s">
        <v>352</v>
      </c>
      <c r="B49" s="230">
        <v>60</v>
      </c>
      <c r="C49" s="237">
        <v>92</v>
      </c>
      <c r="D49" s="233">
        <v>156</v>
      </c>
      <c r="E49" s="230">
        <v>2</v>
      </c>
      <c r="F49" s="237">
        <v>140</v>
      </c>
      <c r="G49" s="231">
        <v>14</v>
      </c>
      <c r="H49" s="230">
        <v>7</v>
      </c>
      <c r="I49" s="237">
        <v>134</v>
      </c>
      <c r="J49" s="231">
        <v>15</v>
      </c>
      <c r="K49" s="230">
        <v>42</v>
      </c>
      <c r="L49" s="237">
        <v>104</v>
      </c>
      <c r="M49" s="231">
        <v>10</v>
      </c>
    </row>
    <row r="50" spans="1:13" ht="15.75" x14ac:dyDescent="0.25">
      <c r="A50" s="64" t="s">
        <v>353</v>
      </c>
      <c r="B50" s="230">
        <v>46</v>
      </c>
      <c r="C50" s="237">
        <v>74</v>
      </c>
      <c r="D50" s="233">
        <v>120</v>
      </c>
      <c r="E50" s="230" t="s">
        <v>309</v>
      </c>
      <c r="F50" s="237">
        <v>107</v>
      </c>
      <c r="G50" s="231">
        <v>13</v>
      </c>
      <c r="H50" s="230">
        <v>11</v>
      </c>
      <c r="I50" s="237">
        <v>96</v>
      </c>
      <c r="J50" s="231">
        <v>13</v>
      </c>
      <c r="K50" s="230">
        <v>45</v>
      </c>
      <c r="L50" s="237">
        <v>72</v>
      </c>
      <c r="M50" s="231">
        <v>3</v>
      </c>
    </row>
    <row r="51" spans="1:13" ht="15.75" x14ac:dyDescent="0.25">
      <c r="A51" s="64" t="s">
        <v>1005</v>
      </c>
      <c r="B51" s="230">
        <v>3</v>
      </c>
      <c r="C51" s="237">
        <v>13</v>
      </c>
      <c r="D51" s="233">
        <v>16</v>
      </c>
      <c r="E51" s="230" t="s">
        <v>309</v>
      </c>
      <c r="F51" s="237">
        <v>16</v>
      </c>
      <c r="G51" s="231" t="s">
        <v>309</v>
      </c>
      <c r="H51" s="230">
        <v>1</v>
      </c>
      <c r="I51" s="237">
        <v>12</v>
      </c>
      <c r="J51" s="231">
        <v>3</v>
      </c>
      <c r="K51" s="230">
        <v>3</v>
      </c>
      <c r="L51" s="237">
        <v>12</v>
      </c>
      <c r="M51" s="231">
        <v>1</v>
      </c>
    </row>
    <row r="52" spans="1:13" ht="31.5" x14ac:dyDescent="0.25">
      <c r="A52" s="64" t="s">
        <v>354</v>
      </c>
      <c r="B52" s="230">
        <v>6</v>
      </c>
      <c r="C52" s="237">
        <v>32</v>
      </c>
      <c r="D52" s="233">
        <v>38</v>
      </c>
      <c r="E52" s="230">
        <v>3</v>
      </c>
      <c r="F52" s="237">
        <v>33</v>
      </c>
      <c r="G52" s="231">
        <v>2</v>
      </c>
      <c r="H52" s="230">
        <v>1</v>
      </c>
      <c r="I52" s="237">
        <v>33</v>
      </c>
      <c r="J52" s="231">
        <v>4</v>
      </c>
      <c r="K52" s="230">
        <v>16</v>
      </c>
      <c r="L52" s="237">
        <v>21</v>
      </c>
      <c r="M52" s="231">
        <v>1</v>
      </c>
    </row>
    <row r="53" spans="1:13" ht="15.75" x14ac:dyDescent="0.25">
      <c r="A53" s="64" t="s">
        <v>355</v>
      </c>
      <c r="B53" s="230">
        <v>3</v>
      </c>
      <c r="C53" s="237">
        <v>14</v>
      </c>
      <c r="D53" s="233">
        <v>18</v>
      </c>
      <c r="E53" s="230" t="s">
        <v>309</v>
      </c>
      <c r="F53" s="237">
        <v>15</v>
      </c>
      <c r="G53" s="231">
        <v>3</v>
      </c>
      <c r="H53" s="230">
        <v>1</v>
      </c>
      <c r="I53" s="237">
        <v>16</v>
      </c>
      <c r="J53" s="231">
        <v>1</v>
      </c>
      <c r="K53" s="230">
        <v>6</v>
      </c>
      <c r="L53" s="237">
        <v>12</v>
      </c>
      <c r="M53" s="231" t="s">
        <v>309</v>
      </c>
    </row>
    <row r="54" spans="1:13" ht="15.75" x14ac:dyDescent="0.25">
      <c r="A54" s="64" t="s">
        <v>356</v>
      </c>
      <c r="B54" s="230">
        <v>20</v>
      </c>
      <c r="C54" s="237">
        <v>42</v>
      </c>
      <c r="D54" s="233">
        <v>64</v>
      </c>
      <c r="E54" s="230" t="s">
        <v>309</v>
      </c>
      <c r="F54" s="237">
        <v>59</v>
      </c>
      <c r="G54" s="231">
        <v>5</v>
      </c>
      <c r="H54" s="230" t="s">
        <v>309</v>
      </c>
      <c r="I54" s="237">
        <v>4</v>
      </c>
      <c r="J54" s="231">
        <v>60</v>
      </c>
      <c r="K54" s="230">
        <v>21</v>
      </c>
      <c r="L54" s="237">
        <v>43</v>
      </c>
      <c r="M54" s="231" t="s">
        <v>309</v>
      </c>
    </row>
    <row r="55" spans="1:13" ht="31.5" x14ac:dyDescent="0.25">
      <c r="A55" s="64" t="s">
        <v>357</v>
      </c>
      <c r="B55" s="230">
        <v>18</v>
      </c>
      <c r="C55" s="237">
        <v>14</v>
      </c>
      <c r="D55" s="233">
        <v>32</v>
      </c>
      <c r="E55" s="230" t="s">
        <v>309</v>
      </c>
      <c r="F55" s="237">
        <v>23</v>
      </c>
      <c r="G55" s="231">
        <v>9</v>
      </c>
      <c r="H55" s="230" t="s">
        <v>309</v>
      </c>
      <c r="I55" s="237">
        <v>23</v>
      </c>
      <c r="J55" s="231">
        <v>9</v>
      </c>
      <c r="K55" s="230">
        <v>5</v>
      </c>
      <c r="L55" s="237">
        <v>18</v>
      </c>
      <c r="M55" s="231">
        <v>9</v>
      </c>
    </row>
    <row r="56" spans="1:13" ht="15.75" x14ac:dyDescent="0.25">
      <c r="A56" s="64" t="s">
        <v>358</v>
      </c>
      <c r="B56" s="230" t="s">
        <v>309</v>
      </c>
      <c r="C56" s="237">
        <v>8</v>
      </c>
      <c r="D56" s="233">
        <v>8</v>
      </c>
      <c r="E56" s="230" t="s">
        <v>309</v>
      </c>
      <c r="F56" s="237">
        <v>2</v>
      </c>
      <c r="G56" s="231">
        <v>6</v>
      </c>
      <c r="H56" s="230" t="s">
        <v>309</v>
      </c>
      <c r="I56" s="237">
        <v>1</v>
      </c>
      <c r="J56" s="231">
        <v>7</v>
      </c>
      <c r="K56" s="230">
        <v>1</v>
      </c>
      <c r="L56" s="237">
        <v>1</v>
      </c>
      <c r="M56" s="231">
        <v>6</v>
      </c>
    </row>
    <row r="57" spans="1:13" ht="15.75" x14ac:dyDescent="0.25">
      <c r="A57" s="64" t="s">
        <v>359</v>
      </c>
      <c r="B57" s="230" t="s">
        <v>309</v>
      </c>
      <c r="C57" s="237">
        <v>10</v>
      </c>
      <c r="D57" s="233">
        <v>10</v>
      </c>
      <c r="E57" s="230">
        <v>1</v>
      </c>
      <c r="F57" s="237">
        <v>9</v>
      </c>
      <c r="G57" s="231" t="s">
        <v>309</v>
      </c>
      <c r="H57" s="230">
        <v>1</v>
      </c>
      <c r="I57" s="237">
        <v>9</v>
      </c>
      <c r="J57" s="231" t="s">
        <v>309</v>
      </c>
      <c r="K57" s="230">
        <v>2</v>
      </c>
      <c r="L57" s="237">
        <v>8</v>
      </c>
      <c r="M57" s="231" t="s">
        <v>309</v>
      </c>
    </row>
    <row r="58" spans="1:13" ht="15.75" x14ac:dyDescent="0.25">
      <c r="A58" s="64" t="s">
        <v>360</v>
      </c>
      <c r="B58" s="230" t="s">
        <v>309</v>
      </c>
      <c r="C58" s="237">
        <v>1</v>
      </c>
      <c r="D58" s="233">
        <v>1</v>
      </c>
      <c r="E58" s="230" t="s">
        <v>309</v>
      </c>
      <c r="F58" s="237">
        <v>1</v>
      </c>
      <c r="G58" s="231" t="s">
        <v>309</v>
      </c>
      <c r="H58" s="230" t="s">
        <v>309</v>
      </c>
      <c r="I58" s="237">
        <v>1</v>
      </c>
      <c r="J58" s="231" t="s">
        <v>309</v>
      </c>
      <c r="K58" s="230" t="s">
        <v>309</v>
      </c>
      <c r="L58" s="237">
        <v>1</v>
      </c>
      <c r="M58" s="231" t="s">
        <v>309</v>
      </c>
    </row>
    <row r="59" spans="1:13" ht="15.75" x14ac:dyDescent="0.25">
      <c r="A59" s="64" t="s">
        <v>361</v>
      </c>
      <c r="B59" s="230">
        <v>80</v>
      </c>
      <c r="C59" s="237">
        <v>165</v>
      </c>
      <c r="D59" s="233">
        <v>248</v>
      </c>
      <c r="E59" s="230">
        <v>3</v>
      </c>
      <c r="F59" s="237">
        <v>244</v>
      </c>
      <c r="G59" s="231">
        <v>1</v>
      </c>
      <c r="H59" s="230">
        <v>19</v>
      </c>
      <c r="I59" s="237">
        <v>32</v>
      </c>
      <c r="J59" s="231">
        <v>197</v>
      </c>
      <c r="K59" s="230">
        <v>20</v>
      </c>
      <c r="L59" s="237">
        <v>42</v>
      </c>
      <c r="M59" s="231">
        <v>186</v>
      </c>
    </row>
    <row r="60" spans="1:13" ht="15.75" x14ac:dyDescent="0.25">
      <c r="A60" s="64" t="s">
        <v>362</v>
      </c>
      <c r="B60" s="230">
        <v>6</v>
      </c>
      <c r="C60" s="237">
        <v>18</v>
      </c>
      <c r="D60" s="233">
        <v>24</v>
      </c>
      <c r="E60" s="230">
        <v>1</v>
      </c>
      <c r="F60" s="237">
        <v>9</v>
      </c>
      <c r="G60" s="231">
        <v>14</v>
      </c>
      <c r="H60" s="230" t="s">
        <v>309</v>
      </c>
      <c r="I60" s="237">
        <v>11</v>
      </c>
      <c r="J60" s="231">
        <v>13</v>
      </c>
      <c r="K60" s="230">
        <v>3</v>
      </c>
      <c r="L60" s="237">
        <v>9</v>
      </c>
      <c r="M60" s="231">
        <v>12</v>
      </c>
    </row>
    <row r="61" spans="1:13" ht="15.75" x14ac:dyDescent="0.25">
      <c r="A61" s="64" t="s">
        <v>364</v>
      </c>
      <c r="B61" s="230">
        <v>15</v>
      </c>
      <c r="C61" s="237">
        <v>23</v>
      </c>
      <c r="D61" s="233">
        <v>39</v>
      </c>
      <c r="E61" s="230" t="s">
        <v>309</v>
      </c>
      <c r="F61" s="237">
        <v>34</v>
      </c>
      <c r="G61" s="231">
        <v>5</v>
      </c>
      <c r="H61" s="230">
        <v>2</v>
      </c>
      <c r="I61" s="237">
        <v>24</v>
      </c>
      <c r="J61" s="231">
        <v>13</v>
      </c>
      <c r="K61" s="230">
        <v>3</v>
      </c>
      <c r="L61" s="237">
        <v>3</v>
      </c>
      <c r="M61" s="231">
        <v>33</v>
      </c>
    </row>
    <row r="62" spans="1:13" ht="15.75" x14ac:dyDescent="0.25">
      <c r="A62" s="64" t="s">
        <v>365</v>
      </c>
      <c r="B62" s="230">
        <v>2</v>
      </c>
      <c r="C62" s="237">
        <v>1</v>
      </c>
      <c r="D62" s="233">
        <v>3</v>
      </c>
      <c r="E62" s="230" t="s">
        <v>309</v>
      </c>
      <c r="F62" s="237">
        <v>3</v>
      </c>
      <c r="G62" s="231" t="s">
        <v>309</v>
      </c>
      <c r="H62" s="230" t="s">
        <v>309</v>
      </c>
      <c r="I62" s="237">
        <v>3</v>
      </c>
      <c r="J62" s="231" t="s">
        <v>309</v>
      </c>
      <c r="K62" s="230">
        <v>1</v>
      </c>
      <c r="L62" s="237">
        <v>2</v>
      </c>
      <c r="M62" s="231" t="s">
        <v>309</v>
      </c>
    </row>
    <row r="63" spans="1:13" ht="15.75" x14ac:dyDescent="0.25">
      <c r="A63" s="64" t="s">
        <v>366</v>
      </c>
      <c r="B63" s="230">
        <v>1</v>
      </c>
      <c r="C63" s="237">
        <v>1</v>
      </c>
      <c r="D63" s="233">
        <v>2</v>
      </c>
      <c r="E63" s="230" t="s">
        <v>309</v>
      </c>
      <c r="F63" s="237">
        <v>2</v>
      </c>
      <c r="G63" s="231" t="s">
        <v>309</v>
      </c>
      <c r="H63" s="230" t="s">
        <v>309</v>
      </c>
      <c r="I63" s="237">
        <v>2</v>
      </c>
      <c r="J63" s="231" t="s">
        <v>309</v>
      </c>
      <c r="K63" s="230">
        <v>1</v>
      </c>
      <c r="L63" s="237">
        <v>1</v>
      </c>
      <c r="M63" s="231" t="s">
        <v>309</v>
      </c>
    </row>
    <row r="64" spans="1:13" ht="15.75" x14ac:dyDescent="0.25">
      <c r="A64" s="64" t="s">
        <v>367</v>
      </c>
      <c r="B64" s="230">
        <v>1</v>
      </c>
      <c r="C64" s="237">
        <v>3</v>
      </c>
      <c r="D64" s="233">
        <v>4</v>
      </c>
      <c r="E64" s="230" t="s">
        <v>309</v>
      </c>
      <c r="F64" s="237">
        <v>3</v>
      </c>
      <c r="G64" s="231">
        <v>1</v>
      </c>
      <c r="H64" s="230" t="s">
        <v>309</v>
      </c>
      <c r="I64" s="237">
        <v>4</v>
      </c>
      <c r="J64" s="231" t="s">
        <v>309</v>
      </c>
      <c r="K64" s="230">
        <v>1</v>
      </c>
      <c r="L64" s="237">
        <v>3</v>
      </c>
      <c r="M64" s="231" t="s">
        <v>309</v>
      </c>
    </row>
    <row r="65" spans="1:13" ht="15.75" x14ac:dyDescent="0.25">
      <c r="A65" s="64" t="s">
        <v>368</v>
      </c>
      <c r="B65" s="230">
        <v>259</v>
      </c>
      <c r="C65" s="237">
        <v>354</v>
      </c>
      <c r="D65" s="233">
        <v>616</v>
      </c>
      <c r="E65" s="230">
        <v>8</v>
      </c>
      <c r="F65" s="237">
        <v>549</v>
      </c>
      <c r="G65" s="231">
        <v>59</v>
      </c>
      <c r="H65" s="230">
        <v>22</v>
      </c>
      <c r="I65" s="237">
        <v>537</v>
      </c>
      <c r="J65" s="231">
        <v>57</v>
      </c>
      <c r="K65" s="230">
        <v>175</v>
      </c>
      <c r="L65" s="237">
        <v>393</v>
      </c>
      <c r="M65" s="231">
        <v>48</v>
      </c>
    </row>
    <row r="66" spans="1:13" ht="15.75" x14ac:dyDescent="0.25">
      <c r="A66" s="64" t="s">
        <v>369</v>
      </c>
      <c r="B66" s="230">
        <v>18</v>
      </c>
      <c r="C66" s="237">
        <v>13</v>
      </c>
      <c r="D66" s="233">
        <v>31</v>
      </c>
      <c r="E66" s="230" t="s">
        <v>309</v>
      </c>
      <c r="F66" s="237">
        <v>29</v>
      </c>
      <c r="G66" s="231">
        <v>2</v>
      </c>
      <c r="H66" s="230">
        <v>2</v>
      </c>
      <c r="I66" s="237">
        <v>27</v>
      </c>
      <c r="J66" s="231">
        <v>2</v>
      </c>
      <c r="K66" s="230">
        <v>14</v>
      </c>
      <c r="L66" s="237">
        <v>16</v>
      </c>
      <c r="M66" s="231">
        <v>1</v>
      </c>
    </row>
    <row r="67" spans="1:13" ht="15.75" x14ac:dyDescent="0.25">
      <c r="A67" s="64" t="s">
        <v>370</v>
      </c>
      <c r="B67" s="230">
        <v>41</v>
      </c>
      <c r="C67" s="237">
        <v>54</v>
      </c>
      <c r="D67" s="233">
        <v>95</v>
      </c>
      <c r="E67" s="230">
        <v>1</v>
      </c>
      <c r="F67" s="237">
        <v>92</v>
      </c>
      <c r="G67" s="231">
        <v>2</v>
      </c>
      <c r="H67" s="230">
        <v>4</v>
      </c>
      <c r="I67" s="237">
        <v>84</v>
      </c>
      <c r="J67" s="231">
        <v>7</v>
      </c>
      <c r="K67" s="230">
        <v>39</v>
      </c>
      <c r="L67" s="237">
        <v>54</v>
      </c>
      <c r="M67" s="231">
        <v>2</v>
      </c>
    </row>
    <row r="68" spans="1:13" ht="15.75" x14ac:dyDescent="0.25">
      <c r="A68" s="64" t="s">
        <v>371</v>
      </c>
      <c r="B68" s="230">
        <v>10</v>
      </c>
      <c r="C68" s="237">
        <v>8</v>
      </c>
      <c r="D68" s="233">
        <v>18</v>
      </c>
      <c r="E68" s="230">
        <v>1</v>
      </c>
      <c r="F68" s="237">
        <v>16</v>
      </c>
      <c r="G68" s="231">
        <v>1</v>
      </c>
      <c r="H68" s="230">
        <v>1</v>
      </c>
      <c r="I68" s="237">
        <v>15</v>
      </c>
      <c r="J68" s="231">
        <v>2</v>
      </c>
      <c r="K68" s="230">
        <v>5</v>
      </c>
      <c r="L68" s="237">
        <v>12</v>
      </c>
      <c r="M68" s="231">
        <v>1</v>
      </c>
    </row>
    <row r="69" spans="1:13" ht="15.75" x14ac:dyDescent="0.25">
      <c r="A69" s="64" t="s">
        <v>372</v>
      </c>
      <c r="B69" s="230">
        <v>97</v>
      </c>
      <c r="C69" s="237">
        <v>141</v>
      </c>
      <c r="D69" s="233">
        <v>240</v>
      </c>
      <c r="E69" s="230">
        <v>3</v>
      </c>
      <c r="F69" s="237">
        <v>222</v>
      </c>
      <c r="G69" s="231">
        <v>15</v>
      </c>
      <c r="H69" s="230">
        <v>18</v>
      </c>
      <c r="I69" s="237">
        <v>204</v>
      </c>
      <c r="J69" s="231">
        <v>18</v>
      </c>
      <c r="K69" s="230">
        <v>35</v>
      </c>
      <c r="L69" s="237">
        <v>150</v>
      </c>
      <c r="M69" s="231">
        <v>55</v>
      </c>
    </row>
    <row r="70" spans="1:13" ht="31.5" x14ac:dyDescent="0.25">
      <c r="A70" s="64" t="s">
        <v>373</v>
      </c>
      <c r="B70" s="230">
        <v>12</v>
      </c>
      <c r="C70" s="237">
        <v>9</v>
      </c>
      <c r="D70" s="233">
        <v>21</v>
      </c>
      <c r="E70" s="230">
        <v>1</v>
      </c>
      <c r="F70" s="237">
        <v>20</v>
      </c>
      <c r="G70" s="231" t="s">
        <v>309</v>
      </c>
      <c r="H70" s="230">
        <v>1</v>
      </c>
      <c r="I70" s="237">
        <v>20</v>
      </c>
      <c r="J70" s="231" t="s">
        <v>309</v>
      </c>
      <c r="K70" s="230">
        <v>5</v>
      </c>
      <c r="L70" s="237">
        <v>16</v>
      </c>
      <c r="M70" s="231" t="s">
        <v>309</v>
      </c>
    </row>
    <row r="71" spans="1:13" ht="31.5" x14ac:dyDescent="0.25">
      <c r="A71" s="64" t="s">
        <v>374</v>
      </c>
      <c r="B71" s="230">
        <v>18</v>
      </c>
      <c r="C71" s="237">
        <v>30</v>
      </c>
      <c r="D71" s="233">
        <v>49</v>
      </c>
      <c r="E71" s="230">
        <v>1</v>
      </c>
      <c r="F71" s="237">
        <v>44</v>
      </c>
      <c r="G71" s="231">
        <v>4</v>
      </c>
      <c r="H71" s="230">
        <v>3</v>
      </c>
      <c r="I71" s="237">
        <v>36</v>
      </c>
      <c r="J71" s="231">
        <v>10</v>
      </c>
      <c r="K71" s="230">
        <v>6</v>
      </c>
      <c r="L71" s="237">
        <v>36</v>
      </c>
      <c r="M71" s="231">
        <v>7</v>
      </c>
    </row>
    <row r="72" spans="1:13" ht="15.75" x14ac:dyDescent="0.25">
      <c r="A72" s="64" t="s">
        <v>375</v>
      </c>
      <c r="B72" s="230">
        <v>14</v>
      </c>
      <c r="C72" s="237">
        <v>29</v>
      </c>
      <c r="D72" s="233">
        <v>43</v>
      </c>
      <c r="E72" s="230">
        <v>1</v>
      </c>
      <c r="F72" s="237">
        <v>37</v>
      </c>
      <c r="G72" s="231">
        <v>5</v>
      </c>
      <c r="H72" s="230" t="s">
        <v>309</v>
      </c>
      <c r="I72" s="237">
        <v>34</v>
      </c>
      <c r="J72" s="231">
        <v>9</v>
      </c>
      <c r="K72" s="230">
        <v>7</v>
      </c>
      <c r="L72" s="237">
        <v>32</v>
      </c>
      <c r="M72" s="231">
        <v>4</v>
      </c>
    </row>
    <row r="73" spans="1:13" ht="15.75" x14ac:dyDescent="0.25">
      <c r="A73" s="64" t="s">
        <v>376</v>
      </c>
      <c r="B73" s="230">
        <v>12</v>
      </c>
      <c r="C73" s="237">
        <v>19</v>
      </c>
      <c r="D73" s="233">
        <v>31</v>
      </c>
      <c r="E73" s="230" t="s">
        <v>309</v>
      </c>
      <c r="F73" s="237">
        <v>28</v>
      </c>
      <c r="G73" s="231">
        <v>3</v>
      </c>
      <c r="H73" s="230">
        <v>2</v>
      </c>
      <c r="I73" s="237">
        <v>27</v>
      </c>
      <c r="J73" s="231">
        <v>2</v>
      </c>
      <c r="K73" s="230">
        <v>11</v>
      </c>
      <c r="L73" s="237">
        <v>18</v>
      </c>
      <c r="M73" s="231">
        <v>2</v>
      </c>
    </row>
    <row r="74" spans="1:13" ht="15.75" x14ac:dyDescent="0.25">
      <c r="A74" s="64" t="s">
        <v>377</v>
      </c>
      <c r="B74" s="230">
        <v>7</v>
      </c>
      <c r="C74" s="237">
        <v>4</v>
      </c>
      <c r="D74" s="233">
        <v>11</v>
      </c>
      <c r="E74" s="230" t="s">
        <v>309</v>
      </c>
      <c r="F74" s="237">
        <v>5</v>
      </c>
      <c r="G74" s="231">
        <v>6</v>
      </c>
      <c r="H74" s="230" t="s">
        <v>309</v>
      </c>
      <c r="I74" s="237">
        <v>5</v>
      </c>
      <c r="J74" s="231">
        <v>6</v>
      </c>
      <c r="K74" s="230">
        <v>2</v>
      </c>
      <c r="L74" s="237">
        <v>3</v>
      </c>
      <c r="M74" s="231">
        <v>6</v>
      </c>
    </row>
    <row r="75" spans="1:13" ht="15.75" x14ac:dyDescent="0.25">
      <c r="A75" s="64" t="s">
        <v>378</v>
      </c>
      <c r="B75" s="230">
        <v>2</v>
      </c>
      <c r="C75" s="237">
        <v>4</v>
      </c>
      <c r="D75" s="233">
        <v>6</v>
      </c>
      <c r="E75" s="230" t="s">
        <v>309</v>
      </c>
      <c r="F75" s="237">
        <v>6</v>
      </c>
      <c r="G75" s="231" t="s">
        <v>309</v>
      </c>
      <c r="H75" s="230" t="s">
        <v>309</v>
      </c>
      <c r="I75" s="237">
        <v>6</v>
      </c>
      <c r="J75" s="231" t="s">
        <v>309</v>
      </c>
      <c r="K75" s="230">
        <v>2</v>
      </c>
      <c r="L75" s="237">
        <v>4</v>
      </c>
      <c r="M75" s="231" t="s">
        <v>309</v>
      </c>
    </row>
    <row r="76" spans="1:13" ht="15.75" x14ac:dyDescent="0.25">
      <c r="A76" s="64" t="s">
        <v>379</v>
      </c>
      <c r="B76" s="230">
        <v>28</v>
      </c>
      <c r="C76" s="237">
        <v>50</v>
      </c>
      <c r="D76" s="233">
        <v>78</v>
      </c>
      <c r="E76" s="230">
        <v>1</v>
      </c>
      <c r="F76" s="237">
        <v>22</v>
      </c>
      <c r="G76" s="231">
        <v>55</v>
      </c>
      <c r="H76" s="230">
        <v>2</v>
      </c>
      <c r="I76" s="237">
        <v>15</v>
      </c>
      <c r="J76" s="231">
        <v>61</v>
      </c>
      <c r="K76" s="230">
        <v>3</v>
      </c>
      <c r="L76" s="237">
        <v>21</v>
      </c>
      <c r="M76" s="231">
        <v>54</v>
      </c>
    </row>
    <row r="77" spans="1:13" ht="15.75" x14ac:dyDescent="0.25">
      <c r="A77" s="64" t="s">
        <v>380</v>
      </c>
      <c r="B77" s="230">
        <v>2</v>
      </c>
      <c r="C77" s="237">
        <v>2</v>
      </c>
      <c r="D77" s="233">
        <v>4</v>
      </c>
      <c r="E77" s="230" t="s">
        <v>309</v>
      </c>
      <c r="F77" s="237">
        <v>1</v>
      </c>
      <c r="G77" s="231">
        <v>3</v>
      </c>
      <c r="H77" s="230" t="s">
        <v>309</v>
      </c>
      <c r="I77" s="237">
        <v>1</v>
      </c>
      <c r="J77" s="231">
        <v>3</v>
      </c>
      <c r="K77" s="230" t="s">
        <v>309</v>
      </c>
      <c r="L77" s="237">
        <v>1</v>
      </c>
      <c r="M77" s="231">
        <v>3</v>
      </c>
    </row>
    <row r="78" spans="1:13" ht="15.75" x14ac:dyDescent="0.25">
      <c r="A78" s="64" t="s">
        <v>381</v>
      </c>
      <c r="B78" s="230">
        <v>34</v>
      </c>
      <c r="C78" s="237">
        <v>37</v>
      </c>
      <c r="D78" s="233">
        <v>73</v>
      </c>
      <c r="E78" s="230">
        <v>3</v>
      </c>
      <c r="F78" s="237">
        <v>48</v>
      </c>
      <c r="G78" s="231">
        <v>22</v>
      </c>
      <c r="H78" s="230">
        <v>2</v>
      </c>
      <c r="I78" s="237">
        <v>44</v>
      </c>
      <c r="J78" s="231">
        <v>27</v>
      </c>
      <c r="K78" s="230">
        <v>6</v>
      </c>
      <c r="L78" s="237">
        <v>47</v>
      </c>
      <c r="M78" s="231">
        <v>20</v>
      </c>
    </row>
    <row r="79" spans="1:13" ht="15.75" x14ac:dyDescent="0.25">
      <c r="A79" s="64" t="s">
        <v>382</v>
      </c>
      <c r="B79" s="230">
        <v>2</v>
      </c>
      <c r="C79" s="237">
        <v>13</v>
      </c>
      <c r="D79" s="233">
        <v>15</v>
      </c>
      <c r="E79" s="230" t="s">
        <v>309</v>
      </c>
      <c r="F79" s="237">
        <v>14</v>
      </c>
      <c r="G79" s="231">
        <v>1</v>
      </c>
      <c r="H79" s="230">
        <v>2</v>
      </c>
      <c r="I79" s="237">
        <v>11</v>
      </c>
      <c r="J79" s="231">
        <v>2</v>
      </c>
      <c r="K79" s="230">
        <v>2</v>
      </c>
      <c r="L79" s="237">
        <v>12</v>
      </c>
      <c r="M79" s="231">
        <v>1</v>
      </c>
    </row>
    <row r="80" spans="1:13" ht="15.75" x14ac:dyDescent="0.25">
      <c r="A80" s="64" t="s">
        <v>383</v>
      </c>
      <c r="B80" s="230">
        <v>32</v>
      </c>
      <c r="C80" s="237">
        <v>55</v>
      </c>
      <c r="D80" s="233">
        <v>87</v>
      </c>
      <c r="E80" s="230">
        <v>3</v>
      </c>
      <c r="F80" s="237">
        <v>81</v>
      </c>
      <c r="G80" s="231">
        <v>3</v>
      </c>
      <c r="H80" s="230">
        <v>8</v>
      </c>
      <c r="I80" s="237">
        <v>67</v>
      </c>
      <c r="J80" s="231">
        <v>12</v>
      </c>
      <c r="K80" s="230">
        <v>10</v>
      </c>
      <c r="L80" s="237">
        <v>73</v>
      </c>
      <c r="M80" s="231">
        <v>4</v>
      </c>
    </row>
    <row r="81" spans="1:13" ht="15.75" x14ac:dyDescent="0.25">
      <c r="A81" s="64" t="s">
        <v>384</v>
      </c>
      <c r="B81" s="230">
        <v>1</v>
      </c>
      <c r="C81" s="237">
        <v>9</v>
      </c>
      <c r="D81" s="233">
        <v>11</v>
      </c>
      <c r="E81" s="230" t="s">
        <v>309</v>
      </c>
      <c r="F81" s="237">
        <v>7</v>
      </c>
      <c r="G81" s="231">
        <v>4</v>
      </c>
      <c r="H81" s="230">
        <v>1</v>
      </c>
      <c r="I81" s="237">
        <v>5</v>
      </c>
      <c r="J81" s="231">
        <v>5</v>
      </c>
      <c r="K81" s="230" t="s">
        <v>309</v>
      </c>
      <c r="L81" s="237">
        <v>8</v>
      </c>
      <c r="M81" s="231">
        <v>3</v>
      </c>
    </row>
    <row r="82" spans="1:13" ht="15.75" x14ac:dyDescent="0.25">
      <c r="A82" s="64" t="s">
        <v>385</v>
      </c>
      <c r="B82" s="230">
        <v>18</v>
      </c>
      <c r="C82" s="237">
        <v>37</v>
      </c>
      <c r="D82" s="233">
        <v>55</v>
      </c>
      <c r="E82" s="230">
        <v>2</v>
      </c>
      <c r="F82" s="237">
        <v>49</v>
      </c>
      <c r="G82" s="231">
        <v>4</v>
      </c>
      <c r="H82" s="230">
        <v>6</v>
      </c>
      <c r="I82" s="237">
        <v>47</v>
      </c>
      <c r="J82" s="231">
        <v>2</v>
      </c>
      <c r="K82" s="230">
        <v>3</v>
      </c>
      <c r="L82" s="237">
        <v>50</v>
      </c>
      <c r="M82" s="231">
        <v>2</v>
      </c>
    </row>
    <row r="83" spans="1:13" ht="15.75" x14ac:dyDescent="0.25">
      <c r="A83" s="64" t="s">
        <v>387</v>
      </c>
      <c r="B83" s="230">
        <v>153</v>
      </c>
      <c r="C83" s="237">
        <v>172</v>
      </c>
      <c r="D83" s="233">
        <v>325</v>
      </c>
      <c r="E83" s="230">
        <v>8</v>
      </c>
      <c r="F83" s="237">
        <v>243</v>
      </c>
      <c r="G83" s="231">
        <v>74</v>
      </c>
      <c r="H83" s="230">
        <v>6</v>
      </c>
      <c r="I83" s="237">
        <v>240</v>
      </c>
      <c r="J83" s="231">
        <v>79</v>
      </c>
      <c r="K83" s="230">
        <v>22</v>
      </c>
      <c r="L83" s="237">
        <v>222</v>
      </c>
      <c r="M83" s="231">
        <v>81</v>
      </c>
    </row>
    <row r="84" spans="1:13" ht="15.75" x14ac:dyDescent="0.25">
      <c r="A84" s="64" t="s">
        <v>388</v>
      </c>
      <c r="B84" s="230">
        <v>32</v>
      </c>
      <c r="C84" s="237">
        <v>36</v>
      </c>
      <c r="D84" s="233">
        <v>69</v>
      </c>
      <c r="E84" s="230">
        <v>1</v>
      </c>
      <c r="F84" s="237">
        <v>66</v>
      </c>
      <c r="G84" s="231">
        <v>2</v>
      </c>
      <c r="H84" s="230">
        <v>2</v>
      </c>
      <c r="I84" s="237">
        <v>64</v>
      </c>
      <c r="J84" s="231">
        <v>3</v>
      </c>
      <c r="K84" s="230">
        <v>12</v>
      </c>
      <c r="L84" s="237">
        <v>54</v>
      </c>
      <c r="M84" s="231">
        <v>3</v>
      </c>
    </row>
    <row r="85" spans="1:13" ht="15.75" x14ac:dyDescent="0.25">
      <c r="A85" s="64" t="s">
        <v>389</v>
      </c>
      <c r="B85" s="230">
        <v>61</v>
      </c>
      <c r="C85" s="237">
        <v>94</v>
      </c>
      <c r="D85" s="233">
        <v>155</v>
      </c>
      <c r="E85" s="230">
        <v>73</v>
      </c>
      <c r="F85" s="237">
        <v>77</v>
      </c>
      <c r="G85" s="231">
        <v>5</v>
      </c>
      <c r="H85" s="230">
        <v>9</v>
      </c>
      <c r="I85" s="237">
        <v>124</v>
      </c>
      <c r="J85" s="231">
        <v>22</v>
      </c>
      <c r="K85" s="230">
        <v>56</v>
      </c>
      <c r="L85" s="237">
        <v>76</v>
      </c>
      <c r="M85" s="231">
        <v>23</v>
      </c>
    </row>
    <row r="86" spans="1:13" ht="31.5" x14ac:dyDescent="0.25">
      <c r="A86" s="64" t="s">
        <v>390</v>
      </c>
      <c r="B86" s="230">
        <v>14</v>
      </c>
      <c r="C86" s="237">
        <v>11</v>
      </c>
      <c r="D86" s="233">
        <v>25</v>
      </c>
      <c r="E86" s="230">
        <v>12</v>
      </c>
      <c r="F86" s="237">
        <v>13</v>
      </c>
      <c r="G86" s="231" t="s">
        <v>309</v>
      </c>
      <c r="H86" s="230">
        <v>2</v>
      </c>
      <c r="I86" s="237">
        <v>23</v>
      </c>
      <c r="J86" s="231" t="s">
        <v>309</v>
      </c>
      <c r="K86" s="230">
        <v>4</v>
      </c>
      <c r="L86" s="237">
        <v>21</v>
      </c>
      <c r="M86" s="231" t="s">
        <v>309</v>
      </c>
    </row>
    <row r="87" spans="1:13" ht="15.75" x14ac:dyDescent="0.25">
      <c r="A87" s="64" t="s">
        <v>391</v>
      </c>
      <c r="B87" s="230">
        <v>3</v>
      </c>
      <c r="C87" s="237">
        <v>3</v>
      </c>
      <c r="D87" s="233">
        <v>6</v>
      </c>
      <c r="E87" s="230" t="s">
        <v>309</v>
      </c>
      <c r="F87" s="237">
        <v>6</v>
      </c>
      <c r="G87" s="231" t="s">
        <v>309</v>
      </c>
      <c r="H87" s="230" t="s">
        <v>309</v>
      </c>
      <c r="I87" s="237">
        <v>6</v>
      </c>
      <c r="J87" s="231" t="s">
        <v>309</v>
      </c>
      <c r="K87" s="230">
        <v>5</v>
      </c>
      <c r="L87" s="237">
        <v>1</v>
      </c>
      <c r="M87" s="231" t="s">
        <v>309</v>
      </c>
    </row>
    <row r="88" spans="1:13" ht="15.75" x14ac:dyDescent="0.25">
      <c r="A88" s="64" t="s">
        <v>392</v>
      </c>
      <c r="B88" s="230">
        <v>13</v>
      </c>
      <c r="C88" s="237">
        <v>38</v>
      </c>
      <c r="D88" s="233">
        <v>51</v>
      </c>
      <c r="E88" s="230" t="s">
        <v>309</v>
      </c>
      <c r="F88" s="237">
        <v>49</v>
      </c>
      <c r="G88" s="231">
        <v>2</v>
      </c>
      <c r="H88" s="230">
        <v>1</v>
      </c>
      <c r="I88" s="237">
        <v>45</v>
      </c>
      <c r="J88" s="231">
        <v>5</v>
      </c>
      <c r="K88" s="230">
        <v>6</v>
      </c>
      <c r="L88" s="237">
        <v>40</v>
      </c>
      <c r="M88" s="231">
        <v>5</v>
      </c>
    </row>
    <row r="89" spans="1:13" ht="15.75" x14ac:dyDescent="0.25">
      <c r="A89" s="64" t="s">
        <v>393</v>
      </c>
      <c r="B89" s="230">
        <v>15</v>
      </c>
      <c r="C89" s="237">
        <v>23</v>
      </c>
      <c r="D89" s="233">
        <v>38</v>
      </c>
      <c r="E89" s="230">
        <v>11</v>
      </c>
      <c r="F89" s="237">
        <v>27</v>
      </c>
      <c r="G89" s="231" t="s">
        <v>309</v>
      </c>
      <c r="H89" s="230">
        <v>3</v>
      </c>
      <c r="I89" s="237">
        <v>35</v>
      </c>
      <c r="J89" s="231" t="s">
        <v>309</v>
      </c>
      <c r="K89" s="230">
        <v>7</v>
      </c>
      <c r="L89" s="237">
        <v>31</v>
      </c>
      <c r="M89" s="231" t="s">
        <v>309</v>
      </c>
    </row>
    <row r="90" spans="1:13" ht="15.75" x14ac:dyDescent="0.25">
      <c r="A90" s="64" t="s">
        <v>394</v>
      </c>
      <c r="B90" s="230">
        <v>14</v>
      </c>
      <c r="C90" s="237">
        <v>13</v>
      </c>
      <c r="D90" s="233">
        <v>27</v>
      </c>
      <c r="E90" s="230">
        <v>1</v>
      </c>
      <c r="F90" s="237">
        <v>24</v>
      </c>
      <c r="G90" s="231">
        <v>2</v>
      </c>
      <c r="H90" s="230">
        <v>1</v>
      </c>
      <c r="I90" s="237">
        <v>24</v>
      </c>
      <c r="J90" s="231">
        <v>2</v>
      </c>
      <c r="K90" s="230">
        <v>1</v>
      </c>
      <c r="L90" s="237">
        <v>20</v>
      </c>
      <c r="M90" s="231">
        <v>6</v>
      </c>
    </row>
    <row r="91" spans="1:13" ht="15.75" x14ac:dyDescent="0.25">
      <c r="A91" s="64" t="s">
        <v>395</v>
      </c>
      <c r="B91" s="230">
        <v>5</v>
      </c>
      <c r="C91" s="237">
        <v>12</v>
      </c>
      <c r="D91" s="233">
        <v>17</v>
      </c>
      <c r="E91" s="230">
        <v>3</v>
      </c>
      <c r="F91" s="237">
        <v>7</v>
      </c>
      <c r="G91" s="231">
        <v>7</v>
      </c>
      <c r="H91" s="230" t="s">
        <v>309</v>
      </c>
      <c r="I91" s="237">
        <v>5</v>
      </c>
      <c r="J91" s="231">
        <v>12</v>
      </c>
      <c r="K91" s="230">
        <v>3</v>
      </c>
      <c r="L91" s="237">
        <v>6</v>
      </c>
      <c r="M91" s="231">
        <v>8</v>
      </c>
    </row>
    <row r="92" spans="1:13" ht="15.75" x14ac:dyDescent="0.25">
      <c r="A92" s="64" t="s">
        <v>396</v>
      </c>
      <c r="B92" s="230">
        <v>2</v>
      </c>
      <c r="C92" s="237">
        <v>4</v>
      </c>
      <c r="D92" s="233">
        <v>6</v>
      </c>
      <c r="E92" s="230" t="s">
        <v>309</v>
      </c>
      <c r="F92" s="237">
        <v>5</v>
      </c>
      <c r="G92" s="231">
        <v>1</v>
      </c>
      <c r="H92" s="230" t="s">
        <v>309</v>
      </c>
      <c r="I92" s="237">
        <v>5</v>
      </c>
      <c r="J92" s="231">
        <v>1</v>
      </c>
      <c r="K92" s="230">
        <v>1</v>
      </c>
      <c r="L92" s="237">
        <v>3</v>
      </c>
      <c r="M92" s="231">
        <v>2</v>
      </c>
    </row>
    <row r="93" spans="1:13" ht="15.75" x14ac:dyDescent="0.25">
      <c r="A93" s="64" t="s">
        <v>397</v>
      </c>
      <c r="B93" s="230">
        <v>20</v>
      </c>
      <c r="C93" s="237">
        <v>47</v>
      </c>
      <c r="D93" s="233">
        <v>68</v>
      </c>
      <c r="E93" s="230">
        <v>4</v>
      </c>
      <c r="F93" s="237">
        <v>63</v>
      </c>
      <c r="G93" s="231">
        <v>1</v>
      </c>
      <c r="H93" s="230" t="s">
        <v>309</v>
      </c>
      <c r="I93" s="237">
        <v>5</v>
      </c>
      <c r="J93" s="231">
        <v>63</v>
      </c>
      <c r="K93" s="230">
        <v>1</v>
      </c>
      <c r="L93" s="237">
        <v>3</v>
      </c>
      <c r="M93" s="231">
        <v>64</v>
      </c>
    </row>
    <row r="94" spans="1:13" ht="15.75" x14ac:dyDescent="0.25">
      <c r="A94" s="64" t="s">
        <v>398</v>
      </c>
      <c r="B94" s="230">
        <v>3</v>
      </c>
      <c r="C94" s="237">
        <v>9</v>
      </c>
      <c r="D94" s="233">
        <v>12</v>
      </c>
      <c r="E94" s="230" t="s">
        <v>309</v>
      </c>
      <c r="F94" s="237">
        <v>12</v>
      </c>
      <c r="G94" s="231" t="s">
        <v>309</v>
      </c>
      <c r="H94" s="230">
        <v>1</v>
      </c>
      <c r="I94" s="237">
        <v>11</v>
      </c>
      <c r="J94" s="231" t="s">
        <v>309</v>
      </c>
      <c r="K94" s="230">
        <v>5</v>
      </c>
      <c r="L94" s="237">
        <v>7</v>
      </c>
      <c r="M94" s="231" t="s">
        <v>309</v>
      </c>
    </row>
    <row r="95" spans="1:13" ht="15.75" x14ac:dyDescent="0.25">
      <c r="A95" s="64" t="s">
        <v>399</v>
      </c>
      <c r="B95" s="230">
        <v>1</v>
      </c>
      <c r="C95" s="237">
        <v>3</v>
      </c>
      <c r="D95" s="233">
        <v>4</v>
      </c>
      <c r="E95" s="230" t="s">
        <v>309</v>
      </c>
      <c r="F95" s="237">
        <v>4</v>
      </c>
      <c r="G95" s="231" t="s">
        <v>309</v>
      </c>
      <c r="H95" s="230" t="s">
        <v>309</v>
      </c>
      <c r="I95" s="237" t="s">
        <v>309</v>
      </c>
      <c r="J95" s="231">
        <v>4</v>
      </c>
      <c r="K95" s="230" t="s">
        <v>309</v>
      </c>
      <c r="L95" s="237" t="s">
        <v>309</v>
      </c>
      <c r="M95" s="231">
        <v>4</v>
      </c>
    </row>
    <row r="96" spans="1:13" ht="31.5" x14ac:dyDescent="0.25">
      <c r="A96" s="64" t="s">
        <v>400</v>
      </c>
      <c r="B96" s="230" t="s">
        <v>309</v>
      </c>
      <c r="C96" s="237">
        <v>3</v>
      </c>
      <c r="D96" s="233">
        <v>3</v>
      </c>
      <c r="E96" s="230">
        <v>1</v>
      </c>
      <c r="F96" s="237">
        <v>2</v>
      </c>
      <c r="G96" s="231" t="s">
        <v>309</v>
      </c>
      <c r="H96" s="230" t="s">
        <v>309</v>
      </c>
      <c r="I96" s="237" t="s">
        <v>309</v>
      </c>
      <c r="J96" s="231">
        <v>3</v>
      </c>
      <c r="K96" s="230" t="s">
        <v>309</v>
      </c>
      <c r="L96" s="237" t="s">
        <v>309</v>
      </c>
      <c r="M96" s="231">
        <v>3</v>
      </c>
    </row>
    <row r="97" spans="1:13" ht="15.75" x14ac:dyDescent="0.25">
      <c r="A97" s="64" t="s">
        <v>402</v>
      </c>
      <c r="B97" s="230">
        <v>33</v>
      </c>
      <c r="C97" s="237">
        <v>40</v>
      </c>
      <c r="D97" s="233">
        <v>73</v>
      </c>
      <c r="E97" s="230" t="s">
        <v>309</v>
      </c>
      <c r="F97" s="237">
        <v>50</v>
      </c>
      <c r="G97" s="231">
        <v>23</v>
      </c>
      <c r="H97" s="230">
        <v>3</v>
      </c>
      <c r="I97" s="237">
        <v>46</v>
      </c>
      <c r="J97" s="231">
        <v>24</v>
      </c>
      <c r="K97" s="230">
        <v>12</v>
      </c>
      <c r="L97" s="237">
        <v>42</v>
      </c>
      <c r="M97" s="231">
        <v>19</v>
      </c>
    </row>
    <row r="98" spans="1:13" ht="15.75" x14ac:dyDescent="0.25">
      <c r="A98" s="64" t="s">
        <v>403</v>
      </c>
      <c r="B98" s="230">
        <v>366</v>
      </c>
      <c r="C98" s="237">
        <v>416</v>
      </c>
      <c r="D98" s="233">
        <v>800</v>
      </c>
      <c r="E98" s="230">
        <v>27</v>
      </c>
      <c r="F98" s="237">
        <v>753</v>
      </c>
      <c r="G98" s="231">
        <v>20</v>
      </c>
      <c r="H98" s="230">
        <v>37</v>
      </c>
      <c r="I98" s="237">
        <v>732</v>
      </c>
      <c r="J98" s="231">
        <v>31</v>
      </c>
      <c r="K98" s="230">
        <v>12</v>
      </c>
      <c r="L98" s="237">
        <v>53</v>
      </c>
      <c r="M98" s="231">
        <v>735</v>
      </c>
    </row>
    <row r="99" spans="1:13" ht="15.75" x14ac:dyDescent="0.25">
      <c r="A99" s="64" t="s">
        <v>404</v>
      </c>
      <c r="B99" s="230">
        <v>37</v>
      </c>
      <c r="C99" s="237">
        <v>42</v>
      </c>
      <c r="D99" s="233">
        <v>80</v>
      </c>
      <c r="E99" s="230">
        <v>3</v>
      </c>
      <c r="F99" s="237">
        <v>74</v>
      </c>
      <c r="G99" s="231">
        <v>3</v>
      </c>
      <c r="H99" s="230">
        <v>4</v>
      </c>
      <c r="I99" s="237">
        <v>68</v>
      </c>
      <c r="J99" s="231">
        <v>8</v>
      </c>
      <c r="K99" s="230">
        <v>25</v>
      </c>
      <c r="L99" s="237">
        <v>53</v>
      </c>
      <c r="M99" s="231">
        <v>2</v>
      </c>
    </row>
    <row r="100" spans="1:13" ht="15.75" x14ac:dyDescent="0.25">
      <c r="A100" s="64" t="s">
        <v>405</v>
      </c>
      <c r="B100" s="230">
        <v>4</v>
      </c>
      <c r="C100" s="237">
        <v>4</v>
      </c>
      <c r="D100" s="233">
        <v>8</v>
      </c>
      <c r="E100" s="230" t="s">
        <v>309</v>
      </c>
      <c r="F100" s="237">
        <v>7</v>
      </c>
      <c r="G100" s="231">
        <v>1</v>
      </c>
      <c r="H100" s="230">
        <v>1</v>
      </c>
      <c r="I100" s="237">
        <v>7</v>
      </c>
      <c r="J100" s="231" t="s">
        <v>309</v>
      </c>
      <c r="K100" s="230">
        <v>3</v>
      </c>
      <c r="L100" s="237">
        <v>5</v>
      </c>
      <c r="M100" s="231" t="s">
        <v>309</v>
      </c>
    </row>
    <row r="101" spans="1:13" ht="15.75" x14ac:dyDescent="0.25">
      <c r="A101" s="64" t="s">
        <v>406</v>
      </c>
      <c r="B101" s="230">
        <v>650</v>
      </c>
      <c r="C101" s="237">
        <v>961</v>
      </c>
      <c r="D101" s="233">
        <v>1622</v>
      </c>
      <c r="E101" s="230">
        <v>23</v>
      </c>
      <c r="F101" s="237">
        <v>1367</v>
      </c>
      <c r="G101" s="231">
        <v>232</v>
      </c>
      <c r="H101" s="230">
        <v>106</v>
      </c>
      <c r="I101" s="237">
        <v>1262</v>
      </c>
      <c r="J101" s="231">
        <v>254</v>
      </c>
      <c r="K101" s="230">
        <v>511</v>
      </c>
      <c r="L101" s="237">
        <v>882</v>
      </c>
      <c r="M101" s="231">
        <v>229</v>
      </c>
    </row>
    <row r="102" spans="1:13" ht="15.75" x14ac:dyDescent="0.25">
      <c r="A102" s="64" t="s">
        <v>407</v>
      </c>
      <c r="B102" s="230">
        <v>1</v>
      </c>
      <c r="C102" s="237">
        <v>2</v>
      </c>
      <c r="D102" s="233">
        <v>3</v>
      </c>
      <c r="E102" s="230" t="s">
        <v>309</v>
      </c>
      <c r="F102" s="237">
        <v>3</v>
      </c>
      <c r="G102" s="231" t="s">
        <v>309</v>
      </c>
      <c r="H102" s="230" t="s">
        <v>309</v>
      </c>
      <c r="I102" s="237">
        <v>3</v>
      </c>
      <c r="J102" s="231" t="s">
        <v>309</v>
      </c>
      <c r="K102" s="230">
        <v>1</v>
      </c>
      <c r="L102" s="237">
        <v>2</v>
      </c>
      <c r="M102" s="231" t="s">
        <v>309</v>
      </c>
    </row>
    <row r="103" spans="1:13" ht="15.75" x14ac:dyDescent="0.25">
      <c r="A103" s="64" t="s">
        <v>408</v>
      </c>
      <c r="B103" s="230">
        <v>3</v>
      </c>
      <c r="C103" s="237">
        <v>5</v>
      </c>
      <c r="D103" s="233">
        <v>8</v>
      </c>
      <c r="E103" s="230">
        <v>1</v>
      </c>
      <c r="F103" s="237">
        <v>7</v>
      </c>
      <c r="G103" s="231" t="s">
        <v>309</v>
      </c>
      <c r="H103" s="230" t="s">
        <v>309</v>
      </c>
      <c r="I103" s="237">
        <v>8</v>
      </c>
      <c r="J103" s="231" t="s">
        <v>309</v>
      </c>
      <c r="K103" s="230">
        <v>1</v>
      </c>
      <c r="L103" s="237">
        <v>7</v>
      </c>
      <c r="M103" s="231" t="s">
        <v>309</v>
      </c>
    </row>
    <row r="104" spans="1:13" ht="15.75" x14ac:dyDescent="0.25">
      <c r="A104" s="64" t="s">
        <v>409</v>
      </c>
      <c r="B104" s="230">
        <v>10</v>
      </c>
      <c r="C104" s="237">
        <v>10</v>
      </c>
      <c r="D104" s="233">
        <v>20</v>
      </c>
      <c r="E104" s="230" t="s">
        <v>309</v>
      </c>
      <c r="F104" s="237">
        <v>19</v>
      </c>
      <c r="G104" s="231">
        <v>1</v>
      </c>
      <c r="H104" s="230" t="s">
        <v>309</v>
      </c>
      <c r="I104" s="237">
        <v>5</v>
      </c>
      <c r="J104" s="231">
        <v>15</v>
      </c>
      <c r="K104" s="230">
        <v>2</v>
      </c>
      <c r="L104" s="237">
        <v>3</v>
      </c>
      <c r="M104" s="231">
        <v>15</v>
      </c>
    </row>
    <row r="105" spans="1:13" ht="15.75" x14ac:dyDescent="0.25">
      <c r="A105" s="64" t="s">
        <v>410</v>
      </c>
      <c r="B105" s="230">
        <v>26</v>
      </c>
      <c r="C105" s="237">
        <v>38</v>
      </c>
      <c r="D105" s="233">
        <v>64</v>
      </c>
      <c r="E105" s="230">
        <v>1</v>
      </c>
      <c r="F105" s="237">
        <v>59</v>
      </c>
      <c r="G105" s="231">
        <v>4</v>
      </c>
      <c r="H105" s="230">
        <v>3</v>
      </c>
      <c r="I105" s="237">
        <v>53</v>
      </c>
      <c r="J105" s="231">
        <v>8</v>
      </c>
      <c r="K105" s="230">
        <v>3</v>
      </c>
      <c r="L105" s="237">
        <v>57</v>
      </c>
      <c r="M105" s="231">
        <v>4</v>
      </c>
    </row>
    <row r="106" spans="1:13" ht="16.5" thickBot="1" x14ac:dyDescent="0.3">
      <c r="A106" s="89" t="s">
        <v>88</v>
      </c>
      <c r="B106" s="303">
        <v>4120</v>
      </c>
      <c r="C106" s="304">
        <v>5860</v>
      </c>
      <c r="D106" s="305">
        <v>10063</v>
      </c>
      <c r="E106" s="303">
        <v>514</v>
      </c>
      <c r="F106" s="304">
        <v>7763</v>
      </c>
      <c r="G106" s="305">
        <v>1786</v>
      </c>
      <c r="H106" s="303">
        <v>417</v>
      </c>
      <c r="I106" s="304">
        <v>7180</v>
      </c>
      <c r="J106" s="305">
        <v>2466</v>
      </c>
      <c r="K106" s="234">
        <v>1786</v>
      </c>
      <c r="L106" s="245">
        <v>5058</v>
      </c>
      <c r="M106" s="305">
        <v>3219</v>
      </c>
    </row>
    <row r="107" spans="1:13" ht="15.75" x14ac:dyDescent="0.25">
      <c r="A107" s="53"/>
    </row>
    <row r="108" spans="1:13" x14ac:dyDescent="0.25">
      <c r="A108" s="51" t="s">
        <v>89</v>
      </c>
    </row>
    <row r="109" spans="1:13" x14ac:dyDescent="0.25">
      <c r="A109" s="2"/>
    </row>
    <row r="110" spans="1:13" x14ac:dyDescent="0.25">
      <c r="A110" s="51" t="s">
        <v>142</v>
      </c>
    </row>
    <row r="111" spans="1:13" ht="32.1" customHeight="1" x14ac:dyDescent="0.25">
      <c r="A111" s="452" t="s">
        <v>899</v>
      </c>
      <c r="B111" s="452"/>
      <c r="C111" s="452"/>
      <c r="D111" s="452"/>
      <c r="E111" s="452"/>
      <c r="F111" s="452"/>
      <c r="G111" s="452"/>
      <c r="H111" s="452"/>
      <c r="I111" s="452"/>
      <c r="J111" s="452"/>
      <c r="K111" s="452"/>
      <c r="L111" s="452"/>
      <c r="M111" s="452"/>
    </row>
    <row r="112" spans="1:13" x14ac:dyDescent="0.25">
      <c r="A112" s="73" t="s">
        <v>412</v>
      </c>
    </row>
  </sheetData>
  <mergeCells count="6">
    <mergeCell ref="A111:M111"/>
    <mergeCell ref="B3:D3"/>
    <mergeCell ref="E3:G3"/>
    <mergeCell ref="H3:J3"/>
    <mergeCell ref="K3:M3"/>
    <mergeCell ref="A3:A4"/>
  </mergeCells>
  <hyperlinks>
    <hyperlink ref="C1" location="'Table of Contents'!C2" display="Back to Table of Contents" xr:uid="{00000000-0004-0000-5100-000000000000}"/>
  </hyperlinks>
  <pageMargins left="0.75" right="0.75" top="1" bottom="1" header="0.5" footer="0.5"/>
  <pageSetup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M115"/>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3" width="12.85546875" customWidth="1"/>
  </cols>
  <sheetData>
    <row r="1" spans="1:13" x14ac:dyDescent="0.25">
      <c r="A1" s="22" t="s">
        <v>941</v>
      </c>
      <c r="C1" s="21" t="s">
        <v>78</v>
      </c>
    </row>
    <row r="2" spans="1:13" ht="15.75" thickBot="1" x14ac:dyDescent="0.3">
      <c r="A2" s="1"/>
    </row>
    <row r="3" spans="1:13" x14ac:dyDescent="0.25">
      <c r="A3" s="402" t="s">
        <v>1</v>
      </c>
      <c r="B3" s="375" t="s">
        <v>8</v>
      </c>
      <c r="C3" s="376"/>
      <c r="D3" s="377"/>
      <c r="E3" s="375" t="s">
        <v>277</v>
      </c>
      <c r="F3" s="376"/>
      <c r="G3" s="377"/>
      <c r="H3" s="375" t="s">
        <v>278</v>
      </c>
      <c r="I3" s="376"/>
      <c r="J3" s="377"/>
      <c r="K3" s="375" t="s">
        <v>266</v>
      </c>
      <c r="L3" s="376"/>
      <c r="M3" s="377"/>
    </row>
    <row r="4" spans="1:13" ht="30.75" thickBot="1" x14ac:dyDescent="0.3">
      <c r="A4" s="495"/>
      <c r="B4" s="29" t="s">
        <v>82</v>
      </c>
      <c r="C4" s="30" t="s">
        <v>83</v>
      </c>
      <c r="D4" s="31" t="s">
        <v>88</v>
      </c>
      <c r="E4" s="29" t="s">
        <v>277</v>
      </c>
      <c r="F4" s="30" t="s">
        <v>279</v>
      </c>
      <c r="G4" s="31" t="s">
        <v>169</v>
      </c>
      <c r="H4" s="29" t="s">
        <v>278</v>
      </c>
      <c r="I4" s="30" t="s">
        <v>280</v>
      </c>
      <c r="J4" s="31" t="s">
        <v>169</v>
      </c>
      <c r="K4" s="29" t="s">
        <v>281</v>
      </c>
      <c r="L4" s="30" t="s">
        <v>282</v>
      </c>
      <c r="M4" s="31" t="s">
        <v>169</v>
      </c>
    </row>
    <row r="5" spans="1:13" ht="15.75" x14ac:dyDescent="0.25">
      <c r="A5" s="64" t="s">
        <v>310</v>
      </c>
      <c r="B5" s="230">
        <v>3118</v>
      </c>
      <c r="C5" s="237">
        <v>3895</v>
      </c>
      <c r="D5" s="233">
        <v>7036</v>
      </c>
      <c r="E5" s="230">
        <v>187</v>
      </c>
      <c r="F5" s="237">
        <v>6170</v>
      </c>
      <c r="G5" s="231">
        <v>679</v>
      </c>
      <c r="H5" s="230">
        <v>303</v>
      </c>
      <c r="I5" s="237">
        <v>5828</v>
      </c>
      <c r="J5" s="231">
        <v>905</v>
      </c>
      <c r="K5" s="230">
        <v>955</v>
      </c>
      <c r="L5" s="237">
        <v>2974</v>
      </c>
      <c r="M5" s="231">
        <v>3107</v>
      </c>
    </row>
    <row r="6" spans="1:13" ht="15.75" x14ac:dyDescent="0.25">
      <c r="A6" s="64" t="s">
        <v>311</v>
      </c>
      <c r="B6" s="230">
        <v>90</v>
      </c>
      <c r="C6" s="237">
        <v>76</v>
      </c>
      <c r="D6" s="233">
        <v>166</v>
      </c>
      <c r="E6" s="230">
        <v>5</v>
      </c>
      <c r="F6" s="237">
        <v>142</v>
      </c>
      <c r="G6" s="231">
        <v>19</v>
      </c>
      <c r="H6" s="230">
        <v>8</v>
      </c>
      <c r="I6" s="237">
        <v>133</v>
      </c>
      <c r="J6" s="231">
        <v>25</v>
      </c>
      <c r="K6" s="230">
        <v>13</v>
      </c>
      <c r="L6" s="237">
        <v>127</v>
      </c>
      <c r="M6" s="231">
        <v>26</v>
      </c>
    </row>
    <row r="7" spans="1:13" ht="31.5" x14ac:dyDescent="0.25">
      <c r="A7" s="64" t="s">
        <v>312</v>
      </c>
      <c r="B7" s="230">
        <v>102</v>
      </c>
      <c r="C7" s="237">
        <v>150</v>
      </c>
      <c r="D7" s="233">
        <v>253</v>
      </c>
      <c r="E7" s="230">
        <v>1</v>
      </c>
      <c r="F7" s="237">
        <v>186</v>
      </c>
      <c r="G7" s="231">
        <v>66</v>
      </c>
      <c r="H7" s="230">
        <v>16</v>
      </c>
      <c r="I7" s="237">
        <v>157</v>
      </c>
      <c r="J7" s="231">
        <v>80</v>
      </c>
      <c r="K7" s="230">
        <v>58</v>
      </c>
      <c r="L7" s="237">
        <v>129</v>
      </c>
      <c r="M7" s="231">
        <v>66</v>
      </c>
    </row>
    <row r="8" spans="1:13" ht="15.75" x14ac:dyDescent="0.25">
      <c r="A8" s="64" t="s">
        <v>313</v>
      </c>
      <c r="B8" s="230">
        <v>660</v>
      </c>
      <c r="C8" s="237">
        <v>1637</v>
      </c>
      <c r="D8" s="233">
        <v>2303</v>
      </c>
      <c r="E8" s="230">
        <v>55</v>
      </c>
      <c r="F8" s="237">
        <v>1870</v>
      </c>
      <c r="G8" s="231">
        <v>378</v>
      </c>
      <c r="H8" s="230">
        <v>119</v>
      </c>
      <c r="I8" s="237">
        <v>1801</v>
      </c>
      <c r="J8" s="231">
        <v>383</v>
      </c>
      <c r="K8" s="230">
        <v>416</v>
      </c>
      <c r="L8" s="237">
        <v>1581</v>
      </c>
      <c r="M8" s="231">
        <v>306</v>
      </c>
    </row>
    <row r="9" spans="1:13" ht="15.75" x14ac:dyDescent="0.25">
      <c r="A9" s="64" t="s">
        <v>314</v>
      </c>
      <c r="B9" s="230">
        <v>429</v>
      </c>
      <c r="C9" s="237">
        <v>784</v>
      </c>
      <c r="D9" s="233">
        <v>1219</v>
      </c>
      <c r="E9" s="230">
        <v>25</v>
      </c>
      <c r="F9" s="237">
        <v>1089</v>
      </c>
      <c r="G9" s="231">
        <v>105</v>
      </c>
      <c r="H9" s="230">
        <v>80</v>
      </c>
      <c r="I9" s="237">
        <v>1058</v>
      </c>
      <c r="J9" s="231">
        <v>81</v>
      </c>
      <c r="K9" s="230">
        <v>285</v>
      </c>
      <c r="L9" s="237">
        <v>773</v>
      </c>
      <c r="M9" s="231">
        <v>161</v>
      </c>
    </row>
    <row r="10" spans="1:13" ht="15.75" x14ac:dyDescent="0.25">
      <c r="A10" s="64" t="s">
        <v>315</v>
      </c>
      <c r="B10" s="230">
        <v>34</v>
      </c>
      <c r="C10" s="237">
        <v>177</v>
      </c>
      <c r="D10" s="233">
        <v>212</v>
      </c>
      <c r="E10" s="230">
        <v>4</v>
      </c>
      <c r="F10" s="237">
        <v>194</v>
      </c>
      <c r="G10" s="231">
        <v>14</v>
      </c>
      <c r="H10" s="230">
        <v>21</v>
      </c>
      <c r="I10" s="237">
        <v>161</v>
      </c>
      <c r="J10" s="231">
        <v>30</v>
      </c>
      <c r="K10" s="230">
        <v>51</v>
      </c>
      <c r="L10" s="237">
        <v>140</v>
      </c>
      <c r="M10" s="231">
        <v>21</v>
      </c>
    </row>
    <row r="11" spans="1:13" ht="15.75" x14ac:dyDescent="0.25">
      <c r="A11" s="64" t="s">
        <v>316</v>
      </c>
      <c r="B11" s="230">
        <v>7</v>
      </c>
      <c r="C11" s="237">
        <v>20</v>
      </c>
      <c r="D11" s="233">
        <v>27</v>
      </c>
      <c r="E11" s="230" t="s">
        <v>309</v>
      </c>
      <c r="F11" s="237">
        <v>21</v>
      </c>
      <c r="G11" s="231">
        <v>6</v>
      </c>
      <c r="H11" s="230">
        <v>1</v>
      </c>
      <c r="I11" s="237">
        <v>20</v>
      </c>
      <c r="J11" s="231">
        <v>6</v>
      </c>
      <c r="K11" s="230">
        <v>8</v>
      </c>
      <c r="L11" s="237">
        <v>13</v>
      </c>
      <c r="M11" s="231">
        <v>6</v>
      </c>
    </row>
    <row r="12" spans="1:13" ht="15.75" x14ac:dyDescent="0.25">
      <c r="A12" s="64" t="s">
        <v>317</v>
      </c>
      <c r="B12" s="230">
        <v>518</v>
      </c>
      <c r="C12" s="237">
        <v>1321</v>
      </c>
      <c r="D12" s="233">
        <v>1847</v>
      </c>
      <c r="E12" s="230">
        <v>43</v>
      </c>
      <c r="F12" s="237">
        <v>1637</v>
      </c>
      <c r="G12" s="231">
        <v>167</v>
      </c>
      <c r="H12" s="230">
        <v>33</v>
      </c>
      <c r="I12" s="237">
        <v>1381</v>
      </c>
      <c r="J12" s="231">
        <v>433</v>
      </c>
      <c r="K12" s="230">
        <v>359</v>
      </c>
      <c r="L12" s="237">
        <v>1353</v>
      </c>
      <c r="M12" s="231">
        <v>135</v>
      </c>
    </row>
    <row r="13" spans="1:13" ht="15.75" x14ac:dyDescent="0.25">
      <c r="A13" s="64" t="s">
        <v>318</v>
      </c>
      <c r="B13" s="230">
        <v>98</v>
      </c>
      <c r="C13" s="237">
        <v>143</v>
      </c>
      <c r="D13" s="233">
        <v>242</v>
      </c>
      <c r="E13" s="230">
        <v>3</v>
      </c>
      <c r="F13" s="237">
        <v>196</v>
      </c>
      <c r="G13" s="231">
        <v>43</v>
      </c>
      <c r="H13" s="230">
        <v>15</v>
      </c>
      <c r="I13" s="237">
        <v>190</v>
      </c>
      <c r="J13" s="231">
        <v>37</v>
      </c>
      <c r="K13" s="230">
        <v>39</v>
      </c>
      <c r="L13" s="237">
        <v>166</v>
      </c>
      <c r="M13" s="231">
        <v>37</v>
      </c>
    </row>
    <row r="14" spans="1:13" ht="15.75" x14ac:dyDescent="0.25">
      <c r="A14" s="64" t="s">
        <v>319</v>
      </c>
      <c r="B14" s="230">
        <v>53</v>
      </c>
      <c r="C14" s="237">
        <v>139</v>
      </c>
      <c r="D14" s="233">
        <v>192</v>
      </c>
      <c r="E14" s="230">
        <v>3</v>
      </c>
      <c r="F14" s="237">
        <v>179</v>
      </c>
      <c r="G14" s="231">
        <v>10</v>
      </c>
      <c r="H14" s="230">
        <v>10</v>
      </c>
      <c r="I14" s="237">
        <v>167</v>
      </c>
      <c r="J14" s="231">
        <v>15</v>
      </c>
      <c r="K14" s="230">
        <v>54</v>
      </c>
      <c r="L14" s="237">
        <v>129</v>
      </c>
      <c r="M14" s="231">
        <v>9</v>
      </c>
    </row>
    <row r="15" spans="1:13" ht="15.75" x14ac:dyDescent="0.25">
      <c r="A15" s="64" t="s">
        <v>320</v>
      </c>
      <c r="B15" s="230">
        <v>114</v>
      </c>
      <c r="C15" s="237">
        <v>224</v>
      </c>
      <c r="D15" s="233">
        <v>340</v>
      </c>
      <c r="E15" s="230">
        <v>11</v>
      </c>
      <c r="F15" s="237">
        <v>298</v>
      </c>
      <c r="G15" s="231">
        <v>31</v>
      </c>
      <c r="H15" s="230">
        <v>28</v>
      </c>
      <c r="I15" s="237">
        <v>279</v>
      </c>
      <c r="J15" s="231">
        <v>33</v>
      </c>
      <c r="K15" s="230">
        <v>61</v>
      </c>
      <c r="L15" s="237">
        <v>254</v>
      </c>
      <c r="M15" s="231">
        <v>25</v>
      </c>
    </row>
    <row r="16" spans="1:13" ht="15.75" x14ac:dyDescent="0.25">
      <c r="A16" s="64" t="s">
        <v>321</v>
      </c>
      <c r="B16" s="230">
        <v>152</v>
      </c>
      <c r="C16" s="237">
        <v>365</v>
      </c>
      <c r="D16" s="233">
        <v>517</v>
      </c>
      <c r="E16" s="230">
        <v>5</v>
      </c>
      <c r="F16" s="237">
        <v>435</v>
      </c>
      <c r="G16" s="231">
        <v>77</v>
      </c>
      <c r="H16" s="230">
        <v>16</v>
      </c>
      <c r="I16" s="237">
        <v>460</v>
      </c>
      <c r="J16" s="231">
        <v>41</v>
      </c>
      <c r="K16" s="230">
        <v>104</v>
      </c>
      <c r="L16" s="237">
        <v>373</v>
      </c>
      <c r="M16" s="231">
        <v>40</v>
      </c>
    </row>
    <row r="17" spans="1:13" ht="31.5" x14ac:dyDescent="0.25">
      <c r="A17" s="64" t="s">
        <v>322</v>
      </c>
      <c r="B17" s="230">
        <v>15</v>
      </c>
      <c r="C17" s="237">
        <v>42</v>
      </c>
      <c r="D17" s="233">
        <v>57</v>
      </c>
      <c r="E17" s="230" t="s">
        <v>309</v>
      </c>
      <c r="F17" s="237">
        <v>55</v>
      </c>
      <c r="G17" s="231">
        <v>2</v>
      </c>
      <c r="H17" s="230" t="s">
        <v>309</v>
      </c>
      <c r="I17" s="237">
        <v>52</v>
      </c>
      <c r="J17" s="231">
        <v>5</v>
      </c>
      <c r="K17" s="230">
        <v>5</v>
      </c>
      <c r="L17" s="237">
        <v>49</v>
      </c>
      <c r="M17" s="231">
        <v>3</v>
      </c>
    </row>
    <row r="18" spans="1:13" ht="15.75" x14ac:dyDescent="0.25">
      <c r="A18" s="64" t="s">
        <v>323</v>
      </c>
      <c r="B18" s="230">
        <v>57</v>
      </c>
      <c r="C18" s="237">
        <v>93</v>
      </c>
      <c r="D18" s="233">
        <v>152</v>
      </c>
      <c r="E18" s="230">
        <v>1</v>
      </c>
      <c r="F18" s="237">
        <v>125</v>
      </c>
      <c r="G18" s="231">
        <v>26</v>
      </c>
      <c r="H18" s="230">
        <v>7</v>
      </c>
      <c r="I18" s="237">
        <v>120</v>
      </c>
      <c r="J18" s="231">
        <v>25</v>
      </c>
      <c r="K18" s="230">
        <v>21</v>
      </c>
      <c r="L18" s="237">
        <v>114</v>
      </c>
      <c r="M18" s="231">
        <v>17</v>
      </c>
    </row>
    <row r="19" spans="1:13" ht="15.75" x14ac:dyDescent="0.25">
      <c r="A19" s="64" t="s">
        <v>324</v>
      </c>
      <c r="B19" s="230">
        <v>3</v>
      </c>
      <c r="C19" s="237">
        <v>1</v>
      </c>
      <c r="D19" s="233">
        <v>4</v>
      </c>
      <c r="E19" s="230" t="s">
        <v>309</v>
      </c>
      <c r="F19" s="237">
        <v>2</v>
      </c>
      <c r="G19" s="231">
        <v>2</v>
      </c>
      <c r="H19" s="230" t="s">
        <v>309</v>
      </c>
      <c r="I19" s="237">
        <v>2</v>
      </c>
      <c r="J19" s="231">
        <v>2</v>
      </c>
      <c r="K19" s="230" t="s">
        <v>309</v>
      </c>
      <c r="L19" s="237">
        <v>2</v>
      </c>
      <c r="M19" s="231">
        <v>2</v>
      </c>
    </row>
    <row r="20" spans="1:13" ht="15.75" x14ac:dyDescent="0.25">
      <c r="A20" s="64" t="s">
        <v>325</v>
      </c>
      <c r="B20" s="230">
        <v>2263</v>
      </c>
      <c r="C20" s="237">
        <v>3489</v>
      </c>
      <c r="D20" s="233">
        <v>5783</v>
      </c>
      <c r="E20" s="230">
        <v>483</v>
      </c>
      <c r="F20" s="237">
        <v>4877</v>
      </c>
      <c r="G20" s="231">
        <v>423</v>
      </c>
      <c r="H20" s="230">
        <v>387</v>
      </c>
      <c r="I20" s="237">
        <v>4921</v>
      </c>
      <c r="J20" s="231">
        <v>475</v>
      </c>
      <c r="K20" s="230">
        <v>632</v>
      </c>
      <c r="L20" s="237">
        <v>3140</v>
      </c>
      <c r="M20" s="231">
        <v>2011</v>
      </c>
    </row>
    <row r="21" spans="1:13" ht="15.75" x14ac:dyDescent="0.25">
      <c r="A21" s="64" t="s">
        <v>326</v>
      </c>
      <c r="B21" s="230">
        <v>1197</v>
      </c>
      <c r="C21" s="237">
        <v>763</v>
      </c>
      <c r="D21" s="233">
        <v>1981</v>
      </c>
      <c r="E21" s="230">
        <v>22</v>
      </c>
      <c r="F21" s="237">
        <v>1782</v>
      </c>
      <c r="G21" s="231">
        <v>177</v>
      </c>
      <c r="H21" s="230">
        <v>84</v>
      </c>
      <c r="I21" s="237">
        <v>1815</v>
      </c>
      <c r="J21" s="231">
        <v>82</v>
      </c>
      <c r="K21" s="230">
        <v>548</v>
      </c>
      <c r="L21" s="237">
        <v>1397</v>
      </c>
      <c r="M21" s="231">
        <v>36</v>
      </c>
    </row>
    <row r="22" spans="1:13" ht="15.75" x14ac:dyDescent="0.25">
      <c r="A22" s="64" t="s">
        <v>327</v>
      </c>
      <c r="B22" s="230">
        <v>230</v>
      </c>
      <c r="C22" s="237">
        <v>277</v>
      </c>
      <c r="D22" s="233">
        <v>507</v>
      </c>
      <c r="E22" s="230">
        <v>6</v>
      </c>
      <c r="F22" s="237">
        <v>468</v>
      </c>
      <c r="G22" s="231">
        <v>33</v>
      </c>
      <c r="H22" s="230">
        <v>25</v>
      </c>
      <c r="I22" s="237">
        <v>442</v>
      </c>
      <c r="J22" s="231">
        <v>40</v>
      </c>
      <c r="K22" s="230">
        <v>99</v>
      </c>
      <c r="L22" s="237">
        <v>370</v>
      </c>
      <c r="M22" s="231">
        <v>38</v>
      </c>
    </row>
    <row r="23" spans="1:13" ht="15.75" x14ac:dyDescent="0.25">
      <c r="A23" s="64" t="s">
        <v>328</v>
      </c>
      <c r="B23" s="230">
        <v>27</v>
      </c>
      <c r="C23" s="237">
        <v>41</v>
      </c>
      <c r="D23" s="233">
        <v>69</v>
      </c>
      <c r="E23" s="230">
        <v>1</v>
      </c>
      <c r="F23" s="237">
        <v>55</v>
      </c>
      <c r="G23" s="231">
        <v>13</v>
      </c>
      <c r="H23" s="230">
        <v>2</v>
      </c>
      <c r="I23" s="237">
        <v>43</v>
      </c>
      <c r="J23" s="231">
        <v>24</v>
      </c>
      <c r="K23" s="230">
        <v>9</v>
      </c>
      <c r="L23" s="237">
        <v>36</v>
      </c>
      <c r="M23" s="231">
        <v>24</v>
      </c>
    </row>
    <row r="24" spans="1:13" ht="15.75" x14ac:dyDescent="0.25">
      <c r="A24" s="64" t="s">
        <v>329</v>
      </c>
      <c r="B24" s="230">
        <v>81</v>
      </c>
      <c r="C24" s="237">
        <v>153</v>
      </c>
      <c r="D24" s="233">
        <v>234</v>
      </c>
      <c r="E24" s="230">
        <v>22</v>
      </c>
      <c r="F24" s="237">
        <v>176</v>
      </c>
      <c r="G24" s="231">
        <v>36</v>
      </c>
      <c r="H24" s="230">
        <v>5</v>
      </c>
      <c r="I24" s="237">
        <v>181</v>
      </c>
      <c r="J24" s="231">
        <v>48</v>
      </c>
      <c r="K24" s="230">
        <v>19</v>
      </c>
      <c r="L24" s="237">
        <v>174</v>
      </c>
      <c r="M24" s="231">
        <v>41</v>
      </c>
    </row>
    <row r="25" spans="1:13" ht="15.75" x14ac:dyDescent="0.25">
      <c r="A25" s="64" t="s">
        <v>330</v>
      </c>
      <c r="B25" s="230">
        <v>162</v>
      </c>
      <c r="C25" s="237">
        <v>214</v>
      </c>
      <c r="D25" s="233">
        <v>376</v>
      </c>
      <c r="E25" s="230">
        <v>14</v>
      </c>
      <c r="F25" s="237">
        <v>348</v>
      </c>
      <c r="G25" s="231">
        <v>14</v>
      </c>
      <c r="H25" s="230">
        <v>23</v>
      </c>
      <c r="I25" s="237">
        <v>329</v>
      </c>
      <c r="J25" s="231">
        <v>24</v>
      </c>
      <c r="K25" s="230">
        <v>58</v>
      </c>
      <c r="L25" s="237">
        <v>306</v>
      </c>
      <c r="M25" s="231">
        <v>12</v>
      </c>
    </row>
    <row r="26" spans="1:13" ht="15.75" x14ac:dyDescent="0.25">
      <c r="A26" s="64" t="s">
        <v>331</v>
      </c>
      <c r="B26" s="230">
        <v>10497</v>
      </c>
      <c r="C26" s="237">
        <v>10199</v>
      </c>
      <c r="D26" s="233">
        <v>20792</v>
      </c>
      <c r="E26" s="230">
        <v>378</v>
      </c>
      <c r="F26" s="237">
        <v>11210</v>
      </c>
      <c r="G26" s="231">
        <v>9204</v>
      </c>
      <c r="H26" s="230">
        <v>549</v>
      </c>
      <c r="I26" s="237">
        <v>11781</v>
      </c>
      <c r="J26" s="231">
        <v>8462</v>
      </c>
      <c r="K26" s="230">
        <v>4697</v>
      </c>
      <c r="L26" s="237">
        <v>11891</v>
      </c>
      <c r="M26" s="231">
        <v>4204</v>
      </c>
    </row>
    <row r="27" spans="1:13" ht="15.75" x14ac:dyDescent="0.25">
      <c r="A27" s="64" t="s">
        <v>415</v>
      </c>
      <c r="B27" s="230">
        <v>22</v>
      </c>
      <c r="C27" s="237">
        <v>53</v>
      </c>
      <c r="D27" s="233">
        <v>75</v>
      </c>
      <c r="E27" s="230" t="s">
        <v>309</v>
      </c>
      <c r="F27" s="237">
        <v>70</v>
      </c>
      <c r="G27" s="231">
        <v>5</v>
      </c>
      <c r="H27" s="230">
        <v>3</v>
      </c>
      <c r="I27" s="237">
        <v>65</v>
      </c>
      <c r="J27" s="231">
        <v>7</v>
      </c>
      <c r="K27" s="230">
        <v>7</v>
      </c>
      <c r="L27" s="237">
        <v>53</v>
      </c>
      <c r="M27" s="231">
        <v>15</v>
      </c>
    </row>
    <row r="28" spans="1:13" ht="15.75" x14ac:dyDescent="0.25">
      <c r="A28" s="64" t="s">
        <v>332</v>
      </c>
      <c r="B28" s="230">
        <v>459</v>
      </c>
      <c r="C28" s="237">
        <v>421</v>
      </c>
      <c r="D28" s="233">
        <v>915</v>
      </c>
      <c r="E28" s="230">
        <v>12</v>
      </c>
      <c r="F28" s="237">
        <v>639</v>
      </c>
      <c r="G28" s="231">
        <v>264</v>
      </c>
      <c r="H28" s="230">
        <v>16</v>
      </c>
      <c r="I28" s="237">
        <v>681</v>
      </c>
      <c r="J28" s="231">
        <v>218</v>
      </c>
      <c r="K28" s="230">
        <v>145</v>
      </c>
      <c r="L28" s="237">
        <v>616</v>
      </c>
      <c r="M28" s="231">
        <v>154</v>
      </c>
    </row>
    <row r="29" spans="1:13" ht="15.75" x14ac:dyDescent="0.25">
      <c r="A29" s="64" t="s">
        <v>333</v>
      </c>
      <c r="B29" s="230">
        <v>190</v>
      </c>
      <c r="C29" s="237">
        <v>460</v>
      </c>
      <c r="D29" s="233">
        <v>651</v>
      </c>
      <c r="E29" s="230">
        <v>9</v>
      </c>
      <c r="F29" s="237">
        <v>390</v>
      </c>
      <c r="G29" s="231">
        <v>252</v>
      </c>
      <c r="H29" s="230">
        <v>22</v>
      </c>
      <c r="I29" s="237">
        <v>303</v>
      </c>
      <c r="J29" s="231">
        <v>326</v>
      </c>
      <c r="K29" s="230">
        <v>66</v>
      </c>
      <c r="L29" s="237">
        <v>335</v>
      </c>
      <c r="M29" s="231">
        <v>250</v>
      </c>
    </row>
    <row r="30" spans="1:13" ht="15.75" x14ac:dyDescent="0.25">
      <c r="A30" s="64" t="s">
        <v>9</v>
      </c>
      <c r="B30" s="230">
        <v>541</v>
      </c>
      <c r="C30" s="237">
        <v>1224</v>
      </c>
      <c r="D30" s="233">
        <v>1775</v>
      </c>
      <c r="E30" s="230">
        <v>53</v>
      </c>
      <c r="F30" s="237">
        <v>1652</v>
      </c>
      <c r="G30" s="231">
        <v>70</v>
      </c>
      <c r="H30" s="230">
        <v>127</v>
      </c>
      <c r="I30" s="237">
        <v>1565</v>
      </c>
      <c r="J30" s="231">
        <v>83</v>
      </c>
      <c r="K30" s="230">
        <v>391</v>
      </c>
      <c r="L30" s="237">
        <v>1312</v>
      </c>
      <c r="M30" s="231">
        <v>72</v>
      </c>
    </row>
    <row r="31" spans="1:13" ht="15.75" x14ac:dyDescent="0.25">
      <c r="A31" s="64" t="s">
        <v>334</v>
      </c>
      <c r="B31" s="230">
        <v>48</v>
      </c>
      <c r="C31" s="237">
        <v>72</v>
      </c>
      <c r="D31" s="233">
        <v>124</v>
      </c>
      <c r="E31" s="230">
        <v>2</v>
      </c>
      <c r="F31" s="237">
        <v>82</v>
      </c>
      <c r="G31" s="231">
        <v>40</v>
      </c>
      <c r="H31" s="230">
        <v>9</v>
      </c>
      <c r="I31" s="237">
        <v>69</v>
      </c>
      <c r="J31" s="231">
        <v>46</v>
      </c>
      <c r="K31" s="230">
        <v>24</v>
      </c>
      <c r="L31" s="237">
        <v>63</v>
      </c>
      <c r="M31" s="231">
        <v>37</v>
      </c>
    </row>
    <row r="32" spans="1:13" ht="15.75" x14ac:dyDescent="0.25">
      <c r="A32" s="64" t="s">
        <v>335</v>
      </c>
      <c r="B32" s="230">
        <v>42</v>
      </c>
      <c r="C32" s="237">
        <v>76</v>
      </c>
      <c r="D32" s="233">
        <v>118</v>
      </c>
      <c r="E32" s="230">
        <v>1</v>
      </c>
      <c r="F32" s="237">
        <v>106</v>
      </c>
      <c r="G32" s="231">
        <v>11</v>
      </c>
      <c r="H32" s="230">
        <v>3</v>
      </c>
      <c r="I32" s="237">
        <v>97</v>
      </c>
      <c r="J32" s="231">
        <v>18</v>
      </c>
      <c r="K32" s="230">
        <v>40</v>
      </c>
      <c r="L32" s="237">
        <v>67</v>
      </c>
      <c r="M32" s="231">
        <v>11</v>
      </c>
    </row>
    <row r="33" spans="1:13" ht="15.75" x14ac:dyDescent="0.25">
      <c r="A33" s="64" t="s">
        <v>336</v>
      </c>
      <c r="B33" s="230">
        <v>1663</v>
      </c>
      <c r="C33" s="237">
        <v>2529</v>
      </c>
      <c r="D33" s="233">
        <v>4201</v>
      </c>
      <c r="E33" s="230">
        <v>124</v>
      </c>
      <c r="F33" s="237">
        <v>3640</v>
      </c>
      <c r="G33" s="231">
        <v>437</v>
      </c>
      <c r="H33" s="230">
        <v>273</v>
      </c>
      <c r="I33" s="237">
        <v>3424</v>
      </c>
      <c r="J33" s="231">
        <v>504</v>
      </c>
      <c r="K33" s="230">
        <v>1049</v>
      </c>
      <c r="L33" s="237">
        <v>2842</v>
      </c>
      <c r="M33" s="231">
        <v>310</v>
      </c>
    </row>
    <row r="34" spans="1:13" ht="15.75" x14ac:dyDescent="0.25">
      <c r="A34" s="64" t="s">
        <v>337</v>
      </c>
      <c r="B34" s="230">
        <v>6</v>
      </c>
      <c r="C34" s="237">
        <v>16</v>
      </c>
      <c r="D34" s="233">
        <v>23</v>
      </c>
      <c r="E34" s="230">
        <v>1</v>
      </c>
      <c r="F34" s="237">
        <v>13</v>
      </c>
      <c r="G34" s="231">
        <v>9</v>
      </c>
      <c r="H34" s="230">
        <v>2</v>
      </c>
      <c r="I34" s="237">
        <v>9</v>
      </c>
      <c r="J34" s="231">
        <v>12</v>
      </c>
      <c r="K34" s="230">
        <v>2</v>
      </c>
      <c r="L34" s="237">
        <v>9</v>
      </c>
      <c r="M34" s="231">
        <v>12</v>
      </c>
    </row>
    <row r="35" spans="1:13" ht="15.75" x14ac:dyDescent="0.25">
      <c r="A35" s="64" t="s">
        <v>338</v>
      </c>
      <c r="B35" s="230">
        <v>72</v>
      </c>
      <c r="C35" s="237">
        <v>171</v>
      </c>
      <c r="D35" s="233">
        <v>247</v>
      </c>
      <c r="E35" s="230">
        <v>9</v>
      </c>
      <c r="F35" s="237">
        <v>212</v>
      </c>
      <c r="G35" s="231">
        <v>26</v>
      </c>
      <c r="H35" s="230">
        <v>15</v>
      </c>
      <c r="I35" s="237">
        <v>207</v>
      </c>
      <c r="J35" s="231">
        <v>25</v>
      </c>
      <c r="K35" s="230">
        <v>41</v>
      </c>
      <c r="L35" s="237">
        <v>187</v>
      </c>
      <c r="M35" s="231">
        <v>19</v>
      </c>
    </row>
    <row r="36" spans="1:13" ht="15.75" x14ac:dyDescent="0.25">
      <c r="A36" s="64" t="s">
        <v>339</v>
      </c>
      <c r="B36" s="230">
        <v>304</v>
      </c>
      <c r="C36" s="237">
        <v>479</v>
      </c>
      <c r="D36" s="233">
        <v>788</v>
      </c>
      <c r="E36" s="230">
        <v>12</v>
      </c>
      <c r="F36" s="237">
        <v>704</v>
      </c>
      <c r="G36" s="231">
        <v>72</v>
      </c>
      <c r="H36" s="230">
        <v>40</v>
      </c>
      <c r="I36" s="237">
        <v>715</v>
      </c>
      <c r="J36" s="231">
        <v>33</v>
      </c>
      <c r="K36" s="230">
        <v>149</v>
      </c>
      <c r="L36" s="237">
        <v>633</v>
      </c>
      <c r="M36" s="231">
        <v>6</v>
      </c>
    </row>
    <row r="37" spans="1:13" ht="15.75" x14ac:dyDescent="0.25">
      <c r="A37" s="64" t="s">
        <v>340</v>
      </c>
      <c r="B37" s="230">
        <v>131</v>
      </c>
      <c r="C37" s="237">
        <v>244</v>
      </c>
      <c r="D37" s="233">
        <v>377</v>
      </c>
      <c r="E37" s="230">
        <v>4</v>
      </c>
      <c r="F37" s="237">
        <v>161</v>
      </c>
      <c r="G37" s="231">
        <v>212</v>
      </c>
      <c r="H37" s="230">
        <v>6</v>
      </c>
      <c r="I37" s="237">
        <v>150</v>
      </c>
      <c r="J37" s="231">
        <v>221</v>
      </c>
      <c r="K37" s="230">
        <v>38</v>
      </c>
      <c r="L37" s="237">
        <v>123</v>
      </c>
      <c r="M37" s="231">
        <v>216</v>
      </c>
    </row>
    <row r="38" spans="1:13" ht="15.75" x14ac:dyDescent="0.25">
      <c r="A38" s="64" t="s">
        <v>341</v>
      </c>
      <c r="B38" s="230">
        <v>356</v>
      </c>
      <c r="C38" s="237">
        <v>682</v>
      </c>
      <c r="D38" s="233">
        <v>1049</v>
      </c>
      <c r="E38" s="230">
        <v>17</v>
      </c>
      <c r="F38" s="237">
        <v>920</v>
      </c>
      <c r="G38" s="231">
        <v>112</v>
      </c>
      <c r="H38" s="230">
        <v>78</v>
      </c>
      <c r="I38" s="237">
        <v>859</v>
      </c>
      <c r="J38" s="231">
        <v>112</v>
      </c>
      <c r="K38" s="230">
        <v>227</v>
      </c>
      <c r="L38" s="237">
        <v>755</v>
      </c>
      <c r="M38" s="231">
        <v>67</v>
      </c>
    </row>
    <row r="39" spans="1:13" ht="15.75" x14ac:dyDescent="0.25">
      <c r="A39" s="64" t="s">
        <v>342</v>
      </c>
      <c r="B39" s="230">
        <v>40</v>
      </c>
      <c r="C39" s="237">
        <v>95</v>
      </c>
      <c r="D39" s="233">
        <v>136</v>
      </c>
      <c r="E39" s="230">
        <v>3</v>
      </c>
      <c r="F39" s="237">
        <v>125</v>
      </c>
      <c r="G39" s="231">
        <v>8</v>
      </c>
      <c r="H39" s="230">
        <v>10</v>
      </c>
      <c r="I39" s="237">
        <v>120</v>
      </c>
      <c r="J39" s="231">
        <v>6</v>
      </c>
      <c r="K39" s="230">
        <v>21</v>
      </c>
      <c r="L39" s="237">
        <v>102</v>
      </c>
      <c r="M39" s="231">
        <v>13</v>
      </c>
    </row>
    <row r="40" spans="1:13" ht="15.75" x14ac:dyDescent="0.25">
      <c r="A40" s="64" t="s">
        <v>343</v>
      </c>
      <c r="B40" s="230">
        <v>1086</v>
      </c>
      <c r="C40" s="237">
        <v>1191</v>
      </c>
      <c r="D40" s="233">
        <v>2285</v>
      </c>
      <c r="E40" s="230">
        <v>34</v>
      </c>
      <c r="F40" s="237">
        <v>2160</v>
      </c>
      <c r="G40" s="231">
        <v>91</v>
      </c>
      <c r="H40" s="230">
        <v>120</v>
      </c>
      <c r="I40" s="237">
        <v>2067</v>
      </c>
      <c r="J40" s="231">
        <v>98</v>
      </c>
      <c r="K40" s="230">
        <v>504</v>
      </c>
      <c r="L40" s="237">
        <v>1675</v>
      </c>
      <c r="M40" s="231">
        <v>106</v>
      </c>
    </row>
    <row r="41" spans="1:13" ht="15.75" x14ac:dyDescent="0.25">
      <c r="A41" s="64" t="s">
        <v>344</v>
      </c>
      <c r="B41" s="230">
        <v>570</v>
      </c>
      <c r="C41" s="237">
        <v>1159</v>
      </c>
      <c r="D41" s="233">
        <v>1738</v>
      </c>
      <c r="E41" s="230">
        <v>28</v>
      </c>
      <c r="F41" s="237">
        <v>877</v>
      </c>
      <c r="G41" s="231">
        <v>833</v>
      </c>
      <c r="H41" s="230">
        <v>64</v>
      </c>
      <c r="I41" s="237">
        <v>800</v>
      </c>
      <c r="J41" s="231">
        <v>874</v>
      </c>
      <c r="K41" s="230">
        <v>134</v>
      </c>
      <c r="L41" s="237">
        <v>821</v>
      </c>
      <c r="M41" s="231">
        <v>783</v>
      </c>
    </row>
    <row r="42" spans="1:13" ht="15.75" x14ac:dyDescent="0.25">
      <c r="A42" s="64" t="s">
        <v>345</v>
      </c>
      <c r="B42" s="230">
        <v>164</v>
      </c>
      <c r="C42" s="237">
        <v>215</v>
      </c>
      <c r="D42" s="233">
        <v>381</v>
      </c>
      <c r="E42" s="230">
        <v>3</v>
      </c>
      <c r="F42" s="237">
        <v>368</v>
      </c>
      <c r="G42" s="231">
        <v>10</v>
      </c>
      <c r="H42" s="230">
        <v>36</v>
      </c>
      <c r="I42" s="237">
        <v>339</v>
      </c>
      <c r="J42" s="231">
        <v>6</v>
      </c>
      <c r="K42" s="230">
        <v>116</v>
      </c>
      <c r="L42" s="237">
        <v>262</v>
      </c>
      <c r="M42" s="231">
        <v>3</v>
      </c>
    </row>
    <row r="43" spans="1:13" ht="15.75" x14ac:dyDescent="0.25">
      <c r="A43" s="64" t="s">
        <v>346</v>
      </c>
      <c r="B43" s="230">
        <v>165</v>
      </c>
      <c r="C43" s="237">
        <v>164</v>
      </c>
      <c r="D43" s="233">
        <v>347</v>
      </c>
      <c r="E43" s="230" t="s">
        <v>309</v>
      </c>
      <c r="F43" s="237">
        <v>215</v>
      </c>
      <c r="G43" s="231">
        <v>132</v>
      </c>
      <c r="H43" s="230">
        <v>7</v>
      </c>
      <c r="I43" s="237">
        <v>209</v>
      </c>
      <c r="J43" s="231">
        <v>131</v>
      </c>
      <c r="K43" s="230">
        <v>84</v>
      </c>
      <c r="L43" s="237">
        <v>129</v>
      </c>
      <c r="M43" s="231">
        <v>134</v>
      </c>
    </row>
    <row r="44" spans="1:13" ht="15.75" x14ac:dyDescent="0.25">
      <c r="A44" s="64" t="s">
        <v>347</v>
      </c>
      <c r="B44" s="230">
        <v>15</v>
      </c>
      <c r="C44" s="237">
        <v>48</v>
      </c>
      <c r="D44" s="233">
        <v>63</v>
      </c>
      <c r="E44" s="230" t="s">
        <v>309</v>
      </c>
      <c r="F44" s="237">
        <v>62</v>
      </c>
      <c r="G44" s="231">
        <v>1</v>
      </c>
      <c r="H44" s="230" t="s">
        <v>309</v>
      </c>
      <c r="I44" s="237">
        <v>59</v>
      </c>
      <c r="J44" s="231">
        <v>4</v>
      </c>
      <c r="K44" s="230">
        <v>10</v>
      </c>
      <c r="L44" s="237">
        <v>51</v>
      </c>
      <c r="M44" s="231">
        <v>2</v>
      </c>
    </row>
    <row r="45" spans="1:13" ht="15.75" x14ac:dyDescent="0.25">
      <c r="A45" s="64" t="s">
        <v>348</v>
      </c>
      <c r="B45" s="230">
        <v>18</v>
      </c>
      <c r="C45" s="237">
        <v>54</v>
      </c>
      <c r="D45" s="233">
        <v>73</v>
      </c>
      <c r="E45" s="230">
        <v>3</v>
      </c>
      <c r="F45" s="237">
        <v>69</v>
      </c>
      <c r="G45" s="231">
        <v>1</v>
      </c>
      <c r="H45" s="230">
        <v>3</v>
      </c>
      <c r="I45" s="237">
        <v>65</v>
      </c>
      <c r="J45" s="231">
        <v>5</v>
      </c>
      <c r="K45" s="230">
        <v>9</v>
      </c>
      <c r="L45" s="237">
        <v>62</v>
      </c>
      <c r="M45" s="231">
        <v>2</v>
      </c>
    </row>
    <row r="46" spans="1:13" ht="15.75" x14ac:dyDescent="0.25">
      <c r="A46" s="64" t="s">
        <v>401</v>
      </c>
      <c r="B46" s="230">
        <v>10354</v>
      </c>
      <c r="C46" s="237">
        <v>22821</v>
      </c>
      <c r="D46" s="233">
        <v>33465</v>
      </c>
      <c r="E46" s="230">
        <v>1872</v>
      </c>
      <c r="F46" s="237">
        <v>30893</v>
      </c>
      <c r="G46" s="231">
        <v>700</v>
      </c>
      <c r="H46" s="230">
        <v>3284</v>
      </c>
      <c r="I46" s="237">
        <v>18646</v>
      </c>
      <c r="J46" s="231">
        <v>11535</v>
      </c>
      <c r="K46" s="230">
        <v>7769</v>
      </c>
      <c r="L46" s="237">
        <v>17419</v>
      </c>
      <c r="M46" s="231">
        <v>8277</v>
      </c>
    </row>
    <row r="47" spans="1:13" ht="15.75" x14ac:dyDescent="0.25">
      <c r="A47" s="64" t="s">
        <v>349</v>
      </c>
      <c r="B47" s="230">
        <v>2145</v>
      </c>
      <c r="C47" s="237">
        <v>3107</v>
      </c>
      <c r="D47" s="233">
        <v>5265</v>
      </c>
      <c r="E47" s="230">
        <v>109</v>
      </c>
      <c r="F47" s="237">
        <v>4695</v>
      </c>
      <c r="G47" s="231">
        <v>461</v>
      </c>
      <c r="H47" s="230">
        <v>312</v>
      </c>
      <c r="I47" s="237">
        <v>4920</v>
      </c>
      <c r="J47" s="231">
        <v>33</v>
      </c>
      <c r="K47" s="230">
        <v>1046</v>
      </c>
      <c r="L47" s="237">
        <v>3310</v>
      </c>
      <c r="M47" s="231">
        <v>909</v>
      </c>
    </row>
    <row r="48" spans="1:13" ht="31.5" x14ac:dyDescent="0.25">
      <c r="A48" s="64" t="s">
        <v>350</v>
      </c>
      <c r="B48" s="230">
        <v>16</v>
      </c>
      <c r="C48" s="237">
        <v>41</v>
      </c>
      <c r="D48" s="233">
        <v>57</v>
      </c>
      <c r="E48" s="230" t="s">
        <v>309</v>
      </c>
      <c r="F48" s="237">
        <v>56</v>
      </c>
      <c r="G48" s="231">
        <v>1</v>
      </c>
      <c r="H48" s="230">
        <v>1</v>
      </c>
      <c r="I48" s="237">
        <v>55</v>
      </c>
      <c r="J48" s="231">
        <v>1</v>
      </c>
      <c r="K48" s="230">
        <v>12</v>
      </c>
      <c r="L48" s="237">
        <v>44</v>
      </c>
      <c r="M48" s="231">
        <v>1</v>
      </c>
    </row>
    <row r="49" spans="1:13" ht="15.75" x14ac:dyDescent="0.25">
      <c r="A49" s="64" t="s">
        <v>351</v>
      </c>
      <c r="B49" s="230">
        <v>311</v>
      </c>
      <c r="C49" s="237">
        <v>421</v>
      </c>
      <c r="D49" s="233">
        <v>732</v>
      </c>
      <c r="E49" s="230">
        <v>9</v>
      </c>
      <c r="F49" s="237">
        <v>555</v>
      </c>
      <c r="G49" s="231">
        <v>168</v>
      </c>
      <c r="H49" s="230">
        <v>22</v>
      </c>
      <c r="I49" s="237">
        <v>551</v>
      </c>
      <c r="J49" s="231">
        <v>159</v>
      </c>
      <c r="K49" s="230">
        <v>170</v>
      </c>
      <c r="L49" s="237">
        <v>508</v>
      </c>
      <c r="M49" s="231">
        <v>54</v>
      </c>
    </row>
    <row r="50" spans="1:13" ht="15.75" x14ac:dyDescent="0.25">
      <c r="A50" s="64" t="s">
        <v>352</v>
      </c>
      <c r="B50" s="230">
        <v>2164</v>
      </c>
      <c r="C50" s="237">
        <v>5130</v>
      </c>
      <c r="D50" s="233">
        <v>7333</v>
      </c>
      <c r="E50" s="230">
        <v>167</v>
      </c>
      <c r="F50" s="237">
        <v>6766</v>
      </c>
      <c r="G50" s="231">
        <v>400</v>
      </c>
      <c r="H50" s="230">
        <v>427</v>
      </c>
      <c r="I50" s="237">
        <v>6414</v>
      </c>
      <c r="J50" s="231">
        <v>492</v>
      </c>
      <c r="K50" s="230">
        <v>1851</v>
      </c>
      <c r="L50" s="237">
        <v>5138</v>
      </c>
      <c r="M50" s="231">
        <v>344</v>
      </c>
    </row>
    <row r="51" spans="1:13" ht="15.75" x14ac:dyDescent="0.25">
      <c r="A51" s="64" t="s">
        <v>353</v>
      </c>
      <c r="B51" s="230">
        <v>620</v>
      </c>
      <c r="C51" s="237">
        <v>1421</v>
      </c>
      <c r="D51" s="233">
        <v>2047</v>
      </c>
      <c r="E51" s="230">
        <v>63</v>
      </c>
      <c r="F51" s="237">
        <v>1881</v>
      </c>
      <c r="G51" s="231">
        <v>103</v>
      </c>
      <c r="H51" s="230">
        <v>126</v>
      </c>
      <c r="I51" s="237">
        <v>1786</v>
      </c>
      <c r="J51" s="231">
        <v>135</v>
      </c>
      <c r="K51" s="230">
        <v>550</v>
      </c>
      <c r="L51" s="237">
        <v>1444</v>
      </c>
      <c r="M51" s="231">
        <v>53</v>
      </c>
    </row>
    <row r="52" spans="1:13" ht="15.75" x14ac:dyDescent="0.25">
      <c r="A52" s="64" t="s">
        <v>1005</v>
      </c>
      <c r="B52" s="230">
        <v>69</v>
      </c>
      <c r="C52" s="237">
        <v>202</v>
      </c>
      <c r="D52" s="233">
        <v>272</v>
      </c>
      <c r="E52" s="230">
        <v>4</v>
      </c>
      <c r="F52" s="237">
        <v>255</v>
      </c>
      <c r="G52" s="231">
        <v>13</v>
      </c>
      <c r="H52" s="230">
        <v>16</v>
      </c>
      <c r="I52" s="237">
        <v>244</v>
      </c>
      <c r="J52" s="231">
        <v>12</v>
      </c>
      <c r="K52" s="230">
        <v>60</v>
      </c>
      <c r="L52" s="237">
        <v>206</v>
      </c>
      <c r="M52" s="231">
        <v>6</v>
      </c>
    </row>
    <row r="53" spans="1:13" ht="31.5" x14ac:dyDescent="0.25">
      <c r="A53" s="64" t="s">
        <v>354</v>
      </c>
      <c r="B53" s="230">
        <v>39</v>
      </c>
      <c r="C53" s="237">
        <v>117</v>
      </c>
      <c r="D53" s="233">
        <v>156</v>
      </c>
      <c r="E53" s="230">
        <v>4</v>
      </c>
      <c r="F53" s="237">
        <v>135</v>
      </c>
      <c r="G53" s="231">
        <v>17</v>
      </c>
      <c r="H53" s="230">
        <v>4</v>
      </c>
      <c r="I53" s="237">
        <v>144</v>
      </c>
      <c r="J53" s="231">
        <v>8</v>
      </c>
      <c r="K53" s="230">
        <v>59</v>
      </c>
      <c r="L53" s="237">
        <v>92</v>
      </c>
      <c r="M53" s="231">
        <v>5</v>
      </c>
    </row>
    <row r="54" spans="1:13" ht="15.75" x14ac:dyDescent="0.25">
      <c r="A54" s="64" t="s">
        <v>355</v>
      </c>
      <c r="B54" s="230">
        <v>265</v>
      </c>
      <c r="C54" s="237">
        <v>447</v>
      </c>
      <c r="D54" s="233">
        <v>713</v>
      </c>
      <c r="E54" s="230">
        <v>10</v>
      </c>
      <c r="F54" s="237">
        <v>460</v>
      </c>
      <c r="G54" s="231">
        <v>243</v>
      </c>
      <c r="H54" s="230">
        <v>26</v>
      </c>
      <c r="I54" s="237">
        <v>449</v>
      </c>
      <c r="J54" s="231">
        <v>238</v>
      </c>
      <c r="K54" s="230">
        <v>155</v>
      </c>
      <c r="L54" s="237">
        <v>329</v>
      </c>
      <c r="M54" s="231">
        <v>229</v>
      </c>
    </row>
    <row r="55" spans="1:13" ht="15.75" x14ac:dyDescent="0.25">
      <c r="A55" s="64" t="s">
        <v>356</v>
      </c>
      <c r="B55" s="230">
        <v>242</v>
      </c>
      <c r="C55" s="237">
        <v>489</v>
      </c>
      <c r="D55" s="233">
        <v>741</v>
      </c>
      <c r="E55" s="230">
        <v>12</v>
      </c>
      <c r="F55" s="237">
        <v>639</v>
      </c>
      <c r="G55" s="231">
        <v>90</v>
      </c>
      <c r="H55" s="230">
        <v>17</v>
      </c>
      <c r="I55" s="237">
        <v>277</v>
      </c>
      <c r="J55" s="231">
        <v>447</v>
      </c>
      <c r="K55" s="230">
        <v>207</v>
      </c>
      <c r="L55" s="237">
        <v>512</v>
      </c>
      <c r="M55" s="231">
        <v>22</v>
      </c>
    </row>
    <row r="56" spans="1:13" ht="31.5" x14ac:dyDescent="0.25">
      <c r="A56" s="64" t="s">
        <v>357</v>
      </c>
      <c r="B56" s="230">
        <v>107</v>
      </c>
      <c r="C56" s="237">
        <v>86</v>
      </c>
      <c r="D56" s="233">
        <v>193</v>
      </c>
      <c r="E56" s="230" t="s">
        <v>309</v>
      </c>
      <c r="F56" s="237">
        <v>162</v>
      </c>
      <c r="G56" s="231">
        <v>31</v>
      </c>
      <c r="H56" s="230">
        <v>5</v>
      </c>
      <c r="I56" s="237">
        <v>167</v>
      </c>
      <c r="J56" s="231">
        <v>21</v>
      </c>
      <c r="K56" s="230">
        <v>45</v>
      </c>
      <c r="L56" s="237">
        <v>130</v>
      </c>
      <c r="M56" s="231">
        <v>18</v>
      </c>
    </row>
    <row r="57" spans="1:13" ht="15.75" x14ac:dyDescent="0.25">
      <c r="A57" s="64" t="s">
        <v>358</v>
      </c>
      <c r="B57" s="230">
        <v>11</v>
      </c>
      <c r="C57" s="237">
        <v>69</v>
      </c>
      <c r="D57" s="233">
        <v>80</v>
      </c>
      <c r="E57" s="230">
        <v>1</v>
      </c>
      <c r="F57" s="237">
        <v>60</v>
      </c>
      <c r="G57" s="231">
        <v>19</v>
      </c>
      <c r="H57" s="230">
        <v>3</v>
      </c>
      <c r="I57" s="237">
        <v>48</v>
      </c>
      <c r="J57" s="231">
        <v>29</v>
      </c>
      <c r="K57" s="230">
        <v>14</v>
      </c>
      <c r="L57" s="237">
        <v>24</v>
      </c>
      <c r="M57" s="231">
        <v>42</v>
      </c>
    </row>
    <row r="58" spans="1:13" ht="15.75" x14ac:dyDescent="0.25">
      <c r="A58" s="64" t="s">
        <v>359</v>
      </c>
      <c r="B58" s="230">
        <v>34</v>
      </c>
      <c r="C58" s="237">
        <v>84</v>
      </c>
      <c r="D58" s="233">
        <v>118</v>
      </c>
      <c r="E58" s="230">
        <v>2</v>
      </c>
      <c r="F58" s="237">
        <v>106</v>
      </c>
      <c r="G58" s="231">
        <v>10</v>
      </c>
      <c r="H58" s="230">
        <v>8</v>
      </c>
      <c r="I58" s="237">
        <v>98</v>
      </c>
      <c r="J58" s="231">
        <v>12</v>
      </c>
      <c r="K58" s="230">
        <v>11</v>
      </c>
      <c r="L58" s="237">
        <v>99</v>
      </c>
      <c r="M58" s="231">
        <v>8</v>
      </c>
    </row>
    <row r="59" spans="1:13" ht="15.75" x14ac:dyDescent="0.25">
      <c r="A59" s="64" t="s">
        <v>360</v>
      </c>
      <c r="B59" s="230">
        <v>23</v>
      </c>
      <c r="C59" s="237">
        <v>70</v>
      </c>
      <c r="D59" s="233">
        <v>93</v>
      </c>
      <c r="E59" s="230" t="s">
        <v>309</v>
      </c>
      <c r="F59" s="237">
        <v>88</v>
      </c>
      <c r="G59" s="231">
        <v>5</v>
      </c>
      <c r="H59" s="230">
        <v>10</v>
      </c>
      <c r="I59" s="237">
        <v>79</v>
      </c>
      <c r="J59" s="231">
        <v>4</v>
      </c>
      <c r="K59" s="230">
        <v>21</v>
      </c>
      <c r="L59" s="237">
        <v>68</v>
      </c>
      <c r="M59" s="231">
        <v>4</v>
      </c>
    </row>
    <row r="60" spans="1:13" ht="15.75" x14ac:dyDescent="0.25">
      <c r="A60" s="64" t="s">
        <v>361</v>
      </c>
      <c r="B60" s="230">
        <v>2951</v>
      </c>
      <c r="C60" s="237">
        <v>7939</v>
      </c>
      <c r="D60" s="233">
        <v>10951</v>
      </c>
      <c r="E60" s="230">
        <v>332</v>
      </c>
      <c r="F60" s="237">
        <v>10350</v>
      </c>
      <c r="G60" s="231">
        <v>269</v>
      </c>
      <c r="H60" s="230">
        <v>1175</v>
      </c>
      <c r="I60" s="237">
        <v>3027</v>
      </c>
      <c r="J60" s="231">
        <v>6749</v>
      </c>
      <c r="K60" s="230">
        <v>1142</v>
      </c>
      <c r="L60" s="237">
        <v>3543</v>
      </c>
      <c r="M60" s="231">
        <v>6266</v>
      </c>
    </row>
    <row r="61" spans="1:13" ht="15.75" x14ac:dyDescent="0.25">
      <c r="A61" s="64" t="s">
        <v>362</v>
      </c>
      <c r="B61" s="230">
        <v>77</v>
      </c>
      <c r="C61" s="237">
        <v>204</v>
      </c>
      <c r="D61" s="233">
        <v>283</v>
      </c>
      <c r="E61" s="230">
        <v>5</v>
      </c>
      <c r="F61" s="237">
        <v>202</v>
      </c>
      <c r="G61" s="231">
        <v>76</v>
      </c>
      <c r="H61" s="230">
        <v>12</v>
      </c>
      <c r="I61" s="237">
        <v>196</v>
      </c>
      <c r="J61" s="231">
        <v>75</v>
      </c>
      <c r="K61" s="230">
        <v>48</v>
      </c>
      <c r="L61" s="237">
        <v>166</v>
      </c>
      <c r="M61" s="231">
        <v>69</v>
      </c>
    </row>
    <row r="62" spans="1:13" ht="15.75" x14ac:dyDescent="0.25">
      <c r="A62" s="64" t="s">
        <v>363</v>
      </c>
      <c r="B62" s="230">
        <v>13</v>
      </c>
      <c r="C62" s="237">
        <v>21</v>
      </c>
      <c r="D62" s="233">
        <v>34</v>
      </c>
      <c r="E62" s="230">
        <v>2</v>
      </c>
      <c r="F62" s="237">
        <v>31</v>
      </c>
      <c r="G62" s="231">
        <v>1</v>
      </c>
      <c r="H62" s="230">
        <v>1</v>
      </c>
      <c r="I62" s="237">
        <v>31</v>
      </c>
      <c r="J62" s="231">
        <v>2</v>
      </c>
      <c r="K62" s="230">
        <v>10</v>
      </c>
      <c r="L62" s="237">
        <v>21</v>
      </c>
      <c r="M62" s="231">
        <v>3</v>
      </c>
    </row>
    <row r="63" spans="1:13" ht="15.75" x14ac:dyDescent="0.25">
      <c r="A63" s="64" t="s">
        <v>364</v>
      </c>
      <c r="B63" s="230">
        <v>325</v>
      </c>
      <c r="C63" s="237">
        <v>648</v>
      </c>
      <c r="D63" s="233">
        <v>976</v>
      </c>
      <c r="E63" s="230">
        <v>29</v>
      </c>
      <c r="F63" s="237">
        <v>848</v>
      </c>
      <c r="G63" s="231">
        <v>99</v>
      </c>
      <c r="H63" s="230">
        <v>110</v>
      </c>
      <c r="I63" s="237">
        <v>510</v>
      </c>
      <c r="J63" s="231">
        <v>356</v>
      </c>
      <c r="K63" s="230">
        <v>90</v>
      </c>
      <c r="L63" s="237">
        <v>268</v>
      </c>
      <c r="M63" s="231">
        <v>618</v>
      </c>
    </row>
    <row r="64" spans="1:13" ht="15.75" x14ac:dyDescent="0.25">
      <c r="A64" s="64" t="s">
        <v>365</v>
      </c>
      <c r="B64" s="230">
        <v>6</v>
      </c>
      <c r="C64" s="237">
        <v>15</v>
      </c>
      <c r="D64" s="233">
        <v>21</v>
      </c>
      <c r="E64" s="230">
        <v>1</v>
      </c>
      <c r="F64" s="237">
        <v>18</v>
      </c>
      <c r="G64" s="231">
        <v>2</v>
      </c>
      <c r="H64" s="230">
        <v>5</v>
      </c>
      <c r="I64" s="237">
        <v>16</v>
      </c>
      <c r="J64" s="231" t="s">
        <v>309</v>
      </c>
      <c r="K64" s="230">
        <v>3</v>
      </c>
      <c r="L64" s="237">
        <v>18</v>
      </c>
      <c r="M64" s="231" t="s">
        <v>309</v>
      </c>
    </row>
    <row r="65" spans="1:13" ht="15.75" x14ac:dyDescent="0.25">
      <c r="A65" s="64" t="s">
        <v>366</v>
      </c>
      <c r="B65" s="230">
        <v>7</v>
      </c>
      <c r="C65" s="237">
        <v>26</v>
      </c>
      <c r="D65" s="233">
        <v>33</v>
      </c>
      <c r="E65" s="230">
        <v>1</v>
      </c>
      <c r="F65" s="237">
        <v>29</v>
      </c>
      <c r="G65" s="231">
        <v>3</v>
      </c>
      <c r="H65" s="230">
        <v>1</v>
      </c>
      <c r="I65" s="237">
        <v>30</v>
      </c>
      <c r="J65" s="231">
        <v>2</v>
      </c>
      <c r="K65" s="230">
        <v>6</v>
      </c>
      <c r="L65" s="237">
        <v>25</v>
      </c>
      <c r="M65" s="231">
        <v>2</v>
      </c>
    </row>
    <row r="66" spans="1:13" ht="15.75" x14ac:dyDescent="0.25">
      <c r="A66" s="64" t="s">
        <v>367</v>
      </c>
      <c r="B66" s="230">
        <v>14</v>
      </c>
      <c r="C66" s="237">
        <v>45</v>
      </c>
      <c r="D66" s="233">
        <v>59</v>
      </c>
      <c r="E66" s="230">
        <v>1</v>
      </c>
      <c r="F66" s="237">
        <v>50</v>
      </c>
      <c r="G66" s="231">
        <v>8</v>
      </c>
      <c r="H66" s="230">
        <v>2</v>
      </c>
      <c r="I66" s="237">
        <v>51</v>
      </c>
      <c r="J66" s="231">
        <v>6</v>
      </c>
      <c r="K66" s="230">
        <v>23</v>
      </c>
      <c r="L66" s="237">
        <v>32</v>
      </c>
      <c r="M66" s="231">
        <v>4</v>
      </c>
    </row>
    <row r="67" spans="1:13" ht="15.75" x14ac:dyDescent="0.25">
      <c r="A67" s="64" t="s">
        <v>368</v>
      </c>
      <c r="B67" s="230">
        <v>7538</v>
      </c>
      <c r="C67" s="237">
        <v>8822</v>
      </c>
      <c r="D67" s="233">
        <v>16416</v>
      </c>
      <c r="E67" s="230">
        <v>384</v>
      </c>
      <c r="F67" s="237">
        <v>14218</v>
      </c>
      <c r="G67" s="231">
        <v>1814</v>
      </c>
      <c r="H67" s="230">
        <v>540</v>
      </c>
      <c r="I67" s="237">
        <v>13805</v>
      </c>
      <c r="J67" s="231">
        <v>2071</v>
      </c>
      <c r="K67" s="230">
        <v>4931</v>
      </c>
      <c r="L67" s="237">
        <v>10083</v>
      </c>
      <c r="M67" s="231">
        <v>1402</v>
      </c>
    </row>
    <row r="68" spans="1:13" ht="15.75" x14ac:dyDescent="0.25">
      <c r="A68" s="64" t="s">
        <v>369</v>
      </c>
      <c r="B68" s="230">
        <v>458</v>
      </c>
      <c r="C68" s="237">
        <v>541</v>
      </c>
      <c r="D68" s="233">
        <v>1002</v>
      </c>
      <c r="E68" s="230">
        <v>13</v>
      </c>
      <c r="F68" s="237">
        <v>892</v>
      </c>
      <c r="G68" s="231">
        <v>97</v>
      </c>
      <c r="H68" s="230">
        <v>38</v>
      </c>
      <c r="I68" s="237">
        <v>910</v>
      </c>
      <c r="J68" s="231">
        <v>54</v>
      </c>
      <c r="K68" s="230">
        <v>203</v>
      </c>
      <c r="L68" s="237">
        <v>745</v>
      </c>
      <c r="M68" s="231">
        <v>54</v>
      </c>
    </row>
    <row r="69" spans="1:13" ht="15.75" x14ac:dyDescent="0.25">
      <c r="A69" s="64" t="s">
        <v>370</v>
      </c>
      <c r="B69" s="230">
        <v>355</v>
      </c>
      <c r="C69" s="237">
        <v>529</v>
      </c>
      <c r="D69" s="233">
        <v>885</v>
      </c>
      <c r="E69" s="230">
        <v>15</v>
      </c>
      <c r="F69" s="237">
        <v>856</v>
      </c>
      <c r="G69" s="231">
        <v>14</v>
      </c>
      <c r="H69" s="230">
        <v>39</v>
      </c>
      <c r="I69" s="237">
        <v>810</v>
      </c>
      <c r="J69" s="231">
        <v>36</v>
      </c>
      <c r="K69" s="230">
        <v>313</v>
      </c>
      <c r="L69" s="237">
        <v>555</v>
      </c>
      <c r="M69" s="231">
        <v>17</v>
      </c>
    </row>
    <row r="70" spans="1:13" ht="15.75" x14ac:dyDescent="0.25">
      <c r="A70" s="64" t="s">
        <v>371</v>
      </c>
      <c r="B70" s="230">
        <v>145</v>
      </c>
      <c r="C70" s="237">
        <v>265</v>
      </c>
      <c r="D70" s="233">
        <v>410</v>
      </c>
      <c r="E70" s="230">
        <v>9</v>
      </c>
      <c r="F70" s="237">
        <v>384</v>
      </c>
      <c r="G70" s="231">
        <v>17</v>
      </c>
      <c r="H70" s="230">
        <v>24</v>
      </c>
      <c r="I70" s="237">
        <v>351</v>
      </c>
      <c r="J70" s="231">
        <v>35</v>
      </c>
      <c r="K70" s="230">
        <v>71</v>
      </c>
      <c r="L70" s="237">
        <v>325</v>
      </c>
      <c r="M70" s="231">
        <v>14</v>
      </c>
    </row>
    <row r="71" spans="1:13" ht="15.75" x14ac:dyDescent="0.25">
      <c r="A71" s="64" t="s">
        <v>372</v>
      </c>
      <c r="B71" s="230">
        <v>2537</v>
      </c>
      <c r="C71" s="237">
        <v>2965</v>
      </c>
      <c r="D71" s="233">
        <v>5529</v>
      </c>
      <c r="E71" s="230">
        <v>129</v>
      </c>
      <c r="F71" s="237">
        <v>4944</v>
      </c>
      <c r="G71" s="231">
        <v>456</v>
      </c>
      <c r="H71" s="230">
        <v>326</v>
      </c>
      <c r="I71" s="237">
        <v>4770</v>
      </c>
      <c r="J71" s="231">
        <v>433</v>
      </c>
      <c r="K71" s="230">
        <v>1244</v>
      </c>
      <c r="L71" s="237">
        <v>3489</v>
      </c>
      <c r="M71" s="231">
        <v>796</v>
      </c>
    </row>
    <row r="72" spans="1:13" ht="31.5" x14ac:dyDescent="0.25">
      <c r="A72" s="64" t="s">
        <v>373</v>
      </c>
      <c r="B72" s="230">
        <v>110</v>
      </c>
      <c r="C72" s="237">
        <v>79</v>
      </c>
      <c r="D72" s="233">
        <v>189</v>
      </c>
      <c r="E72" s="230">
        <v>1</v>
      </c>
      <c r="F72" s="237">
        <v>188</v>
      </c>
      <c r="G72" s="231" t="s">
        <v>309</v>
      </c>
      <c r="H72" s="230">
        <v>2</v>
      </c>
      <c r="I72" s="237">
        <v>185</v>
      </c>
      <c r="J72" s="231">
        <v>2</v>
      </c>
      <c r="K72" s="230">
        <v>42</v>
      </c>
      <c r="L72" s="237">
        <v>146</v>
      </c>
      <c r="M72" s="231">
        <v>1</v>
      </c>
    </row>
    <row r="73" spans="1:13" ht="31.5" x14ac:dyDescent="0.25">
      <c r="A73" s="64" t="s">
        <v>374</v>
      </c>
      <c r="B73" s="230">
        <v>905</v>
      </c>
      <c r="C73" s="237">
        <v>1410</v>
      </c>
      <c r="D73" s="233">
        <v>2320</v>
      </c>
      <c r="E73" s="230">
        <v>85</v>
      </c>
      <c r="F73" s="237">
        <v>2080</v>
      </c>
      <c r="G73" s="231">
        <v>155</v>
      </c>
      <c r="H73" s="230">
        <v>148</v>
      </c>
      <c r="I73" s="237">
        <v>1956</v>
      </c>
      <c r="J73" s="231">
        <v>216</v>
      </c>
      <c r="K73" s="230">
        <v>399</v>
      </c>
      <c r="L73" s="237">
        <v>1768</v>
      </c>
      <c r="M73" s="231">
        <v>153</v>
      </c>
    </row>
    <row r="74" spans="1:13" ht="15.75" x14ac:dyDescent="0.25">
      <c r="A74" s="64" t="s">
        <v>375</v>
      </c>
      <c r="B74" s="230">
        <v>285</v>
      </c>
      <c r="C74" s="237">
        <v>453</v>
      </c>
      <c r="D74" s="233">
        <v>740</v>
      </c>
      <c r="E74" s="230">
        <v>5</v>
      </c>
      <c r="F74" s="237">
        <v>698</v>
      </c>
      <c r="G74" s="231">
        <v>37</v>
      </c>
      <c r="H74" s="230">
        <v>33</v>
      </c>
      <c r="I74" s="237">
        <v>640</v>
      </c>
      <c r="J74" s="231">
        <v>67</v>
      </c>
      <c r="K74" s="230">
        <v>135</v>
      </c>
      <c r="L74" s="237">
        <v>571</v>
      </c>
      <c r="M74" s="231">
        <v>34</v>
      </c>
    </row>
    <row r="75" spans="1:13" ht="15.75" x14ac:dyDescent="0.25">
      <c r="A75" s="64" t="s">
        <v>376</v>
      </c>
      <c r="B75" s="230">
        <v>61</v>
      </c>
      <c r="C75" s="237">
        <v>76</v>
      </c>
      <c r="D75" s="233">
        <v>137</v>
      </c>
      <c r="E75" s="230">
        <v>2</v>
      </c>
      <c r="F75" s="237">
        <v>122</v>
      </c>
      <c r="G75" s="231">
        <v>13</v>
      </c>
      <c r="H75" s="230">
        <v>4</v>
      </c>
      <c r="I75" s="237">
        <v>121</v>
      </c>
      <c r="J75" s="231">
        <v>12</v>
      </c>
      <c r="K75" s="230">
        <v>34</v>
      </c>
      <c r="L75" s="237">
        <v>92</v>
      </c>
      <c r="M75" s="231">
        <v>11</v>
      </c>
    </row>
    <row r="76" spans="1:13" ht="15.75" x14ac:dyDescent="0.25">
      <c r="A76" s="64" t="s">
        <v>377</v>
      </c>
      <c r="B76" s="230">
        <v>74</v>
      </c>
      <c r="C76" s="237">
        <v>49</v>
      </c>
      <c r="D76" s="233">
        <v>123</v>
      </c>
      <c r="E76" s="230">
        <v>1</v>
      </c>
      <c r="F76" s="237">
        <v>88</v>
      </c>
      <c r="G76" s="231">
        <v>34</v>
      </c>
      <c r="H76" s="230">
        <v>4</v>
      </c>
      <c r="I76" s="237">
        <v>87</v>
      </c>
      <c r="J76" s="231">
        <v>32</v>
      </c>
      <c r="K76" s="230">
        <v>18</v>
      </c>
      <c r="L76" s="237">
        <v>79</v>
      </c>
      <c r="M76" s="231">
        <v>26</v>
      </c>
    </row>
    <row r="77" spans="1:13" ht="15.75" x14ac:dyDescent="0.25">
      <c r="A77" s="64" t="s">
        <v>378</v>
      </c>
      <c r="B77" s="230">
        <v>10</v>
      </c>
      <c r="C77" s="237">
        <v>19</v>
      </c>
      <c r="D77" s="233">
        <v>29</v>
      </c>
      <c r="E77" s="230" t="s">
        <v>309</v>
      </c>
      <c r="F77" s="237">
        <v>27</v>
      </c>
      <c r="G77" s="231">
        <v>2</v>
      </c>
      <c r="H77" s="230" t="s">
        <v>309</v>
      </c>
      <c r="I77" s="237">
        <v>28</v>
      </c>
      <c r="J77" s="231">
        <v>1</v>
      </c>
      <c r="K77" s="230">
        <v>8</v>
      </c>
      <c r="L77" s="237">
        <v>19</v>
      </c>
      <c r="M77" s="231">
        <v>2</v>
      </c>
    </row>
    <row r="78" spans="1:13" ht="15.75" x14ac:dyDescent="0.25">
      <c r="A78" s="64" t="s">
        <v>379</v>
      </c>
      <c r="B78" s="230">
        <v>172</v>
      </c>
      <c r="C78" s="237">
        <v>270</v>
      </c>
      <c r="D78" s="233">
        <v>444</v>
      </c>
      <c r="E78" s="230">
        <v>8</v>
      </c>
      <c r="F78" s="237">
        <v>287</v>
      </c>
      <c r="G78" s="231">
        <v>149</v>
      </c>
      <c r="H78" s="230">
        <v>32</v>
      </c>
      <c r="I78" s="237">
        <v>243</v>
      </c>
      <c r="J78" s="231">
        <v>169</v>
      </c>
      <c r="K78" s="230">
        <v>63</v>
      </c>
      <c r="L78" s="237">
        <v>246</v>
      </c>
      <c r="M78" s="231">
        <v>135</v>
      </c>
    </row>
    <row r="79" spans="1:13" ht="15.75" x14ac:dyDescent="0.25">
      <c r="A79" s="64" t="s">
        <v>380</v>
      </c>
      <c r="B79" s="230">
        <v>32</v>
      </c>
      <c r="C79" s="237">
        <v>42</v>
      </c>
      <c r="D79" s="233">
        <v>74</v>
      </c>
      <c r="E79" s="230" t="s">
        <v>309</v>
      </c>
      <c r="F79" s="237">
        <v>39</v>
      </c>
      <c r="G79" s="231">
        <v>35</v>
      </c>
      <c r="H79" s="230">
        <v>1</v>
      </c>
      <c r="I79" s="237">
        <v>36</v>
      </c>
      <c r="J79" s="231">
        <v>37</v>
      </c>
      <c r="K79" s="230">
        <v>14</v>
      </c>
      <c r="L79" s="237">
        <v>25</v>
      </c>
      <c r="M79" s="231">
        <v>35</v>
      </c>
    </row>
    <row r="80" spans="1:13" ht="15.75" x14ac:dyDescent="0.25">
      <c r="A80" s="64" t="s">
        <v>381</v>
      </c>
      <c r="B80" s="230">
        <v>132</v>
      </c>
      <c r="C80" s="237">
        <v>150</v>
      </c>
      <c r="D80" s="233">
        <v>286</v>
      </c>
      <c r="E80" s="230">
        <v>10</v>
      </c>
      <c r="F80" s="237">
        <v>191</v>
      </c>
      <c r="G80" s="231">
        <v>85</v>
      </c>
      <c r="H80" s="230">
        <v>11</v>
      </c>
      <c r="I80" s="237">
        <v>179</v>
      </c>
      <c r="J80" s="231">
        <v>96</v>
      </c>
      <c r="K80" s="230">
        <v>24</v>
      </c>
      <c r="L80" s="237">
        <v>187</v>
      </c>
      <c r="M80" s="231">
        <v>75</v>
      </c>
    </row>
    <row r="81" spans="1:13" ht="15.75" x14ac:dyDescent="0.25">
      <c r="A81" s="64" t="s">
        <v>382</v>
      </c>
      <c r="B81" s="230">
        <v>137</v>
      </c>
      <c r="C81" s="237">
        <v>281</v>
      </c>
      <c r="D81" s="233">
        <v>420</v>
      </c>
      <c r="E81" s="230">
        <v>6</v>
      </c>
      <c r="F81" s="237">
        <v>393</v>
      </c>
      <c r="G81" s="231">
        <v>21</v>
      </c>
      <c r="H81" s="230">
        <v>33</v>
      </c>
      <c r="I81" s="237">
        <v>360</v>
      </c>
      <c r="J81" s="231">
        <v>27</v>
      </c>
      <c r="K81" s="230">
        <v>72</v>
      </c>
      <c r="L81" s="237">
        <v>341</v>
      </c>
      <c r="M81" s="231">
        <v>7</v>
      </c>
    </row>
    <row r="82" spans="1:13" ht="15.75" x14ac:dyDescent="0.25">
      <c r="A82" s="64" t="s">
        <v>383</v>
      </c>
      <c r="B82" s="230">
        <v>103</v>
      </c>
      <c r="C82" s="237">
        <v>212</v>
      </c>
      <c r="D82" s="233">
        <v>317</v>
      </c>
      <c r="E82" s="230">
        <v>16</v>
      </c>
      <c r="F82" s="237">
        <v>284</v>
      </c>
      <c r="G82" s="231">
        <v>17</v>
      </c>
      <c r="H82" s="230">
        <v>26</v>
      </c>
      <c r="I82" s="237">
        <v>262</v>
      </c>
      <c r="J82" s="231">
        <v>29</v>
      </c>
      <c r="K82" s="230">
        <v>41</v>
      </c>
      <c r="L82" s="237">
        <v>261</v>
      </c>
      <c r="M82" s="231">
        <v>15</v>
      </c>
    </row>
    <row r="83" spans="1:13" ht="15.75" x14ac:dyDescent="0.25">
      <c r="A83" s="64" t="s">
        <v>384</v>
      </c>
      <c r="B83" s="230">
        <v>18</v>
      </c>
      <c r="C83" s="237">
        <v>48</v>
      </c>
      <c r="D83" s="233">
        <v>68</v>
      </c>
      <c r="E83" s="230">
        <v>2</v>
      </c>
      <c r="F83" s="237">
        <v>56</v>
      </c>
      <c r="G83" s="231">
        <v>10</v>
      </c>
      <c r="H83" s="230">
        <v>6</v>
      </c>
      <c r="I83" s="237">
        <v>52</v>
      </c>
      <c r="J83" s="231">
        <v>10</v>
      </c>
      <c r="K83" s="230">
        <v>7</v>
      </c>
      <c r="L83" s="237">
        <v>54</v>
      </c>
      <c r="M83" s="231">
        <v>7</v>
      </c>
    </row>
    <row r="84" spans="1:13" ht="15.75" x14ac:dyDescent="0.25">
      <c r="A84" s="64" t="s">
        <v>385</v>
      </c>
      <c r="B84" s="230">
        <v>50</v>
      </c>
      <c r="C84" s="237">
        <v>114</v>
      </c>
      <c r="D84" s="233">
        <v>164</v>
      </c>
      <c r="E84" s="230">
        <v>3</v>
      </c>
      <c r="F84" s="237">
        <v>146</v>
      </c>
      <c r="G84" s="231">
        <v>15</v>
      </c>
      <c r="H84" s="230">
        <v>15</v>
      </c>
      <c r="I84" s="237">
        <v>142</v>
      </c>
      <c r="J84" s="231">
        <v>7</v>
      </c>
      <c r="K84" s="230">
        <v>14</v>
      </c>
      <c r="L84" s="237">
        <v>144</v>
      </c>
      <c r="M84" s="231">
        <v>6</v>
      </c>
    </row>
    <row r="85" spans="1:13" ht="15.75" x14ac:dyDescent="0.25">
      <c r="A85" s="64" t="s">
        <v>386</v>
      </c>
      <c r="B85" s="230">
        <v>2</v>
      </c>
      <c r="C85" s="237">
        <v>1</v>
      </c>
      <c r="D85" s="233">
        <v>3</v>
      </c>
      <c r="E85" s="230" t="s">
        <v>309</v>
      </c>
      <c r="F85" s="237">
        <v>3</v>
      </c>
      <c r="G85" s="231" t="s">
        <v>309</v>
      </c>
      <c r="H85" s="230" t="s">
        <v>309</v>
      </c>
      <c r="I85" s="237">
        <v>3</v>
      </c>
      <c r="J85" s="231" t="s">
        <v>309</v>
      </c>
      <c r="K85" s="230" t="s">
        <v>309</v>
      </c>
      <c r="L85" s="237">
        <v>3</v>
      </c>
      <c r="M85" s="231" t="s">
        <v>309</v>
      </c>
    </row>
    <row r="86" spans="1:13" ht="15.75" x14ac:dyDescent="0.25">
      <c r="A86" s="64" t="s">
        <v>387</v>
      </c>
      <c r="B86" s="230">
        <v>222</v>
      </c>
      <c r="C86" s="237">
        <v>285</v>
      </c>
      <c r="D86" s="233">
        <v>507</v>
      </c>
      <c r="E86" s="230">
        <v>9</v>
      </c>
      <c r="F86" s="237">
        <v>418</v>
      </c>
      <c r="G86" s="231">
        <v>80</v>
      </c>
      <c r="H86" s="230">
        <v>17</v>
      </c>
      <c r="I86" s="237">
        <v>405</v>
      </c>
      <c r="J86" s="231">
        <v>85</v>
      </c>
      <c r="K86" s="230">
        <v>41</v>
      </c>
      <c r="L86" s="237">
        <v>378</v>
      </c>
      <c r="M86" s="231">
        <v>88</v>
      </c>
    </row>
    <row r="87" spans="1:13" ht="15.75" x14ac:dyDescent="0.25">
      <c r="A87" s="64" t="s">
        <v>388</v>
      </c>
      <c r="B87" s="230">
        <v>446</v>
      </c>
      <c r="C87" s="237">
        <v>895</v>
      </c>
      <c r="D87" s="233">
        <v>1345</v>
      </c>
      <c r="E87" s="230">
        <v>24</v>
      </c>
      <c r="F87" s="237">
        <v>1290</v>
      </c>
      <c r="G87" s="231">
        <v>31</v>
      </c>
      <c r="H87" s="230">
        <v>76</v>
      </c>
      <c r="I87" s="237">
        <v>1227</v>
      </c>
      <c r="J87" s="231">
        <v>42</v>
      </c>
      <c r="K87" s="230">
        <v>226</v>
      </c>
      <c r="L87" s="237">
        <v>1098</v>
      </c>
      <c r="M87" s="231">
        <v>21</v>
      </c>
    </row>
    <row r="88" spans="1:13" ht="15.75" x14ac:dyDescent="0.25">
      <c r="A88" s="64" t="s">
        <v>389</v>
      </c>
      <c r="B88" s="230">
        <v>223</v>
      </c>
      <c r="C88" s="237">
        <v>301</v>
      </c>
      <c r="D88" s="233">
        <v>524</v>
      </c>
      <c r="E88" s="230">
        <v>226</v>
      </c>
      <c r="F88" s="237">
        <v>282</v>
      </c>
      <c r="G88" s="231">
        <v>16</v>
      </c>
      <c r="H88" s="230">
        <v>31</v>
      </c>
      <c r="I88" s="237">
        <v>438</v>
      </c>
      <c r="J88" s="231">
        <v>55</v>
      </c>
      <c r="K88" s="230">
        <v>164</v>
      </c>
      <c r="L88" s="237">
        <v>292</v>
      </c>
      <c r="M88" s="231">
        <v>68</v>
      </c>
    </row>
    <row r="89" spans="1:13" ht="31.5" x14ac:dyDescent="0.25">
      <c r="A89" s="64" t="s">
        <v>390</v>
      </c>
      <c r="B89" s="230">
        <v>70</v>
      </c>
      <c r="C89" s="237">
        <v>98</v>
      </c>
      <c r="D89" s="233">
        <v>169</v>
      </c>
      <c r="E89" s="230">
        <v>63</v>
      </c>
      <c r="F89" s="237">
        <v>104</v>
      </c>
      <c r="G89" s="231">
        <v>2</v>
      </c>
      <c r="H89" s="230">
        <v>14</v>
      </c>
      <c r="I89" s="237">
        <v>146</v>
      </c>
      <c r="J89" s="231">
        <v>9</v>
      </c>
      <c r="K89" s="230">
        <v>28</v>
      </c>
      <c r="L89" s="237">
        <v>140</v>
      </c>
      <c r="M89" s="231">
        <v>1</v>
      </c>
    </row>
    <row r="90" spans="1:13" ht="15.75" x14ac:dyDescent="0.25">
      <c r="A90" s="64" t="s">
        <v>391</v>
      </c>
      <c r="B90" s="230">
        <v>183</v>
      </c>
      <c r="C90" s="237">
        <v>250</v>
      </c>
      <c r="D90" s="233">
        <v>436</v>
      </c>
      <c r="E90" s="230">
        <v>4</v>
      </c>
      <c r="F90" s="237">
        <v>409</v>
      </c>
      <c r="G90" s="231">
        <v>23</v>
      </c>
      <c r="H90" s="230">
        <v>24</v>
      </c>
      <c r="I90" s="237">
        <v>398</v>
      </c>
      <c r="J90" s="231">
        <v>14</v>
      </c>
      <c r="K90" s="230">
        <v>145</v>
      </c>
      <c r="L90" s="237">
        <v>282</v>
      </c>
      <c r="M90" s="231">
        <v>9</v>
      </c>
    </row>
    <row r="91" spans="1:13" ht="15.75" x14ac:dyDescent="0.25">
      <c r="A91" s="64" t="s">
        <v>392</v>
      </c>
      <c r="B91" s="230">
        <v>107</v>
      </c>
      <c r="C91" s="237">
        <v>286</v>
      </c>
      <c r="D91" s="233">
        <v>394</v>
      </c>
      <c r="E91" s="230">
        <v>11</v>
      </c>
      <c r="F91" s="237">
        <v>373</v>
      </c>
      <c r="G91" s="231">
        <v>10</v>
      </c>
      <c r="H91" s="230">
        <v>39</v>
      </c>
      <c r="I91" s="237">
        <v>338</v>
      </c>
      <c r="J91" s="231">
        <v>17</v>
      </c>
      <c r="K91" s="230">
        <v>73</v>
      </c>
      <c r="L91" s="237">
        <v>308</v>
      </c>
      <c r="M91" s="231">
        <v>13</v>
      </c>
    </row>
    <row r="92" spans="1:13" ht="15.75" x14ac:dyDescent="0.25">
      <c r="A92" s="64" t="s">
        <v>393</v>
      </c>
      <c r="B92" s="230">
        <v>415</v>
      </c>
      <c r="C92" s="237">
        <v>1068</v>
      </c>
      <c r="D92" s="233">
        <v>1491</v>
      </c>
      <c r="E92" s="230">
        <v>377</v>
      </c>
      <c r="F92" s="237">
        <v>1067</v>
      </c>
      <c r="G92" s="231">
        <v>47</v>
      </c>
      <c r="H92" s="230">
        <v>119</v>
      </c>
      <c r="I92" s="237">
        <v>1310</v>
      </c>
      <c r="J92" s="231">
        <v>62</v>
      </c>
      <c r="K92" s="230">
        <v>200</v>
      </c>
      <c r="L92" s="237">
        <v>1238</v>
      </c>
      <c r="M92" s="231">
        <v>53</v>
      </c>
    </row>
    <row r="93" spans="1:13" ht="15.75" x14ac:dyDescent="0.25">
      <c r="A93" s="64" t="s">
        <v>394</v>
      </c>
      <c r="B93" s="230">
        <v>200</v>
      </c>
      <c r="C93" s="237">
        <v>247</v>
      </c>
      <c r="D93" s="233">
        <v>447</v>
      </c>
      <c r="E93" s="230">
        <v>7</v>
      </c>
      <c r="F93" s="237">
        <v>429</v>
      </c>
      <c r="G93" s="231">
        <v>11</v>
      </c>
      <c r="H93" s="230">
        <v>21</v>
      </c>
      <c r="I93" s="237">
        <v>414</v>
      </c>
      <c r="J93" s="231">
        <v>12</v>
      </c>
      <c r="K93" s="230">
        <v>47</v>
      </c>
      <c r="L93" s="237">
        <v>390</v>
      </c>
      <c r="M93" s="231">
        <v>10</v>
      </c>
    </row>
    <row r="94" spans="1:13" ht="15.75" x14ac:dyDescent="0.25">
      <c r="A94" s="64" t="s">
        <v>395</v>
      </c>
      <c r="B94" s="230">
        <v>57</v>
      </c>
      <c r="C94" s="237">
        <v>103</v>
      </c>
      <c r="D94" s="233">
        <v>160</v>
      </c>
      <c r="E94" s="230">
        <v>119</v>
      </c>
      <c r="F94" s="237">
        <v>24</v>
      </c>
      <c r="G94" s="231">
        <v>17</v>
      </c>
      <c r="H94" s="230" t="s">
        <v>309</v>
      </c>
      <c r="I94" s="237">
        <v>132</v>
      </c>
      <c r="J94" s="231">
        <v>28</v>
      </c>
      <c r="K94" s="230">
        <v>97</v>
      </c>
      <c r="L94" s="237">
        <v>36</v>
      </c>
      <c r="M94" s="231">
        <v>27</v>
      </c>
    </row>
    <row r="95" spans="1:13" ht="15.75" x14ac:dyDescent="0.25">
      <c r="A95" s="64" t="s">
        <v>396</v>
      </c>
      <c r="B95" s="230">
        <v>11</v>
      </c>
      <c r="C95" s="237">
        <v>38</v>
      </c>
      <c r="D95" s="233">
        <v>49</v>
      </c>
      <c r="E95" s="230" t="s">
        <v>309</v>
      </c>
      <c r="F95" s="237">
        <v>43</v>
      </c>
      <c r="G95" s="231">
        <v>6</v>
      </c>
      <c r="H95" s="230">
        <v>3</v>
      </c>
      <c r="I95" s="237">
        <v>40</v>
      </c>
      <c r="J95" s="231">
        <v>6</v>
      </c>
      <c r="K95" s="230">
        <v>6</v>
      </c>
      <c r="L95" s="237">
        <v>35</v>
      </c>
      <c r="M95" s="231">
        <v>8</v>
      </c>
    </row>
    <row r="96" spans="1:13" ht="15.75" x14ac:dyDescent="0.25">
      <c r="A96" s="64" t="s">
        <v>397</v>
      </c>
      <c r="B96" s="230">
        <v>676</v>
      </c>
      <c r="C96" s="237">
        <v>1769</v>
      </c>
      <c r="D96" s="233">
        <v>2456</v>
      </c>
      <c r="E96" s="230">
        <v>118</v>
      </c>
      <c r="F96" s="237">
        <v>2140</v>
      </c>
      <c r="G96" s="231">
        <v>198</v>
      </c>
      <c r="H96" s="230">
        <v>188</v>
      </c>
      <c r="I96" s="237">
        <v>1062</v>
      </c>
      <c r="J96" s="231">
        <v>1206</v>
      </c>
      <c r="K96" s="230">
        <v>244</v>
      </c>
      <c r="L96" s="237">
        <v>1012</v>
      </c>
      <c r="M96" s="231">
        <v>1200</v>
      </c>
    </row>
    <row r="97" spans="1:13" ht="15.75" x14ac:dyDescent="0.25">
      <c r="A97" s="70" t="s">
        <v>398</v>
      </c>
      <c r="B97" s="230">
        <v>24</v>
      </c>
      <c r="C97" s="237">
        <v>83</v>
      </c>
      <c r="D97" s="233">
        <v>108</v>
      </c>
      <c r="E97" s="230" t="s">
        <v>309</v>
      </c>
      <c r="F97" s="237">
        <v>100</v>
      </c>
      <c r="G97" s="231">
        <v>8</v>
      </c>
      <c r="H97" s="230">
        <v>6</v>
      </c>
      <c r="I97" s="237">
        <v>94</v>
      </c>
      <c r="J97" s="231">
        <v>8</v>
      </c>
      <c r="K97" s="230">
        <v>27</v>
      </c>
      <c r="L97" s="237">
        <v>75</v>
      </c>
      <c r="M97" s="231">
        <v>6</v>
      </c>
    </row>
    <row r="98" spans="1:13" ht="15.75" x14ac:dyDescent="0.25">
      <c r="A98" s="64" t="s">
        <v>399</v>
      </c>
      <c r="B98" s="230">
        <v>4</v>
      </c>
      <c r="C98" s="237">
        <v>22</v>
      </c>
      <c r="D98" s="233">
        <v>26</v>
      </c>
      <c r="E98" s="230">
        <v>3</v>
      </c>
      <c r="F98" s="237">
        <v>22</v>
      </c>
      <c r="G98" s="231">
        <v>1</v>
      </c>
      <c r="H98" s="230" t="s">
        <v>309</v>
      </c>
      <c r="I98" s="237">
        <v>9</v>
      </c>
      <c r="J98" s="231">
        <v>17</v>
      </c>
      <c r="K98" s="230">
        <v>1</v>
      </c>
      <c r="L98" s="237">
        <v>7</v>
      </c>
      <c r="M98" s="231">
        <v>18</v>
      </c>
    </row>
    <row r="99" spans="1:13" ht="31.5" x14ac:dyDescent="0.25">
      <c r="A99" s="64" t="s">
        <v>400</v>
      </c>
      <c r="B99" s="230">
        <v>3</v>
      </c>
      <c r="C99" s="237">
        <v>11</v>
      </c>
      <c r="D99" s="233">
        <v>14</v>
      </c>
      <c r="E99" s="230">
        <v>6</v>
      </c>
      <c r="F99" s="237">
        <v>7</v>
      </c>
      <c r="G99" s="231">
        <v>1</v>
      </c>
      <c r="H99" s="230" t="s">
        <v>309</v>
      </c>
      <c r="I99" s="237">
        <v>7</v>
      </c>
      <c r="J99" s="231">
        <v>7</v>
      </c>
      <c r="K99" s="230">
        <v>2</v>
      </c>
      <c r="L99" s="237">
        <v>6</v>
      </c>
      <c r="M99" s="231">
        <v>6</v>
      </c>
    </row>
    <row r="100" spans="1:13" ht="15.75" x14ac:dyDescent="0.25">
      <c r="A100" s="64" t="s">
        <v>402</v>
      </c>
      <c r="B100" s="230">
        <v>1016</v>
      </c>
      <c r="C100" s="237">
        <v>1205</v>
      </c>
      <c r="D100" s="233">
        <v>2222</v>
      </c>
      <c r="E100" s="230">
        <v>23</v>
      </c>
      <c r="F100" s="237">
        <v>1852</v>
      </c>
      <c r="G100" s="231">
        <v>347</v>
      </c>
      <c r="H100" s="230">
        <v>106</v>
      </c>
      <c r="I100" s="237">
        <v>1705</v>
      </c>
      <c r="J100" s="231">
        <v>411</v>
      </c>
      <c r="K100" s="230">
        <v>498</v>
      </c>
      <c r="L100" s="237">
        <v>1367</v>
      </c>
      <c r="M100" s="231">
        <v>357</v>
      </c>
    </row>
    <row r="101" spans="1:13" ht="15.75" x14ac:dyDescent="0.25">
      <c r="A101" s="64" t="s">
        <v>403</v>
      </c>
      <c r="B101" s="230">
        <v>1990</v>
      </c>
      <c r="C101" s="237">
        <v>2096</v>
      </c>
      <c r="D101" s="233">
        <v>4128</v>
      </c>
      <c r="E101" s="230">
        <v>81</v>
      </c>
      <c r="F101" s="237">
        <v>3345</v>
      </c>
      <c r="G101" s="231">
        <v>702</v>
      </c>
      <c r="H101" s="230">
        <v>164</v>
      </c>
      <c r="I101" s="237">
        <v>3203</v>
      </c>
      <c r="J101" s="231">
        <v>761</v>
      </c>
      <c r="K101" s="230">
        <v>291</v>
      </c>
      <c r="L101" s="237">
        <v>970</v>
      </c>
      <c r="M101" s="231">
        <v>2867</v>
      </c>
    </row>
    <row r="102" spans="1:13" ht="15.75" x14ac:dyDescent="0.25">
      <c r="A102" s="64" t="s">
        <v>404</v>
      </c>
      <c r="B102" s="230">
        <v>822</v>
      </c>
      <c r="C102" s="237">
        <v>1120</v>
      </c>
      <c r="D102" s="233">
        <v>1948</v>
      </c>
      <c r="E102" s="230">
        <v>43</v>
      </c>
      <c r="F102" s="237">
        <v>1787</v>
      </c>
      <c r="G102" s="231">
        <v>118</v>
      </c>
      <c r="H102" s="230">
        <v>97</v>
      </c>
      <c r="I102" s="237">
        <v>1697</v>
      </c>
      <c r="J102" s="231">
        <v>154</v>
      </c>
      <c r="K102" s="230">
        <v>513</v>
      </c>
      <c r="L102" s="237">
        <v>1325</v>
      </c>
      <c r="M102" s="231">
        <v>110</v>
      </c>
    </row>
    <row r="103" spans="1:13" ht="15.75" x14ac:dyDescent="0.25">
      <c r="A103" s="64" t="s">
        <v>405</v>
      </c>
      <c r="B103" s="230">
        <v>172</v>
      </c>
      <c r="C103" s="237">
        <v>302</v>
      </c>
      <c r="D103" s="233">
        <v>474</v>
      </c>
      <c r="E103" s="230">
        <v>8</v>
      </c>
      <c r="F103" s="237">
        <v>446</v>
      </c>
      <c r="G103" s="231">
        <v>20</v>
      </c>
      <c r="H103" s="230">
        <v>28</v>
      </c>
      <c r="I103" s="237">
        <v>423</v>
      </c>
      <c r="J103" s="231">
        <v>23</v>
      </c>
      <c r="K103" s="230">
        <v>130</v>
      </c>
      <c r="L103" s="237">
        <v>334</v>
      </c>
      <c r="M103" s="231">
        <v>10</v>
      </c>
    </row>
    <row r="104" spans="1:13" ht="15.75" x14ac:dyDescent="0.25">
      <c r="A104" s="64" t="s">
        <v>406</v>
      </c>
      <c r="B104" s="230">
        <v>10032</v>
      </c>
      <c r="C104" s="237">
        <v>12218</v>
      </c>
      <c r="D104" s="233">
        <v>22335</v>
      </c>
      <c r="E104" s="230">
        <v>689</v>
      </c>
      <c r="F104" s="237">
        <v>18310</v>
      </c>
      <c r="G104" s="231">
        <v>3336</v>
      </c>
      <c r="H104" s="230">
        <v>1479</v>
      </c>
      <c r="I104" s="237">
        <v>17271</v>
      </c>
      <c r="J104" s="231">
        <v>3585</v>
      </c>
      <c r="K104" s="230">
        <v>7212</v>
      </c>
      <c r="L104" s="237">
        <v>12004</v>
      </c>
      <c r="M104" s="231">
        <v>3119</v>
      </c>
    </row>
    <row r="105" spans="1:13" ht="15.75" x14ac:dyDescent="0.25">
      <c r="A105" s="64" t="s">
        <v>407</v>
      </c>
      <c r="B105" s="230">
        <v>21</v>
      </c>
      <c r="C105" s="237">
        <v>16</v>
      </c>
      <c r="D105" s="233">
        <v>37</v>
      </c>
      <c r="E105" s="230" t="s">
        <v>309</v>
      </c>
      <c r="F105" s="237">
        <v>34</v>
      </c>
      <c r="G105" s="231">
        <v>3</v>
      </c>
      <c r="H105" s="230">
        <v>1</v>
      </c>
      <c r="I105" s="237">
        <v>32</v>
      </c>
      <c r="J105" s="231">
        <v>4</v>
      </c>
      <c r="K105" s="230">
        <v>16</v>
      </c>
      <c r="L105" s="237">
        <v>18</v>
      </c>
      <c r="M105" s="231">
        <v>3</v>
      </c>
    </row>
    <row r="106" spans="1:13" ht="15.75" x14ac:dyDescent="0.25">
      <c r="A106" s="64" t="s">
        <v>408</v>
      </c>
      <c r="B106" s="230">
        <v>66</v>
      </c>
      <c r="C106" s="237">
        <v>95</v>
      </c>
      <c r="D106" s="233">
        <v>161</v>
      </c>
      <c r="E106" s="230">
        <v>15</v>
      </c>
      <c r="F106" s="237">
        <v>141</v>
      </c>
      <c r="G106" s="231">
        <v>5</v>
      </c>
      <c r="H106" s="230">
        <v>7</v>
      </c>
      <c r="I106" s="237">
        <v>144</v>
      </c>
      <c r="J106" s="231">
        <v>10</v>
      </c>
      <c r="K106" s="230">
        <v>37</v>
      </c>
      <c r="L106" s="237">
        <v>119</v>
      </c>
      <c r="M106" s="231">
        <v>5</v>
      </c>
    </row>
    <row r="107" spans="1:13" ht="15.75" x14ac:dyDescent="0.25">
      <c r="A107" s="64" t="s">
        <v>409</v>
      </c>
      <c r="B107" s="230">
        <v>1197</v>
      </c>
      <c r="C107" s="237">
        <v>2447</v>
      </c>
      <c r="D107" s="233">
        <v>3653</v>
      </c>
      <c r="E107" s="230">
        <v>80</v>
      </c>
      <c r="F107" s="237">
        <v>3530</v>
      </c>
      <c r="G107" s="231">
        <v>43</v>
      </c>
      <c r="H107" s="230">
        <v>157</v>
      </c>
      <c r="I107" s="237">
        <v>1383</v>
      </c>
      <c r="J107" s="231">
        <v>2113</v>
      </c>
      <c r="K107" s="230">
        <v>317</v>
      </c>
      <c r="L107" s="237">
        <v>1089</v>
      </c>
      <c r="M107" s="231">
        <v>2247</v>
      </c>
    </row>
    <row r="108" spans="1:13" ht="15.75" x14ac:dyDescent="0.25">
      <c r="A108" s="64" t="s">
        <v>410</v>
      </c>
      <c r="B108" s="230">
        <v>171</v>
      </c>
      <c r="C108" s="237">
        <v>214</v>
      </c>
      <c r="D108" s="233">
        <v>385</v>
      </c>
      <c r="E108" s="230">
        <v>8</v>
      </c>
      <c r="F108" s="237">
        <v>362</v>
      </c>
      <c r="G108" s="231">
        <v>15</v>
      </c>
      <c r="H108" s="230">
        <v>21</v>
      </c>
      <c r="I108" s="237">
        <v>337</v>
      </c>
      <c r="J108" s="231">
        <v>27</v>
      </c>
      <c r="K108" s="230">
        <v>29</v>
      </c>
      <c r="L108" s="237">
        <v>344</v>
      </c>
      <c r="M108" s="231">
        <v>12</v>
      </c>
    </row>
    <row r="109" spans="1:13" ht="16.5" thickBot="1" x14ac:dyDescent="0.3">
      <c r="A109" s="97" t="s">
        <v>88</v>
      </c>
      <c r="B109" s="241">
        <v>76844</v>
      </c>
      <c r="C109" s="242">
        <v>118454</v>
      </c>
      <c r="D109" s="243">
        <v>196322</v>
      </c>
      <c r="E109" s="241">
        <v>6811</v>
      </c>
      <c r="F109" s="242">
        <v>164670</v>
      </c>
      <c r="G109" s="243">
        <v>24841</v>
      </c>
      <c r="H109" s="241">
        <v>12013</v>
      </c>
      <c r="I109" s="242">
        <v>138018</v>
      </c>
      <c r="J109" s="243">
        <v>46291</v>
      </c>
      <c r="K109" s="234">
        <v>42817</v>
      </c>
      <c r="L109" s="245">
        <v>110984</v>
      </c>
      <c r="M109" s="243">
        <v>42521</v>
      </c>
    </row>
    <row r="111" spans="1:13" ht="15.75" x14ac:dyDescent="0.25">
      <c r="A111" s="189" t="s">
        <v>89</v>
      </c>
    </row>
    <row r="112" spans="1:13" x14ac:dyDescent="0.25">
      <c r="A112" s="2"/>
    </row>
    <row r="113" spans="1:13" ht="15.75" x14ac:dyDescent="0.25">
      <c r="A113" s="189" t="s">
        <v>142</v>
      </c>
    </row>
    <row r="114" spans="1:13" ht="33" customHeight="1" x14ac:dyDescent="0.25">
      <c r="A114" s="452" t="s">
        <v>899</v>
      </c>
      <c r="B114" s="452"/>
      <c r="C114" s="452"/>
      <c r="D114" s="452"/>
      <c r="E114" s="452"/>
      <c r="F114" s="452"/>
      <c r="G114" s="452"/>
      <c r="H114" s="452"/>
      <c r="I114" s="452"/>
      <c r="J114" s="452"/>
      <c r="K114" s="452"/>
      <c r="L114" s="452"/>
      <c r="M114" s="452"/>
    </row>
    <row r="115" spans="1:13" x14ac:dyDescent="0.25">
      <c r="A115" s="73" t="s">
        <v>412</v>
      </c>
    </row>
  </sheetData>
  <mergeCells count="6">
    <mergeCell ref="A114:M114"/>
    <mergeCell ref="B3:D3"/>
    <mergeCell ref="E3:G3"/>
    <mergeCell ref="H3:J3"/>
    <mergeCell ref="K3:M3"/>
    <mergeCell ref="A3:A4"/>
  </mergeCells>
  <hyperlinks>
    <hyperlink ref="C1" location="'Table of Contents'!C2" display="Back to Table of Contents" xr:uid="{00000000-0004-0000-5200-000000000000}"/>
  </hyperlinks>
  <pageMargins left="0.75" right="0.75" top="1" bottom="1" header="0.5" footer="0.5"/>
  <pageSetup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O61"/>
  <sheetViews>
    <sheetView showGridLines="0" workbookViewId="0"/>
  </sheetViews>
  <sheetFormatPr defaultRowHeight="15" x14ac:dyDescent="0.25"/>
  <cols>
    <col min="1" max="1" width="15.85546875" customWidth="1"/>
    <col min="2" max="10" width="12.85546875" customWidth="1"/>
  </cols>
  <sheetData>
    <row r="1" spans="1:10" x14ac:dyDescent="0.25">
      <c r="A1" s="22" t="s">
        <v>942</v>
      </c>
      <c r="I1" s="21" t="s">
        <v>78</v>
      </c>
    </row>
    <row r="2" spans="1:10" x14ac:dyDescent="0.25">
      <c r="A2" s="1"/>
    </row>
    <row r="3" spans="1:10" ht="15.75" thickBot="1" x14ac:dyDescent="0.3">
      <c r="A3" s="406" t="s">
        <v>82</v>
      </c>
      <c r="B3" s="407"/>
      <c r="C3" s="407"/>
      <c r="D3" s="407"/>
      <c r="E3" s="407"/>
      <c r="F3" s="407"/>
      <c r="G3" s="407"/>
      <c r="H3" s="407"/>
      <c r="I3" s="407"/>
      <c r="J3" s="407"/>
    </row>
    <row r="4" spans="1:10" ht="14.85" customHeight="1" x14ac:dyDescent="0.25">
      <c r="A4" s="402" t="s">
        <v>0</v>
      </c>
      <c r="B4" s="392" t="s">
        <v>277</v>
      </c>
      <c r="C4" s="393"/>
      <c r="D4" s="394"/>
      <c r="E4" s="392" t="s">
        <v>278</v>
      </c>
      <c r="F4" s="393"/>
      <c r="G4" s="394"/>
      <c r="H4" s="392" t="s">
        <v>266</v>
      </c>
      <c r="I4" s="393"/>
      <c r="J4" s="394"/>
    </row>
    <row r="5" spans="1:10" ht="30.75" thickBot="1" x14ac:dyDescent="0.3">
      <c r="A5" s="403"/>
      <c r="B5" s="29" t="s">
        <v>277</v>
      </c>
      <c r="C5" s="30" t="s">
        <v>279</v>
      </c>
      <c r="D5" s="31" t="s">
        <v>169</v>
      </c>
      <c r="E5" s="29" t="s">
        <v>278</v>
      </c>
      <c r="F5" s="30" t="s">
        <v>280</v>
      </c>
      <c r="G5" s="31" t="s">
        <v>169</v>
      </c>
      <c r="H5" s="29" t="s">
        <v>281</v>
      </c>
      <c r="I5" s="30" t="s">
        <v>282</v>
      </c>
      <c r="J5" s="31" t="s">
        <v>169</v>
      </c>
    </row>
    <row r="6" spans="1:10" ht="15.75" x14ac:dyDescent="0.25">
      <c r="A6" s="70" t="s">
        <v>93</v>
      </c>
      <c r="B6" s="248">
        <v>48</v>
      </c>
      <c r="C6" s="249">
        <v>184</v>
      </c>
      <c r="D6" s="250">
        <v>52</v>
      </c>
      <c r="E6" s="248">
        <v>14</v>
      </c>
      <c r="F6" s="249">
        <v>218</v>
      </c>
      <c r="G6" s="250">
        <v>52</v>
      </c>
      <c r="H6" s="248">
        <v>67</v>
      </c>
      <c r="I6" s="249">
        <v>166</v>
      </c>
      <c r="J6" s="250">
        <v>51</v>
      </c>
    </row>
    <row r="7" spans="1:10" ht="15.75" x14ac:dyDescent="0.25">
      <c r="A7" s="64" t="s">
        <v>94</v>
      </c>
      <c r="B7" s="230">
        <v>11</v>
      </c>
      <c r="C7" s="237">
        <v>716</v>
      </c>
      <c r="D7" s="231">
        <v>222</v>
      </c>
      <c r="E7" s="230">
        <v>52</v>
      </c>
      <c r="F7" s="237">
        <v>683</v>
      </c>
      <c r="G7" s="231">
        <v>214</v>
      </c>
      <c r="H7" s="230">
        <v>255</v>
      </c>
      <c r="I7" s="237">
        <v>387</v>
      </c>
      <c r="J7" s="231">
        <v>307</v>
      </c>
    </row>
    <row r="8" spans="1:10" ht="15.75" x14ac:dyDescent="0.25">
      <c r="A8" s="64" t="s">
        <v>95</v>
      </c>
      <c r="B8" s="230">
        <v>95</v>
      </c>
      <c r="C8" s="237">
        <v>257</v>
      </c>
      <c r="D8" s="231">
        <v>185</v>
      </c>
      <c r="E8" s="230">
        <v>41</v>
      </c>
      <c r="F8" s="237">
        <v>294</v>
      </c>
      <c r="G8" s="231">
        <v>202</v>
      </c>
      <c r="H8" s="230">
        <v>65</v>
      </c>
      <c r="I8" s="237">
        <v>231</v>
      </c>
      <c r="J8" s="231">
        <v>241</v>
      </c>
    </row>
    <row r="9" spans="1:10" ht="15.75" x14ac:dyDescent="0.25">
      <c r="A9" s="64" t="s">
        <v>96</v>
      </c>
      <c r="B9" s="230">
        <v>97</v>
      </c>
      <c r="C9" s="237">
        <v>1477</v>
      </c>
      <c r="D9" s="231">
        <v>229</v>
      </c>
      <c r="E9" s="230">
        <v>117</v>
      </c>
      <c r="F9" s="237">
        <v>1403</v>
      </c>
      <c r="G9" s="231">
        <v>283</v>
      </c>
      <c r="H9" s="230">
        <v>477</v>
      </c>
      <c r="I9" s="237">
        <v>1022</v>
      </c>
      <c r="J9" s="231">
        <v>304</v>
      </c>
    </row>
    <row r="10" spans="1:10" ht="15.75" x14ac:dyDescent="0.25">
      <c r="A10" s="64" t="s">
        <v>97</v>
      </c>
      <c r="B10" s="230">
        <v>234</v>
      </c>
      <c r="C10" s="237">
        <v>3697</v>
      </c>
      <c r="D10" s="231">
        <v>569</v>
      </c>
      <c r="E10" s="230">
        <v>274</v>
      </c>
      <c r="F10" s="237">
        <v>2998</v>
      </c>
      <c r="G10" s="231">
        <v>1228</v>
      </c>
      <c r="H10" s="230">
        <v>1120</v>
      </c>
      <c r="I10" s="237">
        <v>2197</v>
      </c>
      <c r="J10" s="231">
        <v>1183</v>
      </c>
    </row>
    <row r="11" spans="1:10" ht="15.75" x14ac:dyDescent="0.25">
      <c r="A11" s="64" t="s">
        <v>98</v>
      </c>
      <c r="B11" s="230">
        <v>497</v>
      </c>
      <c r="C11" s="237">
        <v>10194</v>
      </c>
      <c r="D11" s="231">
        <v>1234</v>
      </c>
      <c r="E11" s="230">
        <v>844</v>
      </c>
      <c r="F11" s="237">
        <v>7409</v>
      </c>
      <c r="G11" s="231">
        <v>3672</v>
      </c>
      <c r="H11" s="230">
        <v>2944</v>
      </c>
      <c r="I11" s="237">
        <v>5077</v>
      </c>
      <c r="J11" s="231">
        <v>3904</v>
      </c>
    </row>
    <row r="12" spans="1:10" ht="15.75" x14ac:dyDescent="0.25">
      <c r="A12" s="64" t="s">
        <v>99</v>
      </c>
      <c r="B12" s="230">
        <v>334</v>
      </c>
      <c r="C12" s="237">
        <v>8810</v>
      </c>
      <c r="D12" s="231">
        <v>1746</v>
      </c>
      <c r="E12" s="230">
        <v>694</v>
      </c>
      <c r="F12" s="237">
        <v>7221</v>
      </c>
      <c r="G12" s="231">
        <v>2975</v>
      </c>
      <c r="H12" s="230">
        <v>2452</v>
      </c>
      <c r="I12" s="237">
        <v>5429</v>
      </c>
      <c r="J12" s="231">
        <v>3009</v>
      </c>
    </row>
    <row r="13" spans="1:10" ht="15.75" x14ac:dyDescent="0.25">
      <c r="A13" s="64" t="s">
        <v>100</v>
      </c>
      <c r="B13" s="230">
        <v>394</v>
      </c>
      <c r="C13" s="237">
        <v>14914</v>
      </c>
      <c r="D13" s="231">
        <v>3285</v>
      </c>
      <c r="E13" s="230">
        <v>1043</v>
      </c>
      <c r="F13" s="237">
        <v>13130</v>
      </c>
      <c r="G13" s="231">
        <v>4420</v>
      </c>
      <c r="H13" s="230">
        <v>4468</v>
      </c>
      <c r="I13" s="237">
        <v>10358</v>
      </c>
      <c r="J13" s="231">
        <v>3767</v>
      </c>
    </row>
    <row r="14" spans="1:10" ht="15.75" x14ac:dyDescent="0.25">
      <c r="A14" s="64" t="s">
        <v>101</v>
      </c>
      <c r="B14" s="230">
        <v>298</v>
      </c>
      <c r="C14" s="237">
        <v>14639</v>
      </c>
      <c r="D14" s="231">
        <v>2827</v>
      </c>
      <c r="E14" s="230">
        <v>766</v>
      </c>
      <c r="F14" s="237">
        <v>13640</v>
      </c>
      <c r="G14" s="231">
        <v>3358</v>
      </c>
      <c r="H14" s="230">
        <v>4031</v>
      </c>
      <c r="I14" s="237">
        <v>11105</v>
      </c>
      <c r="J14" s="231">
        <v>2628</v>
      </c>
    </row>
    <row r="15" spans="1:10" ht="15.75" x14ac:dyDescent="0.25">
      <c r="A15" s="64" t="s">
        <v>102</v>
      </c>
      <c r="B15" s="230">
        <v>112</v>
      </c>
      <c r="C15" s="237">
        <v>6653</v>
      </c>
      <c r="D15" s="231">
        <v>1270</v>
      </c>
      <c r="E15" s="230">
        <v>320</v>
      </c>
      <c r="F15" s="237">
        <v>6165</v>
      </c>
      <c r="G15" s="231">
        <v>1550</v>
      </c>
      <c r="H15" s="230">
        <v>1363</v>
      </c>
      <c r="I15" s="237">
        <v>5667</v>
      </c>
      <c r="J15" s="231">
        <v>1005</v>
      </c>
    </row>
    <row r="16" spans="1:10" ht="15.75" x14ac:dyDescent="0.25">
      <c r="A16" s="64" t="s">
        <v>103</v>
      </c>
      <c r="B16" s="230">
        <v>36</v>
      </c>
      <c r="C16" s="237">
        <v>965</v>
      </c>
      <c r="D16" s="231">
        <v>123</v>
      </c>
      <c r="E16" s="230">
        <v>43</v>
      </c>
      <c r="F16" s="237">
        <v>940</v>
      </c>
      <c r="G16" s="231">
        <v>141</v>
      </c>
      <c r="H16" s="230">
        <v>129</v>
      </c>
      <c r="I16" s="237">
        <v>863</v>
      </c>
      <c r="J16" s="231">
        <v>132</v>
      </c>
    </row>
    <row r="17" spans="1:10" ht="15.75" x14ac:dyDescent="0.25">
      <c r="A17" s="64" t="s">
        <v>104</v>
      </c>
      <c r="B17" s="230">
        <v>1</v>
      </c>
      <c r="C17" s="237">
        <v>311</v>
      </c>
      <c r="D17" s="231">
        <v>42</v>
      </c>
      <c r="E17" s="230">
        <v>14</v>
      </c>
      <c r="F17" s="237">
        <v>294</v>
      </c>
      <c r="G17" s="231">
        <v>46</v>
      </c>
      <c r="H17" s="230">
        <v>29</v>
      </c>
      <c r="I17" s="237">
        <v>285</v>
      </c>
      <c r="J17" s="231">
        <v>40</v>
      </c>
    </row>
    <row r="18" spans="1:10" ht="15.75" x14ac:dyDescent="0.25">
      <c r="A18" s="64" t="s">
        <v>105</v>
      </c>
      <c r="B18" s="230">
        <v>2</v>
      </c>
      <c r="C18" s="237">
        <v>72</v>
      </c>
      <c r="D18" s="231">
        <v>12</v>
      </c>
      <c r="E18" s="230">
        <v>5</v>
      </c>
      <c r="F18" s="237">
        <v>73</v>
      </c>
      <c r="G18" s="231">
        <v>8</v>
      </c>
      <c r="H18" s="230">
        <v>8</v>
      </c>
      <c r="I18" s="237">
        <v>70</v>
      </c>
      <c r="J18" s="231">
        <v>8</v>
      </c>
    </row>
    <row r="19" spans="1:10" ht="16.5" thickBot="1" x14ac:dyDescent="0.3">
      <c r="A19" s="68" t="s">
        <v>134</v>
      </c>
      <c r="B19" s="234">
        <v>2159</v>
      </c>
      <c r="C19" s="245">
        <v>62889</v>
      </c>
      <c r="D19" s="235">
        <v>11796</v>
      </c>
      <c r="E19" s="234">
        <v>4227</v>
      </c>
      <c r="F19" s="245">
        <v>54468</v>
      </c>
      <c r="G19" s="235">
        <v>18149</v>
      </c>
      <c r="H19" s="234">
        <v>17408</v>
      </c>
      <c r="I19" s="245">
        <v>42857</v>
      </c>
      <c r="J19" s="235">
        <v>16579</v>
      </c>
    </row>
    <row r="21" spans="1:10" ht="15.75" thickBot="1" x14ac:dyDescent="0.3">
      <c r="A21" s="406" t="s">
        <v>83</v>
      </c>
      <c r="B21" s="407"/>
      <c r="C21" s="407"/>
      <c r="D21" s="407"/>
      <c r="E21" s="407"/>
      <c r="F21" s="407"/>
      <c r="G21" s="407"/>
      <c r="H21" s="407"/>
      <c r="I21" s="407"/>
      <c r="J21" s="407"/>
    </row>
    <row r="22" spans="1:10" ht="14.85" customHeight="1" x14ac:dyDescent="0.25">
      <c r="A22" s="402" t="s">
        <v>0</v>
      </c>
      <c r="B22" s="392" t="s">
        <v>277</v>
      </c>
      <c r="C22" s="393"/>
      <c r="D22" s="394"/>
      <c r="E22" s="392" t="s">
        <v>278</v>
      </c>
      <c r="F22" s="393"/>
      <c r="G22" s="394"/>
      <c r="H22" s="392" t="s">
        <v>266</v>
      </c>
      <c r="I22" s="393"/>
      <c r="J22" s="394"/>
    </row>
    <row r="23" spans="1:10" ht="30.75" thickBot="1" x14ac:dyDescent="0.3">
      <c r="A23" s="403"/>
      <c r="B23" s="29" t="s">
        <v>277</v>
      </c>
      <c r="C23" s="30" t="s">
        <v>279</v>
      </c>
      <c r="D23" s="31" t="s">
        <v>169</v>
      </c>
      <c r="E23" s="29" t="s">
        <v>278</v>
      </c>
      <c r="F23" s="30" t="s">
        <v>280</v>
      </c>
      <c r="G23" s="31" t="s">
        <v>169</v>
      </c>
      <c r="H23" s="29" t="s">
        <v>281</v>
      </c>
      <c r="I23" s="30" t="s">
        <v>282</v>
      </c>
      <c r="J23" s="31" t="s">
        <v>169</v>
      </c>
    </row>
    <row r="24" spans="1:10" ht="15.75" x14ac:dyDescent="0.25">
      <c r="A24" s="70" t="s">
        <v>93</v>
      </c>
      <c r="B24" s="248">
        <v>107</v>
      </c>
      <c r="C24" s="249">
        <v>143</v>
      </c>
      <c r="D24" s="250">
        <v>20</v>
      </c>
      <c r="E24" s="248">
        <v>21</v>
      </c>
      <c r="F24" s="249">
        <v>205</v>
      </c>
      <c r="G24" s="250">
        <v>44</v>
      </c>
      <c r="H24" s="248">
        <v>55</v>
      </c>
      <c r="I24" s="249">
        <v>163</v>
      </c>
      <c r="J24" s="250">
        <v>52</v>
      </c>
    </row>
    <row r="25" spans="1:10" ht="15.75" x14ac:dyDescent="0.25">
      <c r="A25" s="64" t="s">
        <v>94</v>
      </c>
      <c r="B25" s="230">
        <v>11</v>
      </c>
      <c r="C25" s="237">
        <v>630</v>
      </c>
      <c r="D25" s="231">
        <v>144</v>
      </c>
      <c r="E25" s="230">
        <v>45</v>
      </c>
      <c r="F25" s="237">
        <v>532</v>
      </c>
      <c r="G25" s="231">
        <v>208</v>
      </c>
      <c r="H25" s="230">
        <v>210</v>
      </c>
      <c r="I25" s="237">
        <v>305</v>
      </c>
      <c r="J25" s="231">
        <v>270</v>
      </c>
    </row>
    <row r="26" spans="1:10" ht="15.75" x14ac:dyDescent="0.25">
      <c r="A26" s="64" t="s">
        <v>95</v>
      </c>
      <c r="B26" s="230">
        <v>84</v>
      </c>
      <c r="C26" s="237">
        <v>435</v>
      </c>
      <c r="D26" s="231">
        <v>413</v>
      </c>
      <c r="E26" s="230">
        <v>37</v>
      </c>
      <c r="F26" s="237">
        <v>458</v>
      </c>
      <c r="G26" s="231">
        <v>437</v>
      </c>
      <c r="H26" s="230">
        <v>79</v>
      </c>
      <c r="I26" s="237">
        <v>413</v>
      </c>
      <c r="J26" s="231">
        <v>440</v>
      </c>
    </row>
    <row r="27" spans="1:10" ht="15.75" x14ac:dyDescent="0.25">
      <c r="A27" s="64" t="s">
        <v>96</v>
      </c>
      <c r="B27" s="230">
        <v>179</v>
      </c>
      <c r="C27" s="237">
        <v>1738</v>
      </c>
      <c r="D27" s="231">
        <v>299</v>
      </c>
      <c r="E27" s="230">
        <v>119</v>
      </c>
      <c r="F27" s="237">
        <v>1740</v>
      </c>
      <c r="G27" s="231">
        <v>357</v>
      </c>
      <c r="H27" s="230">
        <v>627</v>
      </c>
      <c r="I27" s="237">
        <v>1166</v>
      </c>
      <c r="J27" s="231">
        <v>423</v>
      </c>
    </row>
    <row r="28" spans="1:10" ht="15.75" x14ac:dyDescent="0.25">
      <c r="A28" s="64" t="s">
        <v>97</v>
      </c>
      <c r="B28" s="230">
        <v>379</v>
      </c>
      <c r="C28" s="237">
        <v>5876</v>
      </c>
      <c r="D28" s="231">
        <v>737</v>
      </c>
      <c r="E28" s="230">
        <v>456</v>
      </c>
      <c r="F28" s="237">
        <v>4341</v>
      </c>
      <c r="G28" s="231">
        <v>2195</v>
      </c>
      <c r="H28" s="230">
        <v>1806</v>
      </c>
      <c r="I28" s="237">
        <v>3045</v>
      </c>
      <c r="J28" s="231">
        <v>2141</v>
      </c>
    </row>
    <row r="29" spans="1:10" ht="15.75" x14ac:dyDescent="0.25">
      <c r="A29" s="64" t="s">
        <v>98</v>
      </c>
      <c r="B29" s="230">
        <v>1450</v>
      </c>
      <c r="C29" s="237">
        <v>20341</v>
      </c>
      <c r="D29" s="231">
        <v>1870</v>
      </c>
      <c r="E29" s="230">
        <v>1855</v>
      </c>
      <c r="F29" s="237">
        <v>14154</v>
      </c>
      <c r="G29" s="231">
        <v>7652</v>
      </c>
      <c r="H29" s="230">
        <v>5382</v>
      </c>
      <c r="I29" s="237">
        <v>10971</v>
      </c>
      <c r="J29" s="231">
        <v>7308</v>
      </c>
    </row>
    <row r="30" spans="1:10" ht="15.75" x14ac:dyDescent="0.25">
      <c r="A30" s="64" t="s">
        <v>99</v>
      </c>
      <c r="B30" s="230">
        <v>771</v>
      </c>
      <c r="C30" s="237">
        <v>15345</v>
      </c>
      <c r="D30" s="231">
        <v>2191</v>
      </c>
      <c r="E30" s="230">
        <v>1264</v>
      </c>
      <c r="F30" s="237">
        <v>11990</v>
      </c>
      <c r="G30" s="231">
        <v>5053</v>
      </c>
      <c r="H30" s="230">
        <v>3905</v>
      </c>
      <c r="I30" s="237">
        <v>9444</v>
      </c>
      <c r="J30" s="231">
        <v>4958</v>
      </c>
    </row>
    <row r="31" spans="1:10" ht="15.75" x14ac:dyDescent="0.25">
      <c r="A31" s="64" t="s">
        <v>100</v>
      </c>
      <c r="B31" s="230">
        <v>866</v>
      </c>
      <c r="C31" s="237">
        <v>25194</v>
      </c>
      <c r="D31" s="231">
        <v>3449</v>
      </c>
      <c r="E31" s="230">
        <v>1938</v>
      </c>
      <c r="F31" s="237">
        <v>20987</v>
      </c>
      <c r="G31" s="231">
        <v>6584</v>
      </c>
      <c r="H31" s="230">
        <v>6495</v>
      </c>
      <c r="I31" s="237">
        <v>17293</v>
      </c>
      <c r="J31" s="231">
        <v>5721</v>
      </c>
    </row>
    <row r="32" spans="1:10" ht="15.75" x14ac:dyDescent="0.25">
      <c r="A32" s="64" t="s">
        <v>101</v>
      </c>
      <c r="B32" s="230">
        <v>533</v>
      </c>
      <c r="C32" s="237">
        <v>21068</v>
      </c>
      <c r="D32" s="231">
        <v>2648</v>
      </c>
      <c r="E32" s="230">
        <v>1323</v>
      </c>
      <c r="F32" s="237">
        <v>19176</v>
      </c>
      <c r="G32" s="231">
        <v>3750</v>
      </c>
      <c r="H32" s="230">
        <v>4941</v>
      </c>
      <c r="I32" s="237">
        <v>16182</v>
      </c>
      <c r="J32" s="231">
        <v>3126</v>
      </c>
    </row>
    <row r="33" spans="1:10" ht="15.75" x14ac:dyDescent="0.25">
      <c r="A33" s="64" t="s">
        <v>102</v>
      </c>
      <c r="B33" s="230">
        <v>165</v>
      </c>
      <c r="C33" s="237">
        <v>8444</v>
      </c>
      <c r="D33" s="231">
        <v>948</v>
      </c>
      <c r="E33" s="230">
        <v>442</v>
      </c>
      <c r="F33" s="237">
        <v>7797</v>
      </c>
      <c r="G33" s="231">
        <v>1318</v>
      </c>
      <c r="H33" s="230">
        <v>1517</v>
      </c>
      <c r="I33" s="237">
        <v>7023</v>
      </c>
      <c r="J33" s="231">
        <v>1017</v>
      </c>
    </row>
    <row r="34" spans="1:10" ht="15.75" x14ac:dyDescent="0.25">
      <c r="A34" s="64" t="s">
        <v>103</v>
      </c>
      <c r="B34" s="230">
        <v>53</v>
      </c>
      <c r="C34" s="237">
        <v>1311</v>
      </c>
      <c r="D34" s="231">
        <v>146</v>
      </c>
      <c r="E34" s="230">
        <v>79</v>
      </c>
      <c r="F34" s="237">
        <v>1270</v>
      </c>
      <c r="G34" s="231">
        <v>161</v>
      </c>
      <c r="H34" s="230">
        <v>170</v>
      </c>
      <c r="I34" s="237">
        <v>1204</v>
      </c>
      <c r="J34" s="231">
        <v>136</v>
      </c>
    </row>
    <row r="35" spans="1:10" ht="15.75" x14ac:dyDescent="0.25">
      <c r="A35" s="64" t="s">
        <v>104</v>
      </c>
      <c r="B35" s="230">
        <v>12</v>
      </c>
      <c r="C35" s="237">
        <v>340</v>
      </c>
      <c r="D35" s="231">
        <v>31</v>
      </c>
      <c r="E35" s="230">
        <v>19</v>
      </c>
      <c r="F35" s="237">
        <v>322</v>
      </c>
      <c r="G35" s="231">
        <v>42</v>
      </c>
      <c r="H35" s="230">
        <v>33</v>
      </c>
      <c r="I35" s="237">
        <v>317</v>
      </c>
      <c r="J35" s="231">
        <v>33</v>
      </c>
    </row>
    <row r="36" spans="1:10" ht="15.75" x14ac:dyDescent="0.25">
      <c r="A36" s="64" t="s">
        <v>105</v>
      </c>
      <c r="B36" s="230">
        <v>3</v>
      </c>
      <c r="C36" s="237">
        <v>73</v>
      </c>
      <c r="D36" s="231">
        <v>7</v>
      </c>
      <c r="E36" s="230">
        <v>2</v>
      </c>
      <c r="F36" s="237">
        <v>67</v>
      </c>
      <c r="G36" s="231">
        <v>14</v>
      </c>
      <c r="H36" s="230">
        <v>6</v>
      </c>
      <c r="I36" s="237">
        <v>66</v>
      </c>
      <c r="J36" s="231">
        <v>11</v>
      </c>
    </row>
    <row r="37" spans="1:10" ht="16.5" thickBot="1" x14ac:dyDescent="0.3">
      <c r="A37" s="68" t="s">
        <v>135</v>
      </c>
      <c r="B37" s="234">
        <v>4613</v>
      </c>
      <c r="C37" s="245">
        <v>100938</v>
      </c>
      <c r="D37" s="235">
        <v>12903</v>
      </c>
      <c r="E37" s="234">
        <v>7600</v>
      </c>
      <c r="F37" s="245">
        <v>83039</v>
      </c>
      <c r="G37" s="235">
        <v>27815</v>
      </c>
      <c r="H37" s="234">
        <v>25226</v>
      </c>
      <c r="I37" s="245">
        <v>67592</v>
      </c>
      <c r="J37" s="235">
        <v>25636</v>
      </c>
    </row>
    <row r="39" spans="1:10" ht="15.75" thickBot="1" x14ac:dyDescent="0.3">
      <c r="A39" s="406" t="s">
        <v>88</v>
      </c>
      <c r="B39" s="407"/>
      <c r="C39" s="407"/>
      <c r="D39" s="407"/>
      <c r="E39" s="407"/>
      <c r="F39" s="407"/>
      <c r="G39" s="407"/>
      <c r="H39" s="407"/>
      <c r="I39" s="407"/>
      <c r="J39" s="407"/>
    </row>
    <row r="40" spans="1:10" ht="14.85" customHeight="1" x14ac:dyDescent="0.25">
      <c r="A40" s="402" t="s">
        <v>0</v>
      </c>
      <c r="B40" s="392" t="s">
        <v>277</v>
      </c>
      <c r="C40" s="393"/>
      <c r="D40" s="394"/>
      <c r="E40" s="392" t="s">
        <v>278</v>
      </c>
      <c r="F40" s="393"/>
      <c r="G40" s="394"/>
      <c r="H40" s="392" t="s">
        <v>266</v>
      </c>
      <c r="I40" s="393"/>
      <c r="J40" s="394"/>
    </row>
    <row r="41" spans="1:10" ht="30.75" thickBot="1" x14ac:dyDescent="0.3">
      <c r="A41" s="403"/>
      <c r="B41" s="29" t="s">
        <v>277</v>
      </c>
      <c r="C41" s="30" t="s">
        <v>279</v>
      </c>
      <c r="D41" s="31" t="s">
        <v>169</v>
      </c>
      <c r="E41" s="29" t="s">
        <v>278</v>
      </c>
      <c r="F41" s="30" t="s">
        <v>280</v>
      </c>
      <c r="G41" s="31" t="s">
        <v>169</v>
      </c>
      <c r="H41" s="29" t="s">
        <v>281</v>
      </c>
      <c r="I41" s="30" t="s">
        <v>282</v>
      </c>
      <c r="J41" s="31" t="s">
        <v>169</v>
      </c>
    </row>
    <row r="42" spans="1:10" ht="15.75" x14ac:dyDescent="0.25">
      <c r="A42" s="70" t="s">
        <v>93</v>
      </c>
      <c r="B42" s="248">
        <v>160</v>
      </c>
      <c r="C42" s="249">
        <v>330</v>
      </c>
      <c r="D42" s="250">
        <v>75</v>
      </c>
      <c r="E42" s="248">
        <v>37</v>
      </c>
      <c r="F42" s="249">
        <v>428</v>
      </c>
      <c r="G42" s="250">
        <v>100</v>
      </c>
      <c r="H42" s="248">
        <v>123</v>
      </c>
      <c r="I42" s="249">
        <v>336</v>
      </c>
      <c r="J42" s="250">
        <v>106</v>
      </c>
    </row>
    <row r="43" spans="1:10" ht="15.75" x14ac:dyDescent="0.25">
      <c r="A43" s="64" t="s">
        <v>94</v>
      </c>
      <c r="B43" s="230">
        <v>22</v>
      </c>
      <c r="C43" s="237">
        <v>1360</v>
      </c>
      <c r="D43" s="231">
        <v>371</v>
      </c>
      <c r="E43" s="230">
        <v>100</v>
      </c>
      <c r="F43" s="237">
        <v>1221</v>
      </c>
      <c r="G43" s="231">
        <v>432</v>
      </c>
      <c r="H43" s="230">
        <v>470</v>
      </c>
      <c r="I43" s="237">
        <v>701</v>
      </c>
      <c r="J43" s="231">
        <v>582</v>
      </c>
    </row>
    <row r="44" spans="1:10" ht="15.75" x14ac:dyDescent="0.25">
      <c r="A44" s="64" t="s">
        <v>95</v>
      </c>
      <c r="B44" s="230">
        <v>180</v>
      </c>
      <c r="C44" s="237">
        <v>694</v>
      </c>
      <c r="D44" s="231">
        <v>602</v>
      </c>
      <c r="E44" s="230">
        <v>78</v>
      </c>
      <c r="F44" s="237">
        <v>754</v>
      </c>
      <c r="G44" s="231">
        <v>644</v>
      </c>
      <c r="H44" s="230">
        <v>144</v>
      </c>
      <c r="I44" s="237">
        <v>645</v>
      </c>
      <c r="J44" s="231">
        <v>687</v>
      </c>
    </row>
    <row r="45" spans="1:10" ht="15.75" x14ac:dyDescent="0.25">
      <c r="A45" s="64" t="s">
        <v>96</v>
      </c>
      <c r="B45" s="230">
        <v>278</v>
      </c>
      <c r="C45" s="237">
        <v>3241</v>
      </c>
      <c r="D45" s="231">
        <v>531</v>
      </c>
      <c r="E45" s="230">
        <v>245</v>
      </c>
      <c r="F45" s="237">
        <v>3159</v>
      </c>
      <c r="G45" s="231">
        <v>646</v>
      </c>
      <c r="H45" s="230">
        <v>1106</v>
      </c>
      <c r="I45" s="237">
        <v>2210</v>
      </c>
      <c r="J45" s="231">
        <v>734</v>
      </c>
    </row>
    <row r="46" spans="1:10" ht="15.75" x14ac:dyDescent="0.25">
      <c r="A46" s="64" t="s">
        <v>97</v>
      </c>
      <c r="B46" s="230">
        <v>618</v>
      </c>
      <c r="C46" s="237">
        <v>9660</v>
      </c>
      <c r="D46" s="231">
        <v>1313</v>
      </c>
      <c r="E46" s="230">
        <v>747</v>
      </c>
      <c r="F46" s="237">
        <v>7388</v>
      </c>
      <c r="G46" s="231">
        <v>3456</v>
      </c>
      <c r="H46" s="230">
        <v>2944</v>
      </c>
      <c r="I46" s="237">
        <v>5290</v>
      </c>
      <c r="J46" s="231">
        <v>3357</v>
      </c>
    </row>
    <row r="47" spans="1:10" ht="15.75" x14ac:dyDescent="0.25">
      <c r="A47" s="64" t="s">
        <v>98</v>
      </c>
      <c r="B47" s="230">
        <v>1958</v>
      </c>
      <c r="C47" s="237">
        <v>30790</v>
      </c>
      <c r="D47" s="231">
        <v>3137</v>
      </c>
      <c r="E47" s="230">
        <v>2754</v>
      </c>
      <c r="F47" s="237">
        <v>21689</v>
      </c>
      <c r="G47" s="231">
        <v>11442</v>
      </c>
      <c r="H47" s="230">
        <v>8388</v>
      </c>
      <c r="I47" s="237">
        <v>16167</v>
      </c>
      <c r="J47" s="231">
        <v>11330</v>
      </c>
    </row>
    <row r="48" spans="1:10" ht="15.75" x14ac:dyDescent="0.25">
      <c r="A48" s="64" t="s">
        <v>99</v>
      </c>
      <c r="B48" s="230">
        <v>1111</v>
      </c>
      <c r="C48" s="237">
        <v>24342</v>
      </c>
      <c r="D48" s="231">
        <v>3971</v>
      </c>
      <c r="E48" s="230">
        <v>2011</v>
      </c>
      <c r="F48" s="237">
        <v>19318</v>
      </c>
      <c r="G48" s="231">
        <v>8095</v>
      </c>
      <c r="H48" s="230">
        <v>6399</v>
      </c>
      <c r="I48" s="237">
        <v>14990</v>
      </c>
      <c r="J48" s="231">
        <v>8035</v>
      </c>
    </row>
    <row r="49" spans="1:15" ht="15.75" x14ac:dyDescent="0.25">
      <c r="A49" s="64" t="s">
        <v>100</v>
      </c>
      <c r="B49" s="230">
        <v>1264</v>
      </c>
      <c r="C49" s="237">
        <v>40253</v>
      </c>
      <c r="D49" s="231">
        <v>6763</v>
      </c>
      <c r="E49" s="230">
        <v>3009</v>
      </c>
      <c r="F49" s="237">
        <v>34217</v>
      </c>
      <c r="G49" s="231">
        <v>11054</v>
      </c>
      <c r="H49" s="230">
        <v>10994</v>
      </c>
      <c r="I49" s="237">
        <v>27757</v>
      </c>
      <c r="J49" s="231">
        <v>9529</v>
      </c>
    </row>
    <row r="50" spans="1:15" ht="15.75" x14ac:dyDescent="0.25">
      <c r="A50" s="64" t="s">
        <v>101</v>
      </c>
      <c r="B50" s="230">
        <v>834</v>
      </c>
      <c r="C50" s="237">
        <v>35786</v>
      </c>
      <c r="D50" s="231">
        <v>5494</v>
      </c>
      <c r="E50" s="230">
        <v>2105</v>
      </c>
      <c r="F50" s="237">
        <v>32878</v>
      </c>
      <c r="G50" s="231">
        <v>7131</v>
      </c>
      <c r="H50" s="230">
        <v>8985</v>
      </c>
      <c r="I50" s="237">
        <v>27354</v>
      </c>
      <c r="J50" s="231">
        <v>5775</v>
      </c>
    </row>
    <row r="51" spans="1:15" ht="15.75" x14ac:dyDescent="0.25">
      <c r="A51" s="64" t="s">
        <v>102</v>
      </c>
      <c r="B51" s="230">
        <v>278</v>
      </c>
      <c r="C51" s="237">
        <v>15136</v>
      </c>
      <c r="D51" s="231">
        <v>2222</v>
      </c>
      <c r="E51" s="230">
        <v>765</v>
      </c>
      <c r="F51" s="237">
        <v>13993</v>
      </c>
      <c r="G51" s="231">
        <v>2878</v>
      </c>
      <c r="H51" s="230">
        <v>2889</v>
      </c>
      <c r="I51" s="237">
        <v>12722</v>
      </c>
      <c r="J51" s="231">
        <v>2025</v>
      </c>
    </row>
    <row r="52" spans="1:15" ht="15.75" x14ac:dyDescent="0.25">
      <c r="A52" s="64" t="s">
        <v>103</v>
      </c>
      <c r="B52" s="230">
        <v>90</v>
      </c>
      <c r="C52" s="237">
        <v>2282</v>
      </c>
      <c r="D52" s="231">
        <v>270</v>
      </c>
      <c r="E52" s="230">
        <v>122</v>
      </c>
      <c r="F52" s="237">
        <v>2217</v>
      </c>
      <c r="G52" s="231">
        <v>303</v>
      </c>
      <c r="H52" s="230">
        <v>299</v>
      </c>
      <c r="I52" s="237">
        <v>2074</v>
      </c>
      <c r="J52" s="231">
        <v>269</v>
      </c>
    </row>
    <row r="53" spans="1:15" ht="15.75" x14ac:dyDescent="0.25">
      <c r="A53" s="64" t="s">
        <v>104</v>
      </c>
      <c r="B53" s="230">
        <v>13</v>
      </c>
      <c r="C53" s="237">
        <v>651</v>
      </c>
      <c r="D53" s="231">
        <v>73</v>
      </c>
      <c r="E53" s="230">
        <v>33</v>
      </c>
      <c r="F53" s="237">
        <v>616</v>
      </c>
      <c r="G53" s="231">
        <v>88</v>
      </c>
      <c r="H53" s="230">
        <v>62</v>
      </c>
      <c r="I53" s="237">
        <v>602</v>
      </c>
      <c r="J53" s="231">
        <v>73</v>
      </c>
    </row>
    <row r="54" spans="1:15" ht="15.75" x14ac:dyDescent="0.25">
      <c r="A54" s="64" t="s">
        <v>105</v>
      </c>
      <c r="B54" s="230">
        <v>5</v>
      </c>
      <c r="C54" s="237">
        <v>145</v>
      </c>
      <c r="D54" s="231">
        <v>19</v>
      </c>
      <c r="E54" s="230">
        <v>7</v>
      </c>
      <c r="F54" s="237">
        <v>140</v>
      </c>
      <c r="G54" s="231">
        <v>22</v>
      </c>
      <c r="H54" s="230">
        <v>14</v>
      </c>
      <c r="I54" s="237">
        <v>136</v>
      </c>
      <c r="J54" s="231">
        <v>19</v>
      </c>
    </row>
    <row r="55" spans="1:15" ht="16.5" thickBot="1" x14ac:dyDescent="0.3">
      <c r="A55" s="68" t="s">
        <v>88</v>
      </c>
      <c r="B55" s="234">
        <v>6811</v>
      </c>
      <c r="C55" s="245">
        <v>164670</v>
      </c>
      <c r="D55" s="235">
        <v>24841</v>
      </c>
      <c r="E55" s="234">
        <v>12013</v>
      </c>
      <c r="F55" s="245">
        <v>138018</v>
      </c>
      <c r="G55" s="235">
        <v>46291</v>
      </c>
      <c r="H55" s="234">
        <v>42817</v>
      </c>
      <c r="I55" s="245">
        <v>110984</v>
      </c>
      <c r="J55" s="235">
        <v>42521</v>
      </c>
    </row>
    <row r="57" spans="1:15" x14ac:dyDescent="0.25">
      <c r="A57" s="51" t="s">
        <v>283</v>
      </c>
    </row>
    <row r="58" spans="1:15" x14ac:dyDescent="0.25">
      <c r="A58" s="2"/>
    </row>
    <row r="59" spans="1:15" x14ac:dyDescent="0.25">
      <c r="A59" s="2" t="s">
        <v>142</v>
      </c>
    </row>
    <row r="60" spans="1:15" ht="48" customHeight="1" x14ac:dyDescent="0.25">
      <c r="A60" s="452" t="s">
        <v>899</v>
      </c>
      <c r="B60" s="452"/>
      <c r="C60" s="452"/>
      <c r="D60" s="452"/>
      <c r="E60" s="452"/>
      <c r="F60" s="452"/>
      <c r="G60" s="452"/>
      <c r="H60" s="452"/>
      <c r="I60" s="452"/>
      <c r="J60" s="452"/>
      <c r="K60" s="452"/>
      <c r="L60" s="452"/>
      <c r="M60" s="452"/>
      <c r="N60" s="2"/>
      <c r="O60" s="2"/>
    </row>
    <row r="61" spans="1:15" x14ac:dyDescent="0.25">
      <c r="A61" s="73" t="s">
        <v>412</v>
      </c>
    </row>
  </sheetData>
  <mergeCells count="16">
    <mergeCell ref="A3:J3"/>
    <mergeCell ref="A22:A23"/>
    <mergeCell ref="B22:D22"/>
    <mergeCell ref="E22:G22"/>
    <mergeCell ref="H22:J22"/>
    <mergeCell ref="A21:J21"/>
    <mergeCell ref="A60:M60"/>
    <mergeCell ref="A4:A5"/>
    <mergeCell ref="B4:D4"/>
    <mergeCell ref="E4:G4"/>
    <mergeCell ref="H4:J4"/>
    <mergeCell ref="A40:A41"/>
    <mergeCell ref="B40:D40"/>
    <mergeCell ref="E40:G40"/>
    <mergeCell ref="H40:J40"/>
    <mergeCell ref="A39:J39"/>
  </mergeCells>
  <conditionalFormatting sqref="A61">
    <cfRule type="cellIs" dxfId="4" priority="1" operator="equal">
      <formula>1</formula>
    </cfRule>
  </conditionalFormatting>
  <hyperlinks>
    <hyperlink ref="I1" location="'Table of Contents'!C2" display="Back to Table of Contents" xr:uid="{00000000-0004-0000-5300-000000000000}"/>
  </hyperlinks>
  <pageMargins left="0.75" right="0.75" top="1" bottom="1" header="0.5" footer="0.5"/>
  <pageSetup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61"/>
  <sheetViews>
    <sheetView showGridLines="0" workbookViewId="0"/>
  </sheetViews>
  <sheetFormatPr defaultRowHeight="15" x14ac:dyDescent="0.25"/>
  <cols>
    <col min="1" max="1" width="35.85546875" customWidth="1"/>
    <col min="2" max="10" width="12.85546875" customWidth="1"/>
  </cols>
  <sheetData>
    <row r="1" spans="1:10" x14ac:dyDescent="0.25">
      <c r="A1" s="22" t="s">
        <v>943</v>
      </c>
      <c r="H1" s="21" t="s">
        <v>78</v>
      </c>
    </row>
    <row r="2" spans="1:10" x14ac:dyDescent="0.25">
      <c r="A2" s="1"/>
    </row>
    <row r="3" spans="1:10" ht="15.75" thickBot="1" x14ac:dyDescent="0.3">
      <c r="A3" s="406" t="s">
        <v>82</v>
      </c>
      <c r="B3" s="407"/>
      <c r="C3" s="407"/>
      <c r="D3" s="407"/>
      <c r="E3" s="407"/>
      <c r="F3" s="407"/>
      <c r="G3" s="407"/>
      <c r="H3" s="407"/>
      <c r="I3" s="407"/>
      <c r="J3" s="407"/>
    </row>
    <row r="4" spans="1:10" ht="14.85" customHeight="1" x14ac:dyDescent="0.25">
      <c r="A4" s="379" t="s">
        <v>284</v>
      </c>
      <c r="B4" s="375" t="s">
        <v>277</v>
      </c>
      <c r="C4" s="376"/>
      <c r="D4" s="377"/>
      <c r="E4" s="375" t="s">
        <v>278</v>
      </c>
      <c r="F4" s="376"/>
      <c r="G4" s="377"/>
      <c r="H4" s="375" t="s">
        <v>266</v>
      </c>
      <c r="I4" s="376"/>
      <c r="J4" s="377"/>
    </row>
    <row r="5" spans="1:10" ht="30.75" thickBot="1" x14ac:dyDescent="0.3">
      <c r="A5" s="380"/>
      <c r="B5" s="29" t="s">
        <v>277</v>
      </c>
      <c r="C5" s="30" t="s">
        <v>279</v>
      </c>
      <c r="D5" s="31" t="s">
        <v>169</v>
      </c>
      <c r="E5" s="29" t="s">
        <v>278</v>
      </c>
      <c r="F5" s="30" t="s">
        <v>280</v>
      </c>
      <c r="G5" s="31" t="s">
        <v>169</v>
      </c>
      <c r="H5" s="29" t="s">
        <v>281</v>
      </c>
      <c r="I5" s="30" t="s">
        <v>282</v>
      </c>
      <c r="J5" s="31" t="s">
        <v>169</v>
      </c>
    </row>
    <row r="6" spans="1:10" ht="15.75" x14ac:dyDescent="0.25">
      <c r="A6" s="70" t="s">
        <v>157</v>
      </c>
      <c r="B6" s="248">
        <v>5</v>
      </c>
      <c r="C6" s="249">
        <v>1503</v>
      </c>
      <c r="D6" s="250">
        <v>358</v>
      </c>
      <c r="E6" s="248">
        <v>61</v>
      </c>
      <c r="F6" s="249">
        <v>1423</v>
      </c>
      <c r="G6" s="250">
        <v>382</v>
      </c>
      <c r="H6" s="248">
        <v>851</v>
      </c>
      <c r="I6" s="249">
        <v>876</v>
      </c>
      <c r="J6" s="250">
        <v>139</v>
      </c>
    </row>
    <row r="7" spans="1:10" ht="15.75" x14ac:dyDescent="0.25">
      <c r="A7" s="64" t="s">
        <v>158</v>
      </c>
      <c r="B7" s="230">
        <v>52</v>
      </c>
      <c r="C7" s="237">
        <v>5256</v>
      </c>
      <c r="D7" s="231">
        <v>812</v>
      </c>
      <c r="E7" s="230">
        <v>315</v>
      </c>
      <c r="F7" s="237">
        <v>4957</v>
      </c>
      <c r="G7" s="231">
        <v>848</v>
      </c>
      <c r="H7" s="230">
        <v>2716</v>
      </c>
      <c r="I7" s="237">
        <v>2924</v>
      </c>
      <c r="J7" s="231">
        <v>480</v>
      </c>
    </row>
    <row r="8" spans="1:10" ht="15.75" x14ac:dyDescent="0.25">
      <c r="A8" s="64" t="s">
        <v>159</v>
      </c>
      <c r="B8" s="230">
        <v>63</v>
      </c>
      <c r="C8" s="237">
        <v>2475</v>
      </c>
      <c r="D8" s="231">
        <v>191</v>
      </c>
      <c r="E8" s="230">
        <v>176</v>
      </c>
      <c r="F8" s="237">
        <v>2283</v>
      </c>
      <c r="G8" s="231">
        <v>270</v>
      </c>
      <c r="H8" s="230">
        <v>720</v>
      </c>
      <c r="I8" s="237">
        <v>1847</v>
      </c>
      <c r="J8" s="231">
        <v>162</v>
      </c>
    </row>
    <row r="9" spans="1:10" ht="15.75" x14ac:dyDescent="0.25">
      <c r="A9" s="64" t="s">
        <v>160</v>
      </c>
      <c r="B9" s="230">
        <v>198</v>
      </c>
      <c r="C9" s="237">
        <v>12031</v>
      </c>
      <c r="D9" s="231">
        <v>1895</v>
      </c>
      <c r="E9" s="230">
        <v>729</v>
      </c>
      <c r="F9" s="237">
        <v>11300</v>
      </c>
      <c r="G9" s="231">
        <v>2095</v>
      </c>
      <c r="H9" s="230">
        <v>3849</v>
      </c>
      <c r="I9" s="237">
        <v>9011</v>
      </c>
      <c r="J9" s="231">
        <v>1264</v>
      </c>
    </row>
    <row r="10" spans="1:10" ht="15.75" x14ac:dyDescent="0.25">
      <c r="A10" s="64" t="s">
        <v>161</v>
      </c>
      <c r="B10" s="230">
        <v>24</v>
      </c>
      <c r="C10" s="237">
        <v>602</v>
      </c>
      <c r="D10" s="231">
        <v>63</v>
      </c>
      <c r="E10" s="230">
        <v>57</v>
      </c>
      <c r="F10" s="237">
        <v>545</v>
      </c>
      <c r="G10" s="231">
        <v>87</v>
      </c>
      <c r="H10" s="230">
        <v>155</v>
      </c>
      <c r="I10" s="237">
        <v>481</v>
      </c>
      <c r="J10" s="231">
        <v>53</v>
      </c>
    </row>
    <row r="11" spans="1:10" ht="15.75" x14ac:dyDescent="0.25">
      <c r="A11" s="64" t="s">
        <v>162</v>
      </c>
      <c r="B11" s="230">
        <v>111</v>
      </c>
      <c r="C11" s="237">
        <v>2258</v>
      </c>
      <c r="D11" s="231">
        <v>243</v>
      </c>
      <c r="E11" s="230">
        <v>239</v>
      </c>
      <c r="F11" s="237">
        <v>1949</v>
      </c>
      <c r="G11" s="231">
        <v>424</v>
      </c>
      <c r="H11" s="230">
        <v>458</v>
      </c>
      <c r="I11" s="237">
        <v>1953</v>
      </c>
      <c r="J11" s="231">
        <v>201</v>
      </c>
    </row>
    <row r="12" spans="1:10" ht="15.75" x14ac:dyDescent="0.25">
      <c r="A12" s="64" t="s">
        <v>163</v>
      </c>
      <c r="B12" s="230">
        <v>89</v>
      </c>
      <c r="C12" s="237">
        <v>1064</v>
      </c>
      <c r="D12" s="231">
        <v>236</v>
      </c>
      <c r="E12" s="230">
        <v>124</v>
      </c>
      <c r="F12" s="237">
        <v>1003</v>
      </c>
      <c r="G12" s="231">
        <v>262</v>
      </c>
      <c r="H12" s="230">
        <v>257</v>
      </c>
      <c r="I12" s="237">
        <v>974</v>
      </c>
      <c r="J12" s="231">
        <v>158</v>
      </c>
    </row>
    <row r="13" spans="1:10" ht="15.75" x14ac:dyDescent="0.25">
      <c r="A13" s="64" t="s">
        <v>164</v>
      </c>
      <c r="B13" s="230">
        <v>34</v>
      </c>
      <c r="C13" s="237">
        <v>541</v>
      </c>
      <c r="D13" s="231">
        <v>400</v>
      </c>
      <c r="E13" s="230">
        <v>64</v>
      </c>
      <c r="F13" s="237">
        <v>538</v>
      </c>
      <c r="G13" s="231">
        <v>373</v>
      </c>
      <c r="H13" s="230">
        <v>143</v>
      </c>
      <c r="I13" s="237">
        <v>506</v>
      </c>
      <c r="J13" s="231">
        <v>326</v>
      </c>
    </row>
    <row r="14" spans="1:10" ht="15.75" x14ac:dyDescent="0.25">
      <c r="A14" s="64" t="s">
        <v>165</v>
      </c>
      <c r="B14" s="230">
        <v>139</v>
      </c>
      <c r="C14" s="237">
        <v>2448</v>
      </c>
      <c r="D14" s="231">
        <v>412</v>
      </c>
      <c r="E14" s="230">
        <v>219</v>
      </c>
      <c r="F14" s="237">
        <v>2367</v>
      </c>
      <c r="G14" s="231">
        <v>413</v>
      </c>
      <c r="H14" s="230">
        <v>386</v>
      </c>
      <c r="I14" s="237">
        <v>2304</v>
      </c>
      <c r="J14" s="231">
        <v>309</v>
      </c>
    </row>
    <row r="15" spans="1:10" ht="15.75" x14ac:dyDescent="0.25">
      <c r="A15" s="64" t="s">
        <v>166</v>
      </c>
      <c r="B15" s="230">
        <v>8</v>
      </c>
      <c r="C15" s="237">
        <v>170</v>
      </c>
      <c r="D15" s="231">
        <v>9</v>
      </c>
      <c r="E15" s="230">
        <v>18</v>
      </c>
      <c r="F15" s="237">
        <v>154</v>
      </c>
      <c r="G15" s="231">
        <v>15</v>
      </c>
      <c r="H15" s="230">
        <v>28</v>
      </c>
      <c r="I15" s="237">
        <v>152</v>
      </c>
      <c r="J15" s="231">
        <v>7</v>
      </c>
    </row>
    <row r="16" spans="1:10" ht="15.75" x14ac:dyDescent="0.25">
      <c r="A16" s="64" t="s">
        <v>167</v>
      </c>
      <c r="B16" s="230">
        <v>33</v>
      </c>
      <c r="C16" s="237">
        <v>269</v>
      </c>
      <c r="D16" s="231">
        <v>52</v>
      </c>
      <c r="E16" s="230">
        <v>34</v>
      </c>
      <c r="F16" s="237">
        <v>249</v>
      </c>
      <c r="G16" s="231">
        <v>71</v>
      </c>
      <c r="H16" s="230">
        <v>27</v>
      </c>
      <c r="I16" s="237">
        <v>283</v>
      </c>
      <c r="J16" s="231">
        <v>44</v>
      </c>
    </row>
    <row r="17" spans="1:10" ht="15.75" x14ac:dyDescent="0.25">
      <c r="A17" s="64" t="s">
        <v>168</v>
      </c>
      <c r="B17" s="230">
        <v>6</v>
      </c>
      <c r="C17" s="237">
        <v>17</v>
      </c>
      <c r="D17" s="231">
        <v>2</v>
      </c>
      <c r="E17" s="230">
        <v>5</v>
      </c>
      <c r="F17" s="237">
        <v>14</v>
      </c>
      <c r="G17" s="231">
        <v>6</v>
      </c>
      <c r="H17" s="230">
        <v>2</v>
      </c>
      <c r="I17" s="237">
        <v>20</v>
      </c>
      <c r="J17" s="231">
        <v>3</v>
      </c>
    </row>
    <row r="18" spans="1:10" ht="15.75" x14ac:dyDescent="0.25">
      <c r="A18" s="64" t="s">
        <v>169</v>
      </c>
      <c r="B18" s="230">
        <v>1397</v>
      </c>
      <c r="C18" s="237">
        <v>34255</v>
      </c>
      <c r="D18" s="231">
        <v>7123</v>
      </c>
      <c r="E18" s="230">
        <v>2186</v>
      </c>
      <c r="F18" s="237">
        <v>27686</v>
      </c>
      <c r="G18" s="231">
        <v>12903</v>
      </c>
      <c r="H18" s="230">
        <v>7816</v>
      </c>
      <c r="I18" s="237">
        <v>21526</v>
      </c>
      <c r="J18" s="231">
        <v>13433</v>
      </c>
    </row>
    <row r="19" spans="1:10" ht="16.5" thickBot="1" x14ac:dyDescent="0.3">
      <c r="A19" s="68" t="s">
        <v>134</v>
      </c>
      <c r="B19" s="234">
        <v>2159</v>
      </c>
      <c r="C19" s="245">
        <v>62889</v>
      </c>
      <c r="D19" s="235">
        <v>11796</v>
      </c>
      <c r="E19" s="234">
        <v>4227</v>
      </c>
      <c r="F19" s="245">
        <v>54468</v>
      </c>
      <c r="G19" s="235">
        <v>18149</v>
      </c>
      <c r="H19" s="234">
        <v>17408</v>
      </c>
      <c r="I19" s="245">
        <v>42857</v>
      </c>
      <c r="J19" s="235">
        <v>16579</v>
      </c>
    </row>
    <row r="21" spans="1:10" ht="15.75" thickBot="1" x14ac:dyDescent="0.3">
      <c r="A21" s="406" t="s">
        <v>83</v>
      </c>
      <c r="B21" s="407"/>
      <c r="C21" s="407"/>
      <c r="D21" s="407"/>
      <c r="E21" s="407"/>
      <c r="F21" s="407"/>
      <c r="G21" s="407"/>
      <c r="H21" s="407"/>
      <c r="I21" s="407"/>
      <c r="J21" s="407"/>
    </row>
    <row r="22" spans="1:10" ht="14.85" customHeight="1" x14ac:dyDescent="0.25">
      <c r="A22" s="379" t="s">
        <v>284</v>
      </c>
      <c r="B22" s="375" t="s">
        <v>277</v>
      </c>
      <c r="C22" s="376"/>
      <c r="D22" s="377"/>
      <c r="E22" s="375" t="s">
        <v>278</v>
      </c>
      <c r="F22" s="376"/>
      <c r="G22" s="377"/>
      <c r="H22" s="375" t="s">
        <v>266</v>
      </c>
      <c r="I22" s="376"/>
      <c r="J22" s="377"/>
    </row>
    <row r="23" spans="1:10" ht="30.75" thickBot="1" x14ac:dyDescent="0.3">
      <c r="A23" s="380"/>
      <c r="B23" s="29" t="s">
        <v>277</v>
      </c>
      <c r="C23" s="30" t="s">
        <v>279</v>
      </c>
      <c r="D23" s="31" t="s">
        <v>169</v>
      </c>
      <c r="E23" s="29" t="s">
        <v>278</v>
      </c>
      <c r="F23" s="30" t="s">
        <v>280</v>
      </c>
      <c r="G23" s="31" t="s">
        <v>169</v>
      </c>
      <c r="H23" s="29" t="s">
        <v>281</v>
      </c>
      <c r="I23" s="30" t="s">
        <v>282</v>
      </c>
      <c r="J23" s="31" t="s">
        <v>169</v>
      </c>
    </row>
    <row r="24" spans="1:10" ht="15.75" x14ac:dyDescent="0.25">
      <c r="A24" s="70" t="s">
        <v>157</v>
      </c>
      <c r="B24" s="248">
        <v>13</v>
      </c>
      <c r="C24" s="249">
        <v>1325</v>
      </c>
      <c r="D24" s="250">
        <v>145</v>
      </c>
      <c r="E24" s="248">
        <v>83</v>
      </c>
      <c r="F24" s="249">
        <v>1235</v>
      </c>
      <c r="G24" s="250">
        <v>165</v>
      </c>
      <c r="H24" s="248">
        <v>648</v>
      </c>
      <c r="I24" s="249">
        <v>745</v>
      </c>
      <c r="J24" s="250">
        <v>90</v>
      </c>
    </row>
    <row r="25" spans="1:10" ht="15.75" x14ac:dyDescent="0.25">
      <c r="A25" s="64" t="s">
        <v>158</v>
      </c>
      <c r="B25" s="230">
        <v>71</v>
      </c>
      <c r="C25" s="237">
        <v>6759</v>
      </c>
      <c r="D25" s="231">
        <v>625</v>
      </c>
      <c r="E25" s="230">
        <v>409</v>
      </c>
      <c r="F25" s="237">
        <v>6241</v>
      </c>
      <c r="G25" s="231">
        <v>805</v>
      </c>
      <c r="H25" s="230">
        <v>3153</v>
      </c>
      <c r="I25" s="237">
        <v>3790</v>
      </c>
      <c r="J25" s="231">
        <v>512</v>
      </c>
    </row>
    <row r="26" spans="1:10" ht="15.75" x14ac:dyDescent="0.25">
      <c r="A26" s="64" t="s">
        <v>159</v>
      </c>
      <c r="B26" s="230">
        <v>91</v>
      </c>
      <c r="C26" s="237">
        <v>4002</v>
      </c>
      <c r="D26" s="231">
        <v>248</v>
      </c>
      <c r="E26" s="230">
        <v>332</v>
      </c>
      <c r="F26" s="237">
        <v>3613</v>
      </c>
      <c r="G26" s="231">
        <v>396</v>
      </c>
      <c r="H26" s="230">
        <v>1045</v>
      </c>
      <c r="I26" s="237">
        <v>3106</v>
      </c>
      <c r="J26" s="231">
        <v>190</v>
      </c>
    </row>
    <row r="27" spans="1:10" ht="15.75" x14ac:dyDescent="0.25">
      <c r="A27" s="64" t="s">
        <v>160</v>
      </c>
      <c r="B27" s="230">
        <v>333</v>
      </c>
      <c r="C27" s="237">
        <v>17072</v>
      </c>
      <c r="D27" s="231">
        <v>1648</v>
      </c>
      <c r="E27" s="230">
        <v>1149</v>
      </c>
      <c r="F27" s="237">
        <v>15589</v>
      </c>
      <c r="G27" s="231">
        <v>2315</v>
      </c>
      <c r="H27" s="230">
        <v>5422</v>
      </c>
      <c r="I27" s="237">
        <v>12223</v>
      </c>
      <c r="J27" s="231">
        <v>1408</v>
      </c>
    </row>
    <row r="28" spans="1:10" ht="15.75" x14ac:dyDescent="0.25">
      <c r="A28" s="64" t="s">
        <v>161</v>
      </c>
      <c r="B28" s="230">
        <v>53</v>
      </c>
      <c r="C28" s="237">
        <v>879</v>
      </c>
      <c r="D28" s="231">
        <v>56</v>
      </c>
      <c r="E28" s="230">
        <v>76</v>
      </c>
      <c r="F28" s="237">
        <v>815</v>
      </c>
      <c r="G28" s="231">
        <v>97</v>
      </c>
      <c r="H28" s="230">
        <v>193</v>
      </c>
      <c r="I28" s="237">
        <v>736</v>
      </c>
      <c r="J28" s="231">
        <v>59</v>
      </c>
    </row>
    <row r="29" spans="1:10" ht="15.75" x14ac:dyDescent="0.25">
      <c r="A29" s="64" t="s">
        <v>162</v>
      </c>
      <c r="B29" s="230">
        <v>292</v>
      </c>
      <c r="C29" s="237">
        <v>4174</v>
      </c>
      <c r="D29" s="231">
        <v>215</v>
      </c>
      <c r="E29" s="230">
        <v>475</v>
      </c>
      <c r="F29" s="237">
        <v>3524</v>
      </c>
      <c r="G29" s="231">
        <v>682</v>
      </c>
      <c r="H29" s="230">
        <v>826</v>
      </c>
      <c r="I29" s="237">
        <v>3568</v>
      </c>
      <c r="J29" s="231">
        <v>287</v>
      </c>
    </row>
    <row r="30" spans="1:10" ht="15.75" x14ac:dyDescent="0.25">
      <c r="A30" s="64" t="s">
        <v>163</v>
      </c>
      <c r="B30" s="230">
        <v>184</v>
      </c>
      <c r="C30" s="237">
        <v>1912</v>
      </c>
      <c r="D30" s="231">
        <v>229</v>
      </c>
      <c r="E30" s="230">
        <v>248</v>
      </c>
      <c r="F30" s="237">
        <v>1750</v>
      </c>
      <c r="G30" s="231">
        <v>327</v>
      </c>
      <c r="H30" s="230">
        <v>368</v>
      </c>
      <c r="I30" s="237">
        <v>1785</v>
      </c>
      <c r="J30" s="231">
        <v>172</v>
      </c>
    </row>
    <row r="31" spans="1:10" ht="15.75" x14ac:dyDescent="0.25">
      <c r="A31" s="64" t="s">
        <v>164</v>
      </c>
      <c r="B31" s="230">
        <v>90</v>
      </c>
      <c r="C31" s="237">
        <v>1172</v>
      </c>
      <c r="D31" s="231">
        <v>571</v>
      </c>
      <c r="E31" s="230">
        <v>102</v>
      </c>
      <c r="F31" s="237">
        <v>1223</v>
      </c>
      <c r="G31" s="231">
        <v>508</v>
      </c>
      <c r="H31" s="230">
        <v>236</v>
      </c>
      <c r="I31" s="237">
        <v>1100</v>
      </c>
      <c r="J31" s="231">
        <v>497</v>
      </c>
    </row>
    <row r="32" spans="1:10" ht="15.75" x14ac:dyDescent="0.25">
      <c r="A32" s="64" t="s">
        <v>165</v>
      </c>
      <c r="B32" s="230">
        <v>259</v>
      </c>
      <c r="C32" s="237">
        <v>4231</v>
      </c>
      <c r="D32" s="231">
        <v>551</v>
      </c>
      <c r="E32" s="230">
        <v>330</v>
      </c>
      <c r="F32" s="237">
        <v>4146</v>
      </c>
      <c r="G32" s="231">
        <v>565</v>
      </c>
      <c r="H32" s="230">
        <v>721</v>
      </c>
      <c r="I32" s="237">
        <v>3901</v>
      </c>
      <c r="J32" s="231">
        <v>419</v>
      </c>
    </row>
    <row r="33" spans="1:10" ht="15.75" x14ac:dyDescent="0.25">
      <c r="A33" s="64" t="s">
        <v>166</v>
      </c>
      <c r="B33" s="230">
        <v>44</v>
      </c>
      <c r="C33" s="237">
        <v>455</v>
      </c>
      <c r="D33" s="231">
        <v>17</v>
      </c>
      <c r="E33" s="230">
        <v>45</v>
      </c>
      <c r="F33" s="237">
        <v>437</v>
      </c>
      <c r="G33" s="231">
        <v>34</v>
      </c>
      <c r="H33" s="230">
        <v>65</v>
      </c>
      <c r="I33" s="237">
        <v>431</v>
      </c>
      <c r="J33" s="231">
        <v>20</v>
      </c>
    </row>
    <row r="34" spans="1:10" ht="15.75" x14ac:dyDescent="0.25">
      <c r="A34" s="64" t="s">
        <v>167</v>
      </c>
      <c r="B34" s="230">
        <v>94</v>
      </c>
      <c r="C34" s="237">
        <v>821</v>
      </c>
      <c r="D34" s="231">
        <v>121</v>
      </c>
      <c r="E34" s="230">
        <v>82</v>
      </c>
      <c r="F34" s="237">
        <v>802</v>
      </c>
      <c r="G34" s="231">
        <v>152</v>
      </c>
      <c r="H34" s="230">
        <v>77</v>
      </c>
      <c r="I34" s="237">
        <v>848</v>
      </c>
      <c r="J34" s="231">
        <v>111</v>
      </c>
    </row>
    <row r="35" spans="1:10" ht="15.75" x14ac:dyDescent="0.25">
      <c r="A35" s="64" t="s">
        <v>168</v>
      </c>
      <c r="B35" s="230">
        <v>10</v>
      </c>
      <c r="C35" s="237">
        <v>51</v>
      </c>
      <c r="D35" s="231">
        <v>1</v>
      </c>
      <c r="E35" s="230">
        <v>5</v>
      </c>
      <c r="F35" s="237">
        <v>49</v>
      </c>
      <c r="G35" s="231">
        <v>8</v>
      </c>
      <c r="H35" s="230">
        <v>13</v>
      </c>
      <c r="I35" s="237">
        <v>43</v>
      </c>
      <c r="J35" s="231">
        <v>6</v>
      </c>
    </row>
    <row r="36" spans="1:10" ht="15.75" x14ac:dyDescent="0.25">
      <c r="A36" s="64" t="s">
        <v>169</v>
      </c>
      <c r="B36" s="230">
        <v>3079</v>
      </c>
      <c r="C36" s="237">
        <v>58085</v>
      </c>
      <c r="D36" s="231">
        <v>8476</v>
      </c>
      <c r="E36" s="230">
        <v>4264</v>
      </c>
      <c r="F36" s="237">
        <v>43615</v>
      </c>
      <c r="G36" s="231">
        <v>21761</v>
      </c>
      <c r="H36" s="230">
        <v>12459</v>
      </c>
      <c r="I36" s="237">
        <v>35316</v>
      </c>
      <c r="J36" s="231">
        <v>21865</v>
      </c>
    </row>
    <row r="37" spans="1:10" ht="16.5" thickBot="1" x14ac:dyDescent="0.3">
      <c r="A37" s="68" t="s">
        <v>135</v>
      </c>
      <c r="B37" s="234">
        <v>4613</v>
      </c>
      <c r="C37" s="245">
        <v>100938</v>
      </c>
      <c r="D37" s="235">
        <v>12903</v>
      </c>
      <c r="E37" s="234">
        <v>7600</v>
      </c>
      <c r="F37" s="245">
        <v>83039</v>
      </c>
      <c r="G37" s="235">
        <v>27815</v>
      </c>
      <c r="H37" s="234">
        <v>25226</v>
      </c>
      <c r="I37" s="245">
        <v>67592</v>
      </c>
      <c r="J37" s="235">
        <v>25636</v>
      </c>
    </row>
    <row r="39" spans="1:10" ht="15.75" thickBot="1" x14ac:dyDescent="0.3">
      <c r="A39" s="406" t="s">
        <v>88</v>
      </c>
      <c r="B39" s="407"/>
      <c r="C39" s="407"/>
      <c r="D39" s="407"/>
      <c r="E39" s="407"/>
      <c r="F39" s="407"/>
      <c r="G39" s="407"/>
      <c r="H39" s="407"/>
      <c r="I39" s="407"/>
      <c r="J39" s="407"/>
    </row>
    <row r="40" spans="1:10" ht="14.85" customHeight="1" x14ac:dyDescent="0.25">
      <c r="A40" s="379" t="s">
        <v>284</v>
      </c>
      <c r="B40" s="375" t="s">
        <v>277</v>
      </c>
      <c r="C40" s="376"/>
      <c r="D40" s="377"/>
      <c r="E40" s="375" t="s">
        <v>278</v>
      </c>
      <c r="F40" s="376"/>
      <c r="G40" s="377"/>
      <c r="H40" s="375" t="s">
        <v>266</v>
      </c>
      <c r="I40" s="376"/>
      <c r="J40" s="377"/>
    </row>
    <row r="41" spans="1:10" ht="30.75" thickBot="1" x14ac:dyDescent="0.3">
      <c r="A41" s="380"/>
      <c r="B41" s="29" t="s">
        <v>277</v>
      </c>
      <c r="C41" s="30" t="s">
        <v>279</v>
      </c>
      <c r="D41" s="31" t="s">
        <v>169</v>
      </c>
      <c r="E41" s="29" t="s">
        <v>278</v>
      </c>
      <c r="F41" s="30" t="s">
        <v>280</v>
      </c>
      <c r="G41" s="31" t="s">
        <v>169</v>
      </c>
      <c r="H41" s="29" t="s">
        <v>281</v>
      </c>
      <c r="I41" s="30" t="s">
        <v>282</v>
      </c>
      <c r="J41" s="31" t="s">
        <v>169</v>
      </c>
    </row>
    <row r="42" spans="1:10" ht="15.75" x14ac:dyDescent="0.25">
      <c r="A42" s="70" t="s">
        <v>157</v>
      </c>
      <c r="B42" s="248">
        <v>19</v>
      </c>
      <c r="C42" s="249">
        <v>2844</v>
      </c>
      <c r="D42" s="250">
        <v>505</v>
      </c>
      <c r="E42" s="248">
        <v>152</v>
      </c>
      <c r="F42" s="249">
        <v>2666</v>
      </c>
      <c r="G42" s="250">
        <v>550</v>
      </c>
      <c r="H42" s="248">
        <v>1502</v>
      </c>
      <c r="I42" s="249">
        <v>1635</v>
      </c>
      <c r="J42" s="250">
        <v>231</v>
      </c>
    </row>
    <row r="43" spans="1:10" ht="15.75" x14ac:dyDescent="0.25">
      <c r="A43" s="64" t="s">
        <v>158</v>
      </c>
      <c r="B43" s="230">
        <v>124</v>
      </c>
      <c r="C43" s="237">
        <v>12068</v>
      </c>
      <c r="D43" s="231">
        <v>1450</v>
      </c>
      <c r="E43" s="230">
        <v>730</v>
      </c>
      <c r="F43" s="237">
        <v>11236</v>
      </c>
      <c r="G43" s="231">
        <v>1676</v>
      </c>
      <c r="H43" s="230">
        <v>5890</v>
      </c>
      <c r="I43" s="237">
        <v>6745</v>
      </c>
      <c r="J43" s="231">
        <v>1007</v>
      </c>
    </row>
    <row r="44" spans="1:10" ht="15.75" x14ac:dyDescent="0.25">
      <c r="A44" s="64" t="s">
        <v>159</v>
      </c>
      <c r="B44" s="230">
        <v>154</v>
      </c>
      <c r="C44" s="237">
        <v>6489</v>
      </c>
      <c r="D44" s="231">
        <v>440</v>
      </c>
      <c r="E44" s="230">
        <v>510</v>
      </c>
      <c r="F44" s="237">
        <v>5906</v>
      </c>
      <c r="G44" s="231">
        <v>667</v>
      </c>
      <c r="H44" s="230">
        <v>1768</v>
      </c>
      <c r="I44" s="237">
        <v>4963</v>
      </c>
      <c r="J44" s="231">
        <v>352</v>
      </c>
    </row>
    <row r="45" spans="1:10" ht="15.75" x14ac:dyDescent="0.25">
      <c r="A45" s="64" t="s">
        <v>160</v>
      </c>
      <c r="B45" s="230">
        <v>535</v>
      </c>
      <c r="C45" s="237">
        <v>29233</v>
      </c>
      <c r="D45" s="231">
        <v>3565</v>
      </c>
      <c r="E45" s="230">
        <v>1905</v>
      </c>
      <c r="F45" s="237">
        <v>26996</v>
      </c>
      <c r="G45" s="231">
        <v>4432</v>
      </c>
      <c r="H45" s="230">
        <v>9307</v>
      </c>
      <c r="I45" s="237">
        <v>21344</v>
      </c>
      <c r="J45" s="231">
        <v>2682</v>
      </c>
    </row>
    <row r="46" spans="1:10" ht="15.75" x14ac:dyDescent="0.25">
      <c r="A46" s="64" t="s">
        <v>161</v>
      </c>
      <c r="B46" s="230">
        <v>77</v>
      </c>
      <c r="C46" s="237">
        <v>1488</v>
      </c>
      <c r="D46" s="231">
        <v>119</v>
      </c>
      <c r="E46" s="230">
        <v>134</v>
      </c>
      <c r="F46" s="237">
        <v>1364</v>
      </c>
      <c r="G46" s="231">
        <v>186</v>
      </c>
      <c r="H46" s="230">
        <v>349</v>
      </c>
      <c r="I46" s="237">
        <v>1222</v>
      </c>
      <c r="J46" s="231">
        <v>113</v>
      </c>
    </row>
    <row r="47" spans="1:10" ht="15.75" x14ac:dyDescent="0.25">
      <c r="A47" s="64" t="s">
        <v>162</v>
      </c>
      <c r="B47" s="230">
        <v>407</v>
      </c>
      <c r="C47" s="237">
        <v>6449</v>
      </c>
      <c r="D47" s="231">
        <v>458</v>
      </c>
      <c r="E47" s="230">
        <v>720</v>
      </c>
      <c r="F47" s="237">
        <v>5487</v>
      </c>
      <c r="G47" s="231">
        <v>1107</v>
      </c>
      <c r="H47" s="230">
        <v>1291</v>
      </c>
      <c r="I47" s="237">
        <v>5534</v>
      </c>
      <c r="J47" s="231">
        <v>489</v>
      </c>
    </row>
    <row r="48" spans="1:10" ht="15.75" x14ac:dyDescent="0.25">
      <c r="A48" s="64" t="s">
        <v>163</v>
      </c>
      <c r="B48" s="230">
        <v>275</v>
      </c>
      <c r="C48" s="237">
        <v>2983</v>
      </c>
      <c r="D48" s="231">
        <v>471</v>
      </c>
      <c r="E48" s="230">
        <v>375</v>
      </c>
      <c r="F48" s="237">
        <v>2761</v>
      </c>
      <c r="G48" s="231">
        <v>593</v>
      </c>
      <c r="H48" s="230">
        <v>625</v>
      </c>
      <c r="I48" s="237">
        <v>2768</v>
      </c>
      <c r="J48" s="231">
        <v>336</v>
      </c>
    </row>
    <row r="49" spans="1:13" ht="15.75" x14ac:dyDescent="0.25">
      <c r="A49" s="64" t="s">
        <v>164</v>
      </c>
      <c r="B49" s="230">
        <v>124</v>
      </c>
      <c r="C49" s="237">
        <v>1717</v>
      </c>
      <c r="D49" s="231">
        <v>977</v>
      </c>
      <c r="E49" s="230">
        <v>166</v>
      </c>
      <c r="F49" s="237">
        <v>1766</v>
      </c>
      <c r="G49" s="231">
        <v>886</v>
      </c>
      <c r="H49" s="230">
        <v>381</v>
      </c>
      <c r="I49" s="237">
        <v>1610</v>
      </c>
      <c r="J49" s="231">
        <v>827</v>
      </c>
    </row>
    <row r="50" spans="1:13" ht="15.75" x14ac:dyDescent="0.25">
      <c r="A50" s="64" t="s">
        <v>165</v>
      </c>
      <c r="B50" s="230">
        <v>400</v>
      </c>
      <c r="C50" s="237">
        <v>6702</v>
      </c>
      <c r="D50" s="231">
        <v>974</v>
      </c>
      <c r="E50" s="230">
        <v>556</v>
      </c>
      <c r="F50" s="237">
        <v>6533</v>
      </c>
      <c r="G50" s="231">
        <v>987</v>
      </c>
      <c r="H50" s="230">
        <v>1110</v>
      </c>
      <c r="I50" s="237">
        <v>6232</v>
      </c>
      <c r="J50" s="231">
        <v>734</v>
      </c>
    </row>
    <row r="51" spans="1:13" ht="15.75" x14ac:dyDescent="0.25">
      <c r="A51" s="64" t="s">
        <v>166</v>
      </c>
      <c r="B51" s="230">
        <v>52</v>
      </c>
      <c r="C51" s="237">
        <v>628</v>
      </c>
      <c r="D51" s="231">
        <v>26</v>
      </c>
      <c r="E51" s="230">
        <v>64</v>
      </c>
      <c r="F51" s="237">
        <v>591</v>
      </c>
      <c r="G51" s="231">
        <v>51</v>
      </c>
      <c r="H51" s="230">
        <v>93</v>
      </c>
      <c r="I51" s="237">
        <v>586</v>
      </c>
      <c r="J51" s="231">
        <v>27</v>
      </c>
    </row>
    <row r="52" spans="1:13" ht="15.75" x14ac:dyDescent="0.25">
      <c r="A52" s="64" t="s">
        <v>167</v>
      </c>
      <c r="B52" s="230">
        <v>127</v>
      </c>
      <c r="C52" s="237">
        <v>1091</v>
      </c>
      <c r="D52" s="231">
        <v>173</v>
      </c>
      <c r="E52" s="230">
        <v>116</v>
      </c>
      <c r="F52" s="237">
        <v>1052</v>
      </c>
      <c r="G52" s="231">
        <v>223</v>
      </c>
      <c r="H52" s="230">
        <v>104</v>
      </c>
      <c r="I52" s="237">
        <v>1132</v>
      </c>
      <c r="J52" s="231">
        <v>155</v>
      </c>
    </row>
    <row r="53" spans="1:13" ht="15.75" x14ac:dyDescent="0.25">
      <c r="A53" s="64" t="s">
        <v>168</v>
      </c>
      <c r="B53" s="230">
        <v>16</v>
      </c>
      <c r="C53" s="237">
        <v>68</v>
      </c>
      <c r="D53" s="231">
        <v>3</v>
      </c>
      <c r="E53" s="230">
        <v>10</v>
      </c>
      <c r="F53" s="237">
        <v>63</v>
      </c>
      <c r="G53" s="231">
        <v>14</v>
      </c>
      <c r="H53" s="230">
        <v>15</v>
      </c>
      <c r="I53" s="237">
        <v>63</v>
      </c>
      <c r="J53" s="231">
        <v>9</v>
      </c>
    </row>
    <row r="54" spans="1:13" ht="15.75" x14ac:dyDescent="0.25">
      <c r="A54" s="64" t="s">
        <v>169</v>
      </c>
      <c r="B54" s="230">
        <v>4501</v>
      </c>
      <c r="C54" s="237">
        <v>92910</v>
      </c>
      <c r="D54" s="231">
        <v>15680</v>
      </c>
      <c r="E54" s="230">
        <v>6575</v>
      </c>
      <c r="F54" s="237">
        <v>71597</v>
      </c>
      <c r="G54" s="231">
        <v>34919</v>
      </c>
      <c r="H54" s="230">
        <v>20382</v>
      </c>
      <c r="I54" s="237">
        <v>57150</v>
      </c>
      <c r="J54" s="231">
        <v>35559</v>
      </c>
    </row>
    <row r="55" spans="1:13" ht="16.5" thickBot="1" x14ac:dyDescent="0.3">
      <c r="A55" s="68" t="s">
        <v>88</v>
      </c>
      <c r="B55" s="234">
        <v>6811</v>
      </c>
      <c r="C55" s="245">
        <v>164670</v>
      </c>
      <c r="D55" s="235">
        <v>24841</v>
      </c>
      <c r="E55" s="234">
        <v>12013</v>
      </c>
      <c r="F55" s="245">
        <v>138018</v>
      </c>
      <c r="G55" s="235">
        <v>46291</v>
      </c>
      <c r="H55" s="234">
        <v>42817</v>
      </c>
      <c r="I55" s="245">
        <v>110984</v>
      </c>
      <c r="J55" s="235">
        <v>42521</v>
      </c>
    </row>
    <row r="57" spans="1:13" x14ac:dyDescent="0.25">
      <c r="A57" s="51" t="s">
        <v>283</v>
      </c>
    </row>
    <row r="58" spans="1:13" x14ac:dyDescent="0.25">
      <c r="A58" s="2"/>
    </row>
    <row r="59" spans="1:13" x14ac:dyDescent="0.25">
      <c r="A59" s="51" t="s">
        <v>142</v>
      </c>
    </row>
    <row r="60" spans="1:13" ht="31.35" customHeight="1" x14ac:dyDescent="0.25">
      <c r="A60" s="452" t="s">
        <v>899</v>
      </c>
      <c r="B60" s="452"/>
      <c r="C60" s="452"/>
      <c r="D60" s="452"/>
      <c r="E60" s="452"/>
      <c r="F60" s="452"/>
      <c r="G60" s="452"/>
      <c r="H60" s="452"/>
      <c r="I60" s="452"/>
      <c r="J60" s="452"/>
      <c r="K60" s="452"/>
      <c r="L60" s="452"/>
      <c r="M60" s="452"/>
    </row>
    <row r="61" spans="1:13" x14ac:dyDescent="0.25">
      <c r="A61" s="73" t="s">
        <v>412</v>
      </c>
    </row>
  </sheetData>
  <mergeCells count="16">
    <mergeCell ref="A3:J3"/>
    <mergeCell ref="A22:A23"/>
    <mergeCell ref="B22:D22"/>
    <mergeCell ref="E22:G22"/>
    <mergeCell ref="H22:J22"/>
    <mergeCell ref="A21:J21"/>
    <mergeCell ref="A60:M60"/>
    <mergeCell ref="A4:A5"/>
    <mergeCell ref="B4:D4"/>
    <mergeCell ref="E4:G4"/>
    <mergeCell ref="H4:J4"/>
    <mergeCell ref="A40:A41"/>
    <mergeCell ref="B40:D40"/>
    <mergeCell ref="E40:G40"/>
    <mergeCell ref="H40:J40"/>
    <mergeCell ref="A39:J39"/>
  </mergeCells>
  <hyperlinks>
    <hyperlink ref="H1" location="'Table of Contents'!C2" display="Back to Table of Contents" xr:uid="{00000000-0004-0000-5400-000000000000}"/>
  </hyperlinks>
  <pageMargins left="0.75" right="0.75" top="1" bottom="1" header="0.5" footer="0.5"/>
  <pageSetup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M61"/>
  <sheetViews>
    <sheetView showGridLines="0" workbookViewId="0"/>
  </sheetViews>
  <sheetFormatPr defaultRowHeight="15" x14ac:dyDescent="0.25"/>
  <cols>
    <col min="1" max="1" width="20.85546875" customWidth="1"/>
    <col min="2" max="10" width="12.85546875" customWidth="1"/>
  </cols>
  <sheetData>
    <row r="1" spans="1:10" x14ac:dyDescent="0.25">
      <c r="A1" s="22" t="s">
        <v>979</v>
      </c>
      <c r="C1" s="21"/>
      <c r="I1" s="21" t="s">
        <v>78</v>
      </c>
    </row>
    <row r="2" spans="1:10" x14ac:dyDescent="0.25">
      <c r="A2" s="1"/>
    </row>
    <row r="3" spans="1:10" ht="15.75" thickBot="1" x14ac:dyDescent="0.3">
      <c r="A3" s="412" t="s">
        <v>82</v>
      </c>
      <c r="B3" s="436"/>
      <c r="C3" s="436"/>
      <c r="D3" s="436"/>
      <c r="E3" s="436"/>
      <c r="F3" s="436"/>
      <c r="G3" s="436"/>
      <c r="H3" s="436"/>
      <c r="I3" s="436"/>
      <c r="J3" s="436"/>
    </row>
    <row r="4" spans="1:10" ht="14.85" customHeight="1" x14ac:dyDescent="0.25">
      <c r="A4" s="402" t="s">
        <v>0</v>
      </c>
      <c r="B4" s="392" t="s">
        <v>277</v>
      </c>
      <c r="C4" s="393"/>
      <c r="D4" s="394"/>
      <c r="E4" s="392" t="s">
        <v>278</v>
      </c>
      <c r="F4" s="393"/>
      <c r="G4" s="394"/>
      <c r="H4" s="392" t="s">
        <v>266</v>
      </c>
      <c r="I4" s="393"/>
      <c r="J4" s="394"/>
    </row>
    <row r="5" spans="1:10" ht="30.75" thickBot="1" x14ac:dyDescent="0.3">
      <c r="A5" s="403"/>
      <c r="B5" s="29" t="s">
        <v>277</v>
      </c>
      <c r="C5" s="30" t="s">
        <v>279</v>
      </c>
      <c r="D5" s="31" t="s">
        <v>169</v>
      </c>
      <c r="E5" s="29" t="s">
        <v>278</v>
      </c>
      <c r="F5" s="30" t="s">
        <v>280</v>
      </c>
      <c r="G5" s="31" t="s">
        <v>169</v>
      </c>
      <c r="H5" s="29" t="s">
        <v>281</v>
      </c>
      <c r="I5" s="30" t="s">
        <v>282</v>
      </c>
      <c r="J5" s="31" t="s">
        <v>169</v>
      </c>
    </row>
    <row r="6" spans="1:10" ht="15.75" x14ac:dyDescent="0.25">
      <c r="A6" s="70" t="s">
        <v>93</v>
      </c>
      <c r="B6" s="248">
        <v>53</v>
      </c>
      <c r="C6" s="249">
        <v>165</v>
      </c>
      <c r="D6" s="250">
        <v>25</v>
      </c>
      <c r="E6" s="248">
        <v>12</v>
      </c>
      <c r="F6" s="249">
        <v>207</v>
      </c>
      <c r="G6" s="250">
        <v>24</v>
      </c>
      <c r="H6" s="248">
        <v>59</v>
      </c>
      <c r="I6" s="249">
        <v>154</v>
      </c>
      <c r="J6" s="250">
        <v>30</v>
      </c>
    </row>
    <row r="7" spans="1:10" ht="15.75" x14ac:dyDescent="0.25">
      <c r="A7" s="64" t="s">
        <v>94</v>
      </c>
      <c r="B7" s="230">
        <v>10</v>
      </c>
      <c r="C7" s="237">
        <v>619</v>
      </c>
      <c r="D7" s="231">
        <v>144</v>
      </c>
      <c r="E7" s="230">
        <v>44</v>
      </c>
      <c r="F7" s="237">
        <v>608</v>
      </c>
      <c r="G7" s="231">
        <v>121</v>
      </c>
      <c r="H7" s="230">
        <v>223</v>
      </c>
      <c r="I7" s="237">
        <v>337</v>
      </c>
      <c r="J7" s="231">
        <v>213</v>
      </c>
    </row>
    <row r="8" spans="1:10" ht="15.75" x14ac:dyDescent="0.25">
      <c r="A8" s="64" t="s">
        <v>95</v>
      </c>
      <c r="B8" s="230">
        <v>1</v>
      </c>
      <c r="C8" s="237">
        <v>38</v>
      </c>
      <c r="D8" s="231">
        <v>12</v>
      </c>
      <c r="E8" s="230">
        <v>4</v>
      </c>
      <c r="F8" s="237">
        <v>42</v>
      </c>
      <c r="G8" s="231">
        <v>5</v>
      </c>
      <c r="H8" s="230">
        <v>12</v>
      </c>
      <c r="I8" s="237">
        <v>26</v>
      </c>
      <c r="J8" s="231">
        <v>13</v>
      </c>
    </row>
    <row r="9" spans="1:10" ht="15.75" x14ac:dyDescent="0.25">
      <c r="A9" s="64" t="s">
        <v>96</v>
      </c>
      <c r="B9" s="230">
        <v>22</v>
      </c>
      <c r="C9" s="237">
        <v>156</v>
      </c>
      <c r="D9" s="231">
        <v>22</v>
      </c>
      <c r="E9" s="230">
        <v>12</v>
      </c>
      <c r="F9" s="237">
        <v>157</v>
      </c>
      <c r="G9" s="231">
        <v>31</v>
      </c>
      <c r="H9" s="230">
        <v>66</v>
      </c>
      <c r="I9" s="237">
        <v>109</v>
      </c>
      <c r="J9" s="231">
        <v>25</v>
      </c>
    </row>
    <row r="10" spans="1:10" ht="15.75" x14ac:dyDescent="0.25">
      <c r="A10" s="64" t="s">
        <v>97</v>
      </c>
      <c r="B10" s="230">
        <v>41</v>
      </c>
      <c r="C10" s="237">
        <v>625</v>
      </c>
      <c r="D10" s="231">
        <v>134</v>
      </c>
      <c r="E10" s="230">
        <v>58</v>
      </c>
      <c r="F10" s="237">
        <v>476</v>
      </c>
      <c r="G10" s="231">
        <v>266</v>
      </c>
      <c r="H10" s="230">
        <v>184</v>
      </c>
      <c r="I10" s="237">
        <v>340</v>
      </c>
      <c r="J10" s="231">
        <v>276</v>
      </c>
    </row>
    <row r="11" spans="1:10" ht="15.75" x14ac:dyDescent="0.25">
      <c r="A11" s="64" t="s">
        <v>98</v>
      </c>
      <c r="B11" s="230">
        <v>14</v>
      </c>
      <c r="C11" s="237">
        <v>785</v>
      </c>
      <c r="D11" s="231">
        <v>125</v>
      </c>
      <c r="E11" s="230">
        <v>47</v>
      </c>
      <c r="F11" s="237">
        <v>638</v>
      </c>
      <c r="G11" s="231">
        <v>239</v>
      </c>
      <c r="H11" s="230">
        <v>179</v>
      </c>
      <c r="I11" s="237">
        <v>349</v>
      </c>
      <c r="J11" s="231">
        <v>396</v>
      </c>
    </row>
    <row r="12" spans="1:10" ht="15.75" x14ac:dyDescent="0.25">
      <c r="A12" s="64" t="s">
        <v>99</v>
      </c>
      <c r="B12" s="230">
        <v>10</v>
      </c>
      <c r="C12" s="237">
        <v>481</v>
      </c>
      <c r="D12" s="231">
        <v>209</v>
      </c>
      <c r="E12" s="230">
        <v>23</v>
      </c>
      <c r="F12" s="237">
        <v>520</v>
      </c>
      <c r="G12" s="231">
        <v>157</v>
      </c>
      <c r="H12" s="230">
        <v>174</v>
      </c>
      <c r="I12" s="237">
        <v>262</v>
      </c>
      <c r="J12" s="231">
        <v>264</v>
      </c>
    </row>
    <row r="13" spans="1:10" ht="15.75" x14ac:dyDescent="0.25">
      <c r="A13" s="64" t="s">
        <v>100</v>
      </c>
      <c r="B13" s="230">
        <v>25</v>
      </c>
      <c r="C13" s="237">
        <v>665</v>
      </c>
      <c r="D13" s="231">
        <v>292</v>
      </c>
      <c r="E13" s="230">
        <v>43</v>
      </c>
      <c r="F13" s="237">
        <v>777</v>
      </c>
      <c r="G13" s="231">
        <v>162</v>
      </c>
      <c r="H13" s="230">
        <v>266</v>
      </c>
      <c r="I13" s="237">
        <v>382</v>
      </c>
      <c r="J13" s="231">
        <v>334</v>
      </c>
    </row>
    <row r="14" spans="1:10" ht="15.75" x14ac:dyDescent="0.25">
      <c r="A14" s="64" t="s">
        <v>101</v>
      </c>
      <c r="B14" s="230">
        <v>12</v>
      </c>
      <c r="C14" s="237">
        <v>492</v>
      </c>
      <c r="D14" s="231">
        <v>185</v>
      </c>
      <c r="E14" s="230">
        <v>13</v>
      </c>
      <c r="F14" s="237">
        <v>559</v>
      </c>
      <c r="G14" s="231">
        <v>117</v>
      </c>
      <c r="H14" s="230">
        <v>189</v>
      </c>
      <c r="I14" s="237">
        <v>317</v>
      </c>
      <c r="J14" s="231">
        <v>183</v>
      </c>
    </row>
    <row r="15" spans="1:10" ht="15.75" x14ac:dyDescent="0.25">
      <c r="A15" s="64" t="s">
        <v>102</v>
      </c>
      <c r="B15" s="230">
        <v>5</v>
      </c>
      <c r="C15" s="237">
        <v>171</v>
      </c>
      <c r="D15" s="231">
        <v>67</v>
      </c>
      <c r="E15" s="230">
        <v>6</v>
      </c>
      <c r="F15" s="237">
        <v>189</v>
      </c>
      <c r="G15" s="231">
        <v>48</v>
      </c>
      <c r="H15" s="230">
        <v>51</v>
      </c>
      <c r="I15" s="237">
        <v>119</v>
      </c>
      <c r="J15" s="231">
        <v>73</v>
      </c>
    </row>
    <row r="16" spans="1:10" ht="15.75" x14ac:dyDescent="0.25">
      <c r="A16" s="64" t="s">
        <v>103</v>
      </c>
      <c r="B16" s="230">
        <v>1</v>
      </c>
      <c r="C16" s="237">
        <v>18</v>
      </c>
      <c r="D16" s="231">
        <v>7</v>
      </c>
      <c r="E16" s="230">
        <v>1</v>
      </c>
      <c r="F16" s="237">
        <v>19</v>
      </c>
      <c r="G16" s="231">
        <v>6</v>
      </c>
      <c r="H16" s="230">
        <v>1</v>
      </c>
      <c r="I16" s="237">
        <v>21</v>
      </c>
      <c r="J16" s="231">
        <v>4</v>
      </c>
    </row>
    <row r="17" spans="1:10" ht="15.75" x14ac:dyDescent="0.25">
      <c r="A17" s="64" t="s">
        <v>104</v>
      </c>
      <c r="B17" s="230" t="s">
        <v>309</v>
      </c>
      <c r="C17" s="237">
        <v>10</v>
      </c>
      <c r="D17" s="231">
        <v>2</v>
      </c>
      <c r="E17" s="230">
        <v>1</v>
      </c>
      <c r="F17" s="237">
        <v>8</v>
      </c>
      <c r="G17" s="231">
        <v>3</v>
      </c>
      <c r="H17" s="230" t="s">
        <v>309</v>
      </c>
      <c r="I17" s="237">
        <v>10</v>
      </c>
      <c r="J17" s="231">
        <v>2</v>
      </c>
    </row>
    <row r="18" spans="1:10" ht="15.75" x14ac:dyDescent="0.25">
      <c r="A18" s="64" t="s">
        <v>105</v>
      </c>
      <c r="B18" s="230">
        <v>1</v>
      </c>
      <c r="C18" s="237">
        <v>1</v>
      </c>
      <c r="D18" s="231" t="s">
        <v>309</v>
      </c>
      <c r="E18" s="230" t="s">
        <v>309</v>
      </c>
      <c r="F18" s="237">
        <v>2</v>
      </c>
      <c r="G18" s="231" t="s">
        <v>309</v>
      </c>
      <c r="H18" s="230" t="s">
        <v>309</v>
      </c>
      <c r="I18" s="237">
        <v>2</v>
      </c>
      <c r="J18" s="231" t="s">
        <v>309</v>
      </c>
    </row>
    <row r="19" spans="1:10" ht="16.5" thickBot="1" x14ac:dyDescent="0.3">
      <c r="A19" s="68" t="s">
        <v>134</v>
      </c>
      <c r="B19" s="234">
        <v>195</v>
      </c>
      <c r="C19" s="245">
        <v>4226</v>
      </c>
      <c r="D19" s="235">
        <v>1224</v>
      </c>
      <c r="E19" s="234">
        <v>264</v>
      </c>
      <c r="F19" s="245">
        <v>4202</v>
      </c>
      <c r="G19" s="235">
        <v>1179</v>
      </c>
      <c r="H19" s="234">
        <v>1404</v>
      </c>
      <c r="I19" s="245">
        <v>2428</v>
      </c>
      <c r="J19" s="235">
        <v>1813</v>
      </c>
    </row>
    <row r="21" spans="1:10" ht="15.75" thickBot="1" x14ac:dyDescent="0.3">
      <c r="A21" s="412" t="s">
        <v>83</v>
      </c>
      <c r="B21" s="436"/>
      <c r="C21" s="436"/>
      <c r="D21" s="436"/>
      <c r="E21" s="436"/>
      <c r="F21" s="436"/>
      <c r="G21" s="436"/>
      <c r="H21" s="436"/>
      <c r="I21" s="436"/>
      <c r="J21" s="436"/>
    </row>
    <row r="22" spans="1:10" ht="14.85" customHeight="1" x14ac:dyDescent="0.25">
      <c r="A22" s="402" t="s">
        <v>0</v>
      </c>
      <c r="B22" s="392" t="s">
        <v>277</v>
      </c>
      <c r="C22" s="393"/>
      <c r="D22" s="394"/>
      <c r="E22" s="392" t="s">
        <v>278</v>
      </c>
      <c r="F22" s="393"/>
      <c r="G22" s="394"/>
      <c r="H22" s="392" t="s">
        <v>266</v>
      </c>
      <c r="I22" s="393"/>
      <c r="J22" s="394"/>
    </row>
    <row r="23" spans="1:10" ht="30.75" thickBot="1" x14ac:dyDescent="0.3">
      <c r="A23" s="403"/>
      <c r="B23" s="29" t="s">
        <v>277</v>
      </c>
      <c r="C23" s="30" t="s">
        <v>279</v>
      </c>
      <c r="D23" s="31" t="s">
        <v>169</v>
      </c>
      <c r="E23" s="29" t="s">
        <v>278</v>
      </c>
      <c r="F23" s="30" t="s">
        <v>280</v>
      </c>
      <c r="G23" s="31" t="s">
        <v>169</v>
      </c>
      <c r="H23" s="29" t="s">
        <v>281</v>
      </c>
      <c r="I23" s="30" t="s">
        <v>282</v>
      </c>
      <c r="J23" s="31" t="s">
        <v>169</v>
      </c>
    </row>
    <row r="24" spans="1:10" ht="15.75" x14ac:dyDescent="0.25">
      <c r="A24" s="70" t="s">
        <v>93</v>
      </c>
      <c r="B24" s="248">
        <v>117</v>
      </c>
      <c r="C24" s="249">
        <v>147</v>
      </c>
      <c r="D24" s="250">
        <v>9</v>
      </c>
      <c r="E24" s="248">
        <v>22</v>
      </c>
      <c r="F24" s="249">
        <v>200</v>
      </c>
      <c r="G24" s="250">
        <v>51</v>
      </c>
      <c r="H24" s="248">
        <v>51</v>
      </c>
      <c r="I24" s="249">
        <v>162</v>
      </c>
      <c r="J24" s="250">
        <v>60</v>
      </c>
    </row>
    <row r="25" spans="1:10" ht="15.75" x14ac:dyDescent="0.25">
      <c r="A25" s="64" t="s">
        <v>94</v>
      </c>
      <c r="B25" s="230">
        <v>9</v>
      </c>
      <c r="C25" s="237">
        <v>558</v>
      </c>
      <c r="D25" s="231">
        <v>100</v>
      </c>
      <c r="E25" s="230">
        <v>36</v>
      </c>
      <c r="F25" s="237">
        <v>460</v>
      </c>
      <c r="G25" s="231">
        <v>171</v>
      </c>
      <c r="H25" s="230">
        <v>190</v>
      </c>
      <c r="I25" s="237">
        <v>265</v>
      </c>
      <c r="J25" s="231">
        <v>212</v>
      </c>
    </row>
    <row r="26" spans="1:10" ht="15.75" x14ac:dyDescent="0.25">
      <c r="A26" s="64" t="s">
        <v>95</v>
      </c>
      <c r="B26" s="230">
        <v>3</v>
      </c>
      <c r="C26" s="237">
        <v>45</v>
      </c>
      <c r="D26" s="231">
        <v>16</v>
      </c>
      <c r="E26" s="230">
        <v>7</v>
      </c>
      <c r="F26" s="237">
        <v>46</v>
      </c>
      <c r="G26" s="231">
        <v>11</v>
      </c>
      <c r="H26" s="230">
        <v>10</v>
      </c>
      <c r="I26" s="237">
        <v>36</v>
      </c>
      <c r="J26" s="231">
        <v>18</v>
      </c>
    </row>
    <row r="27" spans="1:10" ht="15.75" x14ac:dyDescent="0.25">
      <c r="A27" s="64" t="s">
        <v>96</v>
      </c>
      <c r="B27" s="230">
        <v>58</v>
      </c>
      <c r="C27" s="237">
        <v>193</v>
      </c>
      <c r="D27" s="231">
        <v>34</v>
      </c>
      <c r="E27" s="230">
        <v>18</v>
      </c>
      <c r="F27" s="237">
        <v>225</v>
      </c>
      <c r="G27" s="231">
        <v>42</v>
      </c>
      <c r="H27" s="230">
        <v>86</v>
      </c>
      <c r="I27" s="237">
        <v>146</v>
      </c>
      <c r="J27" s="231">
        <v>53</v>
      </c>
    </row>
    <row r="28" spans="1:10" ht="15.75" x14ac:dyDescent="0.25">
      <c r="A28" s="64" t="s">
        <v>97</v>
      </c>
      <c r="B28" s="230">
        <v>84</v>
      </c>
      <c r="C28" s="237">
        <v>992</v>
      </c>
      <c r="D28" s="231">
        <v>177</v>
      </c>
      <c r="E28" s="230">
        <v>74</v>
      </c>
      <c r="F28" s="237">
        <v>776</v>
      </c>
      <c r="G28" s="231">
        <v>403</v>
      </c>
      <c r="H28" s="230">
        <v>307</v>
      </c>
      <c r="I28" s="237">
        <v>496</v>
      </c>
      <c r="J28" s="231">
        <v>450</v>
      </c>
    </row>
    <row r="29" spans="1:10" ht="15.75" x14ac:dyDescent="0.25">
      <c r="A29" s="64" t="s">
        <v>98</v>
      </c>
      <c r="B29" s="230">
        <v>49</v>
      </c>
      <c r="C29" s="237">
        <v>1447</v>
      </c>
      <c r="D29" s="231">
        <v>270</v>
      </c>
      <c r="E29" s="230">
        <v>91</v>
      </c>
      <c r="F29" s="237">
        <v>1162</v>
      </c>
      <c r="G29" s="231">
        <v>513</v>
      </c>
      <c r="H29" s="230">
        <v>318</v>
      </c>
      <c r="I29" s="237">
        <v>678</v>
      </c>
      <c r="J29" s="231">
        <v>770</v>
      </c>
    </row>
    <row r="30" spans="1:10" ht="15.75" x14ac:dyDescent="0.25">
      <c r="A30" s="64" t="s">
        <v>99</v>
      </c>
      <c r="B30" s="230">
        <v>33</v>
      </c>
      <c r="C30" s="237">
        <v>860</v>
      </c>
      <c r="D30" s="231">
        <v>219</v>
      </c>
      <c r="E30" s="230">
        <v>67</v>
      </c>
      <c r="F30" s="237">
        <v>742</v>
      </c>
      <c r="G30" s="231">
        <v>303</v>
      </c>
      <c r="H30" s="230">
        <v>235</v>
      </c>
      <c r="I30" s="237">
        <v>475</v>
      </c>
      <c r="J30" s="231">
        <v>402</v>
      </c>
    </row>
    <row r="31" spans="1:10" ht="15.75" x14ac:dyDescent="0.25">
      <c r="A31" s="64" t="s">
        <v>100</v>
      </c>
      <c r="B31" s="230">
        <v>31</v>
      </c>
      <c r="C31" s="237">
        <v>997</v>
      </c>
      <c r="D31" s="231">
        <v>283</v>
      </c>
      <c r="E31" s="230">
        <v>43</v>
      </c>
      <c r="F31" s="237">
        <v>1001</v>
      </c>
      <c r="G31" s="231">
        <v>267</v>
      </c>
      <c r="H31" s="230">
        <v>314</v>
      </c>
      <c r="I31" s="237">
        <v>610</v>
      </c>
      <c r="J31" s="231">
        <v>387</v>
      </c>
    </row>
    <row r="32" spans="1:10" ht="15.75" x14ac:dyDescent="0.25">
      <c r="A32" s="64" t="s">
        <v>101</v>
      </c>
      <c r="B32" s="230">
        <v>8</v>
      </c>
      <c r="C32" s="237">
        <v>634</v>
      </c>
      <c r="D32" s="231">
        <v>152</v>
      </c>
      <c r="E32" s="230">
        <v>35</v>
      </c>
      <c r="F32" s="237">
        <v>608</v>
      </c>
      <c r="G32" s="231">
        <v>151</v>
      </c>
      <c r="H32" s="230">
        <v>169</v>
      </c>
      <c r="I32" s="237">
        <v>414</v>
      </c>
      <c r="J32" s="231">
        <v>211</v>
      </c>
    </row>
    <row r="33" spans="1:10" ht="15.75" x14ac:dyDescent="0.25">
      <c r="A33" s="64" t="s">
        <v>102</v>
      </c>
      <c r="B33" s="230">
        <v>6</v>
      </c>
      <c r="C33" s="237">
        <v>187</v>
      </c>
      <c r="D33" s="231">
        <v>31</v>
      </c>
      <c r="E33" s="230">
        <v>7</v>
      </c>
      <c r="F33" s="237">
        <v>177</v>
      </c>
      <c r="G33" s="231">
        <v>40</v>
      </c>
      <c r="H33" s="230">
        <v>34</v>
      </c>
      <c r="I33" s="237">
        <v>135</v>
      </c>
      <c r="J33" s="231">
        <v>55</v>
      </c>
    </row>
    <row r="34" spans="1:10" ht="15.75" x14ac:dyDescent="0.25">
      <c r="A34" s="64" t="s">
        <v>103</v>
      </c>
      <c r="B34" s="230">
        <v>1</v>
      </c>
      <c r="C34" s="237">
        <v>19</v>
      </c>
      <c r="D34" s="231">
        <v>9</v>
      </c>
      <c r="E34" s="230">
        <v>1</v>
      </c>
      <c r="F34" s="237">
        <v>20</v>
      </c>
      <c r="G34" s="231">
        <v>8</v>
      </c>
      <c r="H34" s="230">
        <v>1</v>
      </c>
      <c r="I34" s="237">
        <v>16</v>
      </c>
      <c r="J34" s="231">
        <v>12</v>
      </c>
    </row>
    <row r="35" spans="1:10" ht="15.75" x14ac:dyDescent="0.25">
      <c r="A35" s="64" t="s">
        <v>104</v>
      </c>
      <c r="B35" s="230" t="s">
        <v>309</v>
      </c>
      <c r="C35" s="237">
        <v>3</v>
      </c>
      <c r="D35" s="231">
        <v>4</v>
      </c>
      <c r="E35" s="230" t="s">
        <v>309</v>
      </c>
      <c r="F35" s="237">
        <v>3</v>
      </c>
      <c r="G35" s="231">
        <v>4</v>
      </c>
      <c r="H35" s="230">
        <v>1</v>
      </c>
      <c r="I35" s="237">
        <v>2</v>
      </c>
      <c r="J35" s="231">
        <v>4</v>
      </c>
    </row>
    <row r="36" spans="1:10" ht="15.75" x14ac:dyDescent="0.25">
      <c r="A36" s="64" t="s">
        <v>105</v>
      </c>
      <c r="B36" s="230" t="s">
        <v>309</v>
      </c>
      <c r="C36" s="237">
        <v>3</v>
      </c>
      <c r="D36" s="231" t="s">
        <v>309</v>
      </c>
      <c r="E36" s="230">
        <v>1</v>
      </c>
      <c r="F36" s="237">
        <v>2</v>
      </c>
      <c r="G36" s="231" t="s">
        <v>309</v>
      </c>
      <c r="H36" s="230" t="s">
        <v>309</v>
      </c>
      <c r="I36" s="237">
        <v>2</v>
      </c>
      <c r="J36" s="231">
        <v>1</v>
      </c>
    </row>
    <row r="37" spans="1:10" ht="16.5" thickBot="1" x14ac:dyDescent="0.3">
      <c r="A37" s="68" t="s">
        <v>135</v>
      </c>
      <c r="B37" s="234">
        <v>399</v>
      </c>
      <c r="C37" s="245">
        <v>6085</v>
      </c>
      <c r="D37" s="235">
        <v>1304</v>
      </c>
      <c r="E37" s="234">
        <v>402</v>
      </c>
      <c r="F37" s="245">
        <v>5422</v>
      </c>
      <c r="G37" s="235">
        <v>1964</v>
      </c>
      <c r="H37" s="234">
        <v>1716</v>
      </c>
      <c r="I37" s="245">
        <v>3437</v>
      </c>
      <c r="J37" s="235">
        <v>2635</v>
      </c>
    </row>
    <row r="39" spans="1:10" ht="15.75" thickBot="1" x14ac:dyDescent="0.3">
      <c r="A39" s="412" t="s">
        <v>88</v>
      </c>
      <c r="B39" s="436"/>
      <c r="C39" s="436"/>
      <c r="D39" s="436"/>
      <c r="E39" s="436"/>
      <c r="F39" s="436"/>
      <c r="G39" s="436"/>
      <c r="H39" s="436"/>
      <c r="I39" s="436"/>
      <c r="J39" s="436"/>
    </row>
    <row r="40" spans="1:10" ht="14.85" customHeight="1" x14ac:dyDescent="0.25">
      <c r="A40" s="402" t="s">
        <v>0</v>
      </c>
      <c r="B40" s="392" t="s">
        <v>277</v>
      </c>
      <c r="C40" s="393"/>
      <c r="D40" s="394"/>
      <c r="E40" s="392" t="s">
        <v>278</v>
      </c>
      <c r="F40" s="393"/>
      <c r="G40" s="394"/>
      <c r="H40" s="392" t="s">
        <v>266</v>
      </c>
      <c r="I40" s="393"/>
      <c r="J40" s="394"/>
    </row>
    <row r="41" spans="1:10" ht="30.75" thickBot="1" x14ac:dyDescent="0.3">
      <c r="A41" s="403"/>
      <c r="B41" s="29" t="s">
        <v>277</v>
      </c>
      <c r="C41" s="30" t="s">
        <v>279</v>
      </c>
      <c r="D41" s="31" t="s">
        <v>169</v>
      </c>
      <c r="E41" s="29" t="s">
        <v>278</v>
      </c>
      <c r="F41" s="30" t="s">
        <v>280</v>
      </c>
      <c r="G41" s="31" t="s">
        <v>169</v>
      </c>
      <c r="H41" s="29" t="s">
        <v>281</v>
      </c>
      <c r="I41" s="30" t="s">
        <v>282</v>
      </c>
      <c r="J41" s="31" t="s">
        <v>169</v>
      </c>
    </row>
    <row r="42" spans="1:10" ht="15.75" x14ac:dyDescent="0.25">
      <c r="A42" s="70" t="s">
        <v>93</v>
      </c>
      <c r="B42" s="248">
        <v>175</v>
      </c>
      <c r="C42" s="249">
        <v>314</v>
      </c>
      <c r="D42" s="250">
        <v>35</v>
      </c>
      <c r="E42" s="248">
        <v>36</v>
      </c>
      <c r="F42" s="249">
        <v>411</v>
      </c>
      <c r="G42" s="250">
        <v>77</v>
      </c>
      <c r="H42" s="248">
        <v>111</v>
      </c>
      <c r="I42" s="249">
        <v>321</v>
      </c>
      <c r="J42" s="250">
        <v>92</v>
      </c>
    </row>
    <row r="43" spans="1:10" ht="15.75" x14ac:dyDescent="0.25">
      <c r="A43" s="64" t="s">
        <v>94</v>
      </c>
      <c r="B43" s="230">
        <v>19</v>
      </c>
      <c r="C43" s="237">
        <v>1191</v>
      </c>
      <c r="D43" s="231">
        <v>247</v>
      </c>
      <c r="E43" s="230">
        <v>83</v>
      </c>
      <c r="F43" s="237">
        <v>1073</v>
      </c>
      <c r="G43" s="231">
        <v>301</v>
      </c>
      <c r="H43" s="230">
        <v>416</v>
      </c>
      <c r="I43" s="237">
        <v>611</v>
      </c>
      <c r="J43" s="231">
        <v>430</v>
      </c>
    </row>
    <row r="44" spans="1:10" ht="15.75" x14ac:dyDescent="0.25">
      <c r="A44" s="64" t="s">
        <v>95</v>
      </c>
      <c r="B44" s="230">
        <v>4</v>
      </c>
      <c r="C44" s="237">
        <v>83</v>
      </c>
      <c r="D44" s="231">
        <v>28</v>
      </c>
      <c r="E44" s="230">
        <v>11</v>
      </c>
      <c r="F44" s="237">
        <v>88</v>
      </c>
      <c r="G44" s="231">
        <v>16</v>
      </c>
      <c r="H44" s="230">
        <v>22</v>
      </c>
      <c r="I44" s="237">
        <v>62</v>
      </c>
      <c r="J44" s="231">
        <v>31</v>
      </c>
    </row>
    <row r="45" spans="1:10" ht="15.75" x14ac:dyDescent="0.25">
      <c r="A45" s="64" t="s">
        <v>96</v>
      </c>
      <c r="B45" s="230">
        <v>80</v>
      </c>
      <c r="C45" s="237">
        <v>353</v>
      </c>
      <c r="D45" s="231">
        <v>56</v>
      </c>
      <c r="E45" s="230">
        <v>30</v>
      </c>
      <c r="F45" s="237">
        <v>385</v>
      </c>
      <c r="G45" s="231">
        <v>74</v>
      </c>
      <c r="H45" s="230">
        <v>154</v>
      </c>
      <c r="I45" s="237">
        <v>256</v>
      </c>
      <c r="J45" s="231">
        <v>79</v>
      </c>
    </row>
    <row r="46" spans="1:10" ht="15.75" x14ac:dyDescent="0.25">
      <c r="A46" s="64" t="s">
        <v>97</v>
      </c>
      <c r="B46" s="230">
        <v>127</v>
      </c>
      <c r="C46" s="237">
        <v>1627</v>
      </c>
      <c r="D46" s="231">
        <v>314</v>
      </c>
      <c r="E46" s="230">
        <v>134</v>
      </c>
      <c r="F46" s="237">
        <v>1262</v>
      </c>
      <c r="G46" s="231">
        <v>672</v>
      </c>
      <c r="H46" s="230">
        <v>494</v>
      </c>
      <c r="I46" s="237">
        <v>844</v>
      </c>
      <c r="J46" s="231">
        <v>730</v>
      </c>
    </row>
    <row r="47" spans="1:10" ht="15.75" x14ac:dyDescent="0.25">
      <c r="A47" s="64" t="s">
        <v>98</v>
      </c>
      <c r="B47" s="230">
        <v>63</v>
      </c>
      <c r="C47" s="237">
        <v>2244</v>
      </c>
      <c r="D47" s="231">
        <v>399</v>
      </c>
      <c r="E47" s="230">
        <v>142</v>
      </c>
      <c r="F47" s="237">
        <v>1810</v>
      </c>
      <c r="G47" s="231">
        <v>754</v>
      </c>
      <c r="H47" s="230">
        <v>499</v>
      </c>
      <c r="I47" s="237">
        <v>1035</v>
      </c>
      <c r="J47" s="231">
        <v>1172</v>
      </c>
    </row>
    <row r="48" spans="1:10" ht="15.75" x14ac:dyDescent="0.25">
      <c r="A48" s="64" t="s">
        <v>99</v>
      </c>
      <c r="B48" s="230">
        <v>43</v>
      </c>
      <c r="C48" s="237">
        <v>1350</v>
      </c>
      <c r="D48" s="231">
        <v>433</v>
      </c>
      <c r="E48" s="230">
        <v>93</v>
      </c>
      <c r="F48" s="237">
        <v>1270</v>
      </c>
      <c r="G48" s="231">
        <v>463</v>
      </c>
      <c r="H48" s="230">
        <v>409</v>
      </c>
      <c r="I48" s="237">
        <v>744</v>
      </c>
      <c r="J48" s="231">
        <v>673</v>
      </c>
    </row>
    <row r="49" spans="1:13" ht="15.75" x14ac:dyDescent="0.25">
      <c r="A49" s="64" t="s">
        <v>100</v>
      </c>
      <c r="B49" s="230">
        <v>56</v>
      </c>
      <c r="C49" s="237">
        <v>1673</v>
      </c>
      <c r="D49" s="231">
        <v>577</v>
      </c>
      <c r="E49" s="230">
        <v>88</v>
      </c>
      <c r="F49" s="237">
        <v>1784</v>
      </c>
      <c r="G49" s="231">
        <v>434</v>
      </c>
      <c r="H49" s="230">
        <v>585</v>
      </c>
      <c r="I49" s="237">
        <v>997</v>
      </c>
      <c r="J49" s="231">
        <v>724</v>
      </c>
    </row>
    <row r="50" spans="1:13" ht="15.75" x14ac:dyDescent="0.25">
      <c r="A50" s="64" t="s">
        <v>101</v>
      </c>
      <c r="B50" s="230">
        <v>20</v>
      </c>
      <c r="C50" s="237">
        <v>1134</v>
      </c>
      <c r="D50" s="231">
        <v>344</v>
      </c>
      <c r="E50" s="230">
        <v>50</v>
      </c>
      <c r="F50" s="237">
        <v>1177</v>
      </c>
      <c r="G50" s="231">
        <v>271</v>
      </c>
      <c r="H50" s="230">
        <v>359</v>
      </c>
      <c r="I50" s="237">
        <v>742</v>
      </c>
      <c r="J50" s="231">
        <v>397</v>
      </c>
    </row>
    <row r="51" spans="1:13" ht="15.75" x14ac:dyDescent="0.25">
      <c r="A51" s="64" t="s">
        <v>102</v>
      </c>
      <c r="B51" s="230">
        <v>11</v>
      </c>
      <c r="C51" s="237">
        <v>361</v>
      </c>
      <c r="D51" s="231">
        <v>99</v>
      </c>
      <c r="E51" s="230">
        <v>14</v>
      </c>
      <c r="F51" s="237">
        <v>368</v>
      </c>
      <c r="G51" s="231">
        <v>89</v>
      </c>
      <c r="H51" s="230">
        <v>86</v>
      </c>
      <c r="I51" s="237">
        <v>256</v>
      </c>
      <c r="J51" s="231">
        <v>129</v>
      </c>
    </row>
    <row r="52" spans="1:13" ht="15.75" x14ac:dyDescent="0.25">
      <c r="A52" s="64" t="s">
        <v>103</v>
      </c>
      <c r="B52" s="230">
        <v>2</v>
      </c>
      <c r="C52" s="237">
        <v>37</v>
      </c>
      <c r="D52" s="231">
        <v>16</v>
      </c>
      <c r="E52" s="230">
        <v>2</v>
      </c>
      <c r="F52" s="237">
        <v>39</v>
      </c>
      <c r="G52" s="231">
        <v>14</v>
      </c>
      <c r="H52" s="230">
        <v>2</v>
      </c>
      <c r="I52" s="237">
        <v>37</v>
      </c>
      <c r="J52" s="231">
        <v>16</v>
      </c>
    </row>
    <row r="53" spans="1:13" ht="15.75" x14ac:dyDescent="0.25">
      <c r="A53" s="64" t="s">
        <v>104</v>
      </c>
      <c r="B53" s="230" t="s">
        <v>309</v>
      </c>
      <c r="C53" s="237">
        <v>13</v>
      </c>
      <c r="D53" s="231">
        <v>6</v>
      </c>
      <c r="E53" s="230">
        <v>1</v>
      </c>
      <c r="F53" s="237">
        <v>11</v>
      </c>
      <c r="G53" s="231">
        <v>7</v>
      </c>
      <c r="H53" s="230">
        <v>1</v>
      </c>
      <c r="I53" s="237">
        <v>12</v>
      </c>
      <c r="J53" s="231">
        <v>6</v>
      </c>
    </row>
    <row r="54" spans="1:13" ht="15.75" x14ac:dyDescent="0.25">
      <c r="A54" s="64" t="s">
        <v>105</v>
      </c>
      <c r="B54" s="230">
        <v>1</v>
      </c>
      <c r="C54" s="237">
        <v>4</v>
      </c>
      <c r="D54" s="231" t="s">
        <v>309</v>
      </c>
      <c r="E54" s="230">
        <v>1</v>
      </c>
      <c r="F54" s="237">
        <v>4</v>
      </c>
      <c r="G54" s="231" t="s">
        <v>309</v>
      </c>
      <c r="H54" s="230" t="s">
        <v>309</v>
      </c>
      <c r="I54" s="237">
        <v>4</v>
      </c>
      <c r="J54" s="231">
        <v>1</v>
      </c>
    </row>
    <row r="55" spans="1:13" ht="16.5" thickBot="1" x14ac:dyDescent="0.3">
      <c r="A55" s="68" t="s">
        <v>88</v>
      </c>
      <c r="B55" s="234">
        <v>601</v>
      </c>
      <c r="C55" s="245">
        <v>10384</v>
      </c>
      <c r="D55" s="235">
        <v>2554</v>
      </c>
      <c r="E55" s="234">
        <v>685</v>
      </c>
      <c r="F55" s="245">
        <v>9682</v>
      </c>
      <c r="G55" s="235">
        <v>3172</v>
      </c>
      <c r="H55" s="234">
        <v>3138</v>
      </c>
      <c r="I55" s="245">
        <v>5921</v>
      </c>
      <c r="J55" s="235">
        <v>4480</v>
      </c>
    </row>
    <row r="57" spans="1:13" x14ac:dyDescent="0.25">
      <c r="A57" s="51" t="s">
        <v>89</v>
      </c>
    </row>
    <row r="58" spans="1:13" x14ac:dyDescent="0.25">
      <c r="A58" s="2"/>
    </row>
    <row r="59" spans="1:13" x14ac:dyDescent="0.25">
      <c r="A59" s="51" t="s">
        <v>142</v>
      </c>
    </row>
    <row r="60" spans="1:13" ht="43.5" customHeight="1" x14ac:dyDescent="0.25">
      <c r="A60" s="452" t="s">
        <v>899</v>
      </c>
      <c r="B60" s="452"/>
      <c r="C60" s="452"/>
      <c r="D60" s="452"/>
      <c r="E60" s="452"/>
      <c r="F60" s="452"/>
      <c r="G60" s="452"/>
      <c r="H60" s="452"/>
      <c r="I60" s="452"/>
      <c r="J60" s="452"/>
      <c r="K60" s="452"/>
      <c r="L60" s="452"/>
      <c r="M60" s="452"/>
    </row>
    <row r="61" spans="1:13" x14ac:dyDescent="0.25">
      <c r="A61" s="73" t="s">
        <v>412</v>
      </c>
    </row>
  </sheetData>
  <mergeCells count="16">
    <mergeCell ref="A3:J3"/>
    <mergeCell ref="A22:A23"/>
    <mergeCell ref="B22:D22"/>
    <mergeCell ref="E22:G22"/>
    <mergeCell ref="H22:J22"/>
    <mergeCell ref="A21:J21"/>
    <mergeCell ref="A60:M60"/>
    <mergeCell ref="A4:A5"/>
    <mergeCell ref="B4:D4"/>
    <mergeCell ref="E4:G4"/>
    <mergeCell ref="H4:J4"/>
    <mergeCell ref="A40:A41"/>
    <mergeCell ref="B40:D40"/>
    <mergeCell ref="E40:G40"/>
    <mergeCell ref="H40:J40"/>
    <mergeCell ref="A39:J39"/>
  </mergeCells>
  <hyperlinks>
    <hyperlink ref="I1" location="'Table of Contents'!C2" display="Back to Table of Contents" xr:uid="{00000000-0004-0000-5500-000000000000}"/>
  </hyperlinks>
  <pageMargins left="0.75" right="0.75" top="1" bottom="1" header="0.5" footer="0.5"/>
  <pageSetup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M61"/>
  <sheetViews>
    <sheetView showGridLines="0" workbookViewId="0"/>
  </sheetViews>
  <sheetFormatPr defaultRowHeight="15" x14ac:dyDescent="0.25"/>
  <cols>
    <col min="1" max="1" width="20.85546875" customWidth="1"/>
    <col min="2" max="10" width="12.85546875" customWidth="1"/>
  </cols>
  <sheetData>
    <row r="1" spans="1:10" x14ac:dyDescent="0.25">
      <c r="A1" s="22" t="s">
        <v>980</v>
      </c>
      <c r="I1" s="21" t="s">
        <v>78</v>
      </c>
    </row>
    <row r="2" spans="1:10" x14ac:dyDescent="0.25">
      <c r="A2" s="1"/>
    </row>
    <row r="3" spans="1:10" ht="15.75" thickBot="1" x14ac:dyDescent="0.3">
      <c r="A3" s="412" t="s">
        <v>82</v>
      </c>
      <c r="B3" s="436"/>
      <c r="C3" s="436"/>
      <c r="D3" s="436"/>
      <c r="E3" s="436"/>
      <c r="F3" s="436"/>
      <c r="G3" s="436"/>
      <c r="H3" s="436"/>
      <c r="I3" s="436"/>
      <c r="J3" s="436"/>
    </row>
    <row r="4" spans="1:10" ht="14.85" customHeight="1" x14ac:dyDescent="0.25">
      <c r="A4" s="402" t="s">
        <v>0</v>
      </c>
      <c r="B4" s="392" t="s">
        <v>277</v>
      </c>
      <c r="C4" s="393"/>
      <c r="D4" s="394"/>
      <c r="E4" s="392" t="s">
        <v>278</v>
      </c>
      <c r="F4" s="393"/>
      <c r="G4" s="394"/>
      <c r="H4" s="392" t="s">
        <v>266</v>
      </c>
      <c r="I4" s="393"/>
      <c r="J4" s="394"/>
    </row>
    <row r="5" spans="1:10" ht="30.75" customHeight="1" thickBot="1" x14ac:dyDescent="0.3">
      <c r="A5" s="403"/>
      <c r="B5" s="29" t="s">
        <v>277</v>
      </c>
      <c r="C5" s="30" t="s">
        <v>279</v>
      </c>
      <c r="D5" s="31" t="s">
        <v>169</v>
      </c>
      <c r="E5" s="29" t="s">
        <v>278</v>
      </c>
      <c r="F5" s="30" t="s">
        <v>280</v>
      </c>
      <c r="G5" s="31" t="s">
        <v>169</v>
      </c>
      <c r="H5" s="29" t="s">
        <v>281</v>
      </c>
      <c r="I5" s="30" t="s">
        <v>282</v>
      </c>
      <c r="J5" s="31" t="s">
        <v>169</v>
      </c>
    </row>
    <row r="6" spans="1:10" ht="15.75" x14ac:dyDescent="0.25">
      <c r="A6" s="70" t="s">
        <v>93</v>
      </c>
      <c r="B6" s="248">
        <v>13</v>
      </c>
      <c r="C6" s="249">
        <v>30</v>
      </c>
      <c r="D6" s="250">
        <v>14</v>
      </c>
      <c r="E6" s="248">
        <v>4</v>
      </c>
      <c r="F6" s="249">
        <v>36</v>
      </c>
      <c r="G6" s="250">
        <v>17</v>
      </c>
      <c r="H6" s="248">
        <v>14</v>
      </c>
      <c r="I6" s="249">
        <v>26</v>
      </c>
      <c r="J6" s="250">
        <v>17</v>
      </c>
    </row>
    <row r="7" spans="1:10" ht="15.75" x14ac:dyDescent="0.25">
      <c r="A7" s="64" t="s">
        <v>94</v>
      </c>
      <c r="B7" s="230" t="s">
        <v>309</v>
      </c>
      <c r="C7" s="237">
        <v>28</v>
      </c>
      <c r="D7" s="231">
        <v>5</v>
      </c>
      <c r="E7" s="230">
        <v>2</v>
      </c>
      <c r="F7" s="237">
        <v>25</v>
      </c>
      <c r="G7" s="231">
        <v>6</v>
      </c>
      <c r="H7" s="230">
        <v>9</v>
      </c>
      <c r="I7" s="237">
        <v>13</v>
      </c>
      <c r="J7" s="231">
        <v>11</v>
      </c>
    </row>
    <row r="8" spans="1:10" ht="15.75" x14ac:dyDescent="0.25">
      <c r="A8" s="64" t="s">
        <v>95</v>
      </c>
      <c r="B8" s="230">
        <v>1</v>
      </c>
      <c r="C8" s="237">
        <v>11</v>
      </c>
      <c r="D8" s="231">
        <v>1</v>
      </c>
      <c r="E8" s="230">
        <v>2</v>
      </c>
      <c r="F8" s="237">
        <v>8</v>
      </c>
      <c r="G8" s="231">
        <v>3</v>
      </c>
      <c r="H8" s="230">
        <v>2</v>
      </c>
      <c r="I8" s="237">
        <v>10</v>
      </c>
      <c r="J8" s="231">
        <v>1</v>
      </c>
    </row>
    <row r="9" spans="1:10" ht="15.75" x14ac:dyDescent="0.25">
      <c r="A9" s="64" t="s">
        <v>96</v>
      </c>
      <c r="B9" s="230">
        <v>12</v>
      </c>
      <c r="C9" s="237">
        <v>63</v>
      </c>
      <c r="D9" s="231">
        <v>9</v>
      </c>
      <c r="E9" s="230">
        <v>4</v>
      </c>
      <c r="F9" s="237">
        <v>70</v>
      </c>
      <c r="G9" s="231">
        <v>10</v>
      </c>
      <c r="H9" s="230">
        <v>28</v>
      </c>
      <c r="I9" s="237">
        <v>50</v>
      </c>
      <c r="J9" s="231">
        <v>6</v>
      </c>
    </row>
    <row r="10" spans="1:10" ht="15.75" x14ac:dyDescent="0.25">
      <c r="A10" s="64" t="s">
        <v>97</v>
      </c>
      <c r="B10" s="230">
        <v>32</v>
      </c>
      <c r="C10" s="237">
        <v>396</v>
      </c>
      <c r="D10" s="231">
        <v>45</v>
      </c>
      <c r="E10" s="230">
        <v>48</v>
      </c>
      <c r="F10" s="237">
        <v>233</v>
      </c>
      <c r="G10" s="231">
        <v>192</v>
      </c>
      <c r="H10" s="230">
        <v>94</v>
      </c>
      <c r="I10" s="237">
        <v>208</v>
      </c>
      <c r="J10" s="231">
        <v>171</v>
      </c>
    </row>
    <row r="11" spans="1:10" ht="15.75" x14ac:dyDescent="0.25">
      <c r="A11" s="64" t="s">
        <v>98</v>
      </c>
      <c r="B11" s="230">
        <v>38</v>
      </c>
      <c r="C11" s="237">
        <v>685</v>
      </c>
      <c r="D11" s="231">
        <v>74</v>
      </c>
      <c r="E11" s="230">
        <v>74</v>
      </c>
      <c r="F11" s="237">
        <v>457</v>
      </c>
      <c r="G11" s="231">
        <v>266</v>
      </c>
      <c r="H11" s="230">
        <v>168</v>
      </c>
      <c r="I11" s="237">
        <v>340</v>
      </c>
      <c r="J11" s="231">
        <v>289</v>
      </c>
    </row>
    <row r="12" spans="1:10" ht="15.75" x14ac:dyDescent="0.25">
      <c r="A12" s="64" t="s">
        <v>99</v>
      </c>
      <c r="B12" s="230">
        <v>29</v>
      </c>
      <c r="C12" s="237">
        <v>516</v>
      </c>
      <c r="D12" s="231">
        <v>136</v>
      </c>
      <c r="E12" s="230">
        <v>56</v>
      </c>
      <c r="F12" s="237">
        <v>417</v>
      </c>
      <c r="G12" s="231">
        <v>208</v>
      </c>
      <c r="H12" s="230">
        <v>131</v>
      </c>
      <c r="I12" s="237">
        <v>366</v>
      </c>
      <c r="J12" s="231">
        <v>184</v>
      </c>
    </row>
    <row r="13" spans="1:10" ht="15.75" x14ac:dyDescent="0.25">
      <c r="A13" s="64" t="s">
        <v>100</v>
      </c>
      <c r="B13" s="230">
        <v>27</v>
      </c>
      <c r="C13" s="237">
        <v>859</v>
      </c>
      <c r="D13" s="231">
        <v>230</v>
      </c>
      <c r="E13" s="230">
        <v>76</v>
      </c>
      <c r="F13" s="237">
        <v>748</v>
      </c>
      <c r="G13" s="231">
        <v>292</v>
      </c>
      <c r="H13" s="230">
        <v>222</v>
      </c>
      <c r="I13" s="237">
        <v>646</v>
      </c>
      <c r="J13" s="231">
        <v>248</v>
      </c>
    </row>
    <row r="14" spans="1:10" ht="15.75" x14ac:dyDescent="0.25">
      <c r="A14" s="64" t="s">
        <v>101</v>
      </c>
      <c r="B14" s="230">
        <v>26</v>
      </c>
      <c r="C14" s="237">
        <v>813</v>
      </c>
      <c r="D14" s="231">
        <v>152</v>
      </c>
      <c r="E14" s="230">
        <v>62</v>
      </c>
      <c r="F14" s="237">
        <v>725</v>
      </c>
      <c r="G14" s="231">
        <v>204</v>
      </c>
      <c r="H14" s="230">
        <v>183</v>
      </c>
      <c r="I14" s="237">
        <v>654</v>
      </c>
      <c r="J14" s="231">
        <v>154</v>
      </c>
    </row>
    <row r="15" spans="1:10" ht="15.75" x14ac:dyDescent="0.25">
      <c r="A15" s="64" t="s">
        <v>102</v>
      </c>
      <c r="B15" s="230">
        <v>10</v>
      </c>
      <c r="C15" s="237">
        <v>466</v>
      </c>
      <c r="D15" s="231">
        <v>64</v>
      </c>
      <c r="E15" s="230">
        <v>26</v>
      </c>
      <c r="F15" s="237">
        <v>421</v>
      </c>
      <c r="G15" s="231">
        <v>93</v>
      </c>
      <c r="H15" s="230">
        <v>59</v>
      </c>
      <c r="I15" s="237">
        <v>412</v>
      </c>
      <c r="J15" s="231">
        <v>69</v>
      </c>
    </row>
    <row r="16" spans="1:10" ht="15.75" x14ac:dyDescent="0.25">
      <c r="A16" s="64" t="s">
        <v>103</v>
      </c>
      <c r="B16" s="230">
        <v>3</v>
      </c>
      <c r="C16" s="237">
        <v>73</v>
      </c>
      <c r="D16" s="231">
        <v>10</v>
      </c>
      <c r="E16" s="230">
        <v>3</v>
      </c>
      <c r="F16" s="237">
        <v>71</v>
      </c>
      <c r="G16" s="231">
        <v>12</v>
      </c>
      <c r="H16" s="230">
        <v>4</v>
      </c>
      <c r="I16" s="237">
        <v>69</v>
      </c>
      <c r="J16" s="231">
        <v>13</v>
      </c>
    </row>
    <row r="17" spans="1:10" ht="15.75" x14ac:dyDescent="0.25">
      <c r="A17" s="64" t="s">
        <v>104</v>
      </c>
      <c r="B17" s="230" t="s">
        <v>309</v>
      </c>
      <c r="C17" s="237">
        <v>32</v>
      </c>
      <c r="D17" s="231">
        <v>4</v>
      </c>
      <c r="E17" s="230">
        <v>1</v>
      </c>
      <c r="F17" s="237">
        <v>30</v>
      </c>
      <c r="G17" s="231">
        <v>5</v>
      </c>
      <c r="H17" s="230">
        <v>6</v>
      </c>
      <c r="I17" s="237">
        <v>26</v>
      </c>
      <c r="J17" s="231">
        <v>4</v>
      </c>
    </row>
    <row r="18" spans="1:10" ht="15.75" x14ac:dyDescent="0.25">
      <c r="A18" s="64" t="s">
        <v>105</v>
      </c>
      <c r="B18" s="230" t="s">
        <v>309</v>
      </c>
      <c r="C18" s="237">
        <v>6</v>
      </c>
      <c r="D18" s="231">
        <v>1</v>
      </c>
      <c r="E18" s="230" t="s">
        <v>309</v>
      </c>
      <c r="F18" s="237">
        <v>6</v>
      </c>
      <c r="G18" s="231">
        <v>1</v>
      </c>
      <c r="H18" s="230">
        <v>2</v>
      </c>
      <c r="I18" s="237">
        <v>4</v>
      </c>
      <c r="J18" s="231">
        <v>1</v>
      </c>
    </row>
    <row r="19" spans="1:10" ht="16.5" thickBot="1" x14ac:dyDescent="0.3">
      <c r="A19" s="68" t="s">
        <v>134</v>
      </c>
      <c r="B19" s="234">
        <v>191</v>
      </c>
      <c r="C19" s="245">
        <v>3978</v>
      </c>
      <c r="D19" s="235">
        <v>745</v>
      </c>
      <c r="E19" s="234">
        <v>358</v>
      </c>
      <c r="F19" s="245">
        <v>3247</v>
      </c>
      <c r="G19" s="235">
        <v>1309</v>
      </c>
      <c r="H19" s="234">
        <v>922</v>
      </c>
      <c r="I19" s="245">
        <v>2824</v>
      </c>
      <c r="J19" s="235">
        <v>1168</v>
      </c>
    </row>
    <row r="21" spans="1:10" ht="15.75" thickBot="1" x14ac:dyDescent="0.3">
      <c r="A21" s="412" t="s">
        <v>83</v>
      </c>
      <c r="B21" s="436"/>
      <c r="C21" s="436"/>
      <c r="D21" s="436"/>
      <c r="E21" s="436"/>
      <c r="F21" s="436"/>
      <c r="G21" s="436"/>
      <c r="H21" s="436"/>
      <c r="I21" s="436"/>
      <c r="J21" s="436"/>
    </row>
    <row r="22" spans="1:10" ht="14.85" customHeight="1" x14ac:dyDescent="0.25">
      <c r="A22" s="402" t="s">
        <v>0</v>
      </c>
      <c r="B22" s="392" t="s">
        <v>277</v>
      </c>
      <c r="C22" s="393"/>
      <c r="D22" s="394"/>
      <c r="E22" s="392" t="s">
        <v>278</v>
      </c>
      <c r="F22" s="393"/>
      <c r="G22" s="394"/>
      <c r="H22" s="392" t="s">
        <v>266</v>
      </c>
      <c r="I22" s="393"/>
      <c r="J22" s="394"/>
    </row>
    <row r="23" spans="1:10" ht="30.75" thickBot="1" x14ac:dyDescent="0.3">
      <c r="A23" s="403"/>
      <c r="B23" s="29" t="s">
        <v>277</v>
      </c>
      <c r="C23" s="30" t="s">
        <v>279</v>
      </c>
      <c r="D23" s="31" t="s">
        <v>169</v>
      </c>
      <c r="E23" s="29" t="s">
        <v>278</v>
      </c>
      <c r="F23" s="30" t="s">
        <v>280</v>
      </c>
      <c r="G23" s="31" t="s">
        <v>169</v>
      </c>
      <c r="H23" s="29" t="s">
        <v>281</v>
      </c>
      <c r="I23" s="30" t="s">
        <v>282</v>
      </c>
      <c r="J23" s="31" t="s">
        <v>169</v>
      </c>
    </row>
    <row r="24" spans="1:10" ht="15.75" x14ac:dyDescent="0.25">
      <c r="A24" s="70" t="s">
        <v>93</v>
      </c>
      <c r="B24" s="248">
        <v>26</v>
      </c>
      <c r="C24" s="249">
        <v>35</v>
      </c>
      <c r="D24" s="250">
        <v>2</v>
      </c>
      <c r="E24" s="248">
        <v>5</v>
      </c>
      <c r="F24" s="249">
        <v>28</v>
      </c>
      <c r="G24" s="250">
        <v>30</v>
      </c>
      <c r="H24" s="248">
        <v>10</v>
      </c>
      <c r="I24" s="249">
        <v>22</v>
      </c>
      <c r="J24" s="250">
        <v>31</v>
      </c>
    </row>
    <row r="25" spans="1:10" ht="15.75" x14ac:dyDescent="0.25">
      <c r="A25" s="64" t="s">
        <v>94</v>
      </c>
      <c r="B25" s="230" t="s">
        <v>309</v>
      </c>
      <c r="C25" s="237">
        <v>19</v>
      </c>
      <c r="D25" s="231">
        <v>5</v>
      </c>
      <c r="E25" s="230">
        <v>1</v>
      </c>
      <c r="F25" s="237">
        <v>13</v>
      </c>
      <c r="G25" s="231">
        <v>10</v>
      </c>
      <c r="H25" s="230">
        <v>8</v>
      </c>
      <c r="I25" s="237">
        <v>10</v>
      </c>
      <c r="J25" s="231">
        <v>6</v>
      </c>
    </row>
    <row r="26" spans="1:10" ht="15.75" x14ac:dyDescent="0.25">
      <c r="A26" s="64" t="s">
        <v>95</v>
      </c>
      <c r="B26" s="230" t="s">
        <v>309</v>
      </c>
      <c r="C26" s="237">
        <v>8</v>
      </c>
      <c r="D26" s="231">
        <v>2</v>
      </c>
      <c r="E26" s="230">
        <v>2</v>
      </c>
      <c r="F26" s="237">
        <v>5</v>
      </c>
      <c r="G26" s="231">
        <v>3</v>
      </c>
      <c r="H26" s="230">
        <v>2</v>
      </c>
      <c r="I26" s="237">
        <v>6</v>
      </c>
      <c r="J26" s="231">
        <v>2</v>
      </c>
    </row>
    <row r="27" spans="1:10" ht="15.75" x14ac:dyDescent="0.25">
      <c r="A27" s="64" t="s">
        <v>96</v>
      </c>
      <c r="B27" s="230">
        <v>32</v>
      </c>
      <c r="C27" s="237">
        <v>77</v>
      </c>
      <c r="D27" s="231">
        <v>20</v>
      </c>
      <c r="E27" s="230">
        <v>10</v>
      </c>
      <c r="F27" s="237">
        <v>93</v>
      </c>
      <c r="G27" s="231">
        <v>26</v>
      </c>
      <c r="H27" s="230">
        <v>35</v>
      </c>
      <c r="I27" s="237">
        <v>66</v>
      </c>
      <c r="J27" s="231">
        <v>28</v>
      </c>
    </row>
    <row r="28" spans="1:10" ht="15.75" x14ac:dyDescent="0.25">
      <c r="A28" s="64" t="s">
        <v>97</v>
      </c>
      <c r="B28" s="230">
        <v>51</v>
      </c>
      <c r="C28" s="237">
        <v>648</v>
      </c>
      <c r="D28" s="231">
        <v>48</v>
      </c>
      <c r="E28" s="230">
        <v>71</v>
      </c>
      <c r="F28" s="237">
        <v>359</v>
      </c>
      <c r="G28" s="231">
        <v>317</v>
      </c>
      <c r="H28" s="230">
        <v>131</v>
      </c>
      <c r="I28" s="237">
        <v>318</v>
      </c>
      <c r="J28" s="231">
        <v>298</v>
      </c>
    </row>
    <row r="29" spans="1:10" ht="15.75" x14ac:dyDescent="0.25">
      <c r="A29" s="64" t="s">
        <v>98</v>
      </c>
      <c r="B29" s="230">
        <v>141</v>
      </c>
      <c r="C29" s="237">
        <v>1251</v>
      </c>
      <c r="D29" s="231">
        <v>116</v>
      </c>
      <c r="E29" s="230">
        <v>157</v>
      </c>
      <c r="F29" s="237">
        <v>816</v>
      </c>
      <c r="G29" s="231">
        <v>535</v>
      </c>
      <c r="H29" s="230">
        <v>243</v>
      </c>
      <c r="I29" s="237">
        <v>759</v>
      </c>
      <c r="J29" s="231">
        <v>506</v>
      </c>
    </row>
    <row r="30" spans="1:10" ht="15.75" x14ac:dyDescent="0.25">
      <c r="A30" s="64" t="s">
        <v>99</v>
      </c>
      <c r="B30" s="230">
        <v>45</v>
      </c>
      <c r="C30" s="237">
        <v>806</v>
      </c>
      <c r="D30" s="231">
        <v>112</v>
      </c>
      <c r="E30" s="230">
        <v>88</v>
      </c>
      <c r="F30" s="237">
        <v>632</v>
      </c>
      <c r="G30" s="231">
        <v>243</v>
      </c>
      <c r="H30" s="230">
        <v>166</v>
      </c>
      <c r="I30" s="237">
        <v>559</v>
      </c>
      <c r="J30" s="231">
        <v>238</v>
      </c>
    </row>
    <row r="31" spans="1:10" ht="15.75" x14ac:dyDescent="0.25">
      <c r="A31" s="64" t="s">
        <v>100</v>
      </c>
      <c r="B31" s="230">
        <v>38</v>
      </c>
      <c r="C31" s="237">
        <v>1151</v>
      </c>
      <c r="D31" s="231">
        <v>166</v>
      </c>
      <c r="E31" s="230">
        <v>103</v>
      </c>
      <c r="F31" s="237">
        <v>978</v>
      </c>
      <c r="G31" s="231">
        <v>274</v>
      </c>
      <c r="H31" s="230">
        <v>234</v>
      </c>
      <c r="I31" s="237">
        <v>862</v>
      </c>
      <c r="J31" s="231">
        <v>259</v>
      </c>
    </row>
    <row r="32" spans="1:10" ht="15.75" x14ac:dyDescent="0.25">
      <c r="A32" s="64" t="s">
        <v>101</v>
      </c>
      <c r="B32" s="230">
        <v>24</v>
      </c>
      <c r="C32" s="237">
        <v>991</v>
      </c>
      <c r="D32" s="231">
        <v>118</v>
      </c>
      <c r="E32" s="230">
        <v>85</v>
      </c>
      <c r="F32" s="237">
        <v>883</v>
      </c>
      <c r="G32" s="231">
        <v>165</v>
      </c>
      <c r="H32" s="230">
        <v>185</v>
      </c>
      <c r="I32" s="237">
        <v>801</v>
      </c>
      <c r="J32" s="231">
        <v>147</v>
      </c>
    </row>
    <row r="33" spans="1:10" ht="15.75" x14ac:dyDescent="0.25">
      <c r="A33" s="64" t="s">
        <v>102</v>
      </c>
      <c r="B33" s="230">
        <v>8</v>
      </c>
      <c r="C33" s="237">
        <v>469</v>
      </c>
      <c r="D33" s="231">
        <v>50</v>
      </c>
      <c r="E33" s="230">
        <v>29</v>
      </c>
      <c r="F33" s="237">
        <v>425</v>
      </c>
      <c r="G33" s="231">
        <v>73</v>
      </c>
      <c r="H33" s="230">
        <v>66</v>
      </c>
      <c r="I33" s="237">
        <v>409</v>
      </c>
      <c r="J33" s="231">
        <v>52</v>
      </c>
    </row>
    <row r="34" spans="1:10" ht="15.75" x14ac:dyDescent="0.25">
      <c r="A34" s="64" t="s">
        <v>103</v>
      </c>
      <c r="B34" s="230">
        <v>6</v>
      </c>
      <c r="C34" s="237">
        <v>87</v>
      </c>
      <c r="D34" s="231">
        <v>11</v>
      </c>
      <c r="E34" s="230">
        <v>8</v>
      </c>
      <c r="F34" s="237">
        <v>86</v>
      </c>
      <c r="G34" s="231">
        <v>10</v>
      </c>
      <c r="H34" s="230">
        <v>8</v>
      </c>
      <c r="I34" s="237">
        <v>86</v>
      </c>
      <c r="J34" s="231">
        <v>10</v>
      </c>
    </row>
    <row r="35" spans="1:10" ht="15.75" x14ac:dyDescent="0.25">
      <c r="A35" s="64" t="s">
        <v>104</v>
      </c>
      <c r="B35" s="230" t="s">
        <v>309</v>
      </c>
      <c r="C35" s="237">
        <v>37</v>
      </c>
      <c r="D35" s="231">
        <v>3</v>
      </c>
      <c r="E35" s="230">
        <v>2</v>
      </c>
      <c r="F35" s="237">
        <v>33</v>
      </c>
      <c r="G35" s="231">
        <v>5</v>
      </c>
      <c r="H35" s="230">
        <v>9</v>
      </c>
      <c r="I35" s="237">
        <v>28</v>
      </c>
      <c r="J35" s="231">
        <v>3</v>
      </c>
    </row>
    <row r="36" spans="1:10" ht="15.75" x14ac:dyDescent="0.25">
      <c r="A36" s="64" t="s">
        <v>105</v>
      </c>
      <c r="B36" s="230" t="s">
        <v>309</v>
      </c>
      <c r="C36" s="237">
        <v>10</v>
      </c>
      <c r="D36" s="231">
        <v>1</v>
      </c>
      <c r="E36" s="230">
        <v>2</v>
      </c>
      <c r="F36" s="237">
        <v>9</v>
      </c>
      <c r="G36" s="231" t="s">
        <v>309</v>
      </c>
      <c r="H36" s="230" t="s">
        <v>309</v>
      </c>
      <c r="I36" s="237">
        <v>10</v>
      </c>
      <c r="J36" s="231">
        <v>1</v>
      </c>
    </row>
    <row r="37" spans="1:10" ht="16.5" thickBot="1" x14ac:dyDescent="0.3">
      <c r="A37" s="68" t="s">
        <v>135</v>
      </c>
      <c r="B37" s="234">
        <v>371</v>
      </c>
      <c r="C37" s="245">
        <v>5589</v>
      </c>
      <c r="D37" s="235">
        <v>654</v>
      </c>
      <c r="E37" s="234">
        <v>563</v>
      </c>
      <c r="F37" s="245">
        <v>4360</v>
      </c>
      <c r="G37" s="235">
        <v>1691</v>
      </c>
      <c r="H37" s="234">
        <v>1097</v>
      </c>
      <c r="I37" s="245">
        <v>3936</v>
      </c>
      <c r="J37" s="235">
        <v>1581</v>
      </c>
    </row>
    <row r="39" spans="1:10" ht="15.75" thickBot="1" x14ac:dyDescent="0.3">
      <c r="A39" s="412" t="s">
        <v>88</v>
      </c>
      <c r="B39" s="436"/>
      <c r="C39" s="436"/>
      <c r="D39" s="436"/>
      <c r="E39" s="436"/>
      <c r="F39" s="436"/>
      <c r="G39" s="436"/>
      <c r="H39" s="436"/>
      <c r="I39" s="436"/>
      <c r="J39" s="436"/>
    </row>
    <row r="40" spans="1:10" ht="14.85" customHeight="1" x14ac:dyDescent="0.25">
      <c r="A40" s="402" t="s">
        <v>0</v>
      </c>
      <c r="B40" s="392" t="s">
        <v>277</v>
      </c>
      <c r="C40" s="393"/>
      <c r="D40" s="394"/>
      <c r="E40" s="392" t="s">
        <v>278</v>
      </c>
      <c r="F40" s="393"/>
      <c r="G40" s="394"/>
      <c r="H40" s="392" t="s">
        <v>266</v>
      </c>
      <c r="I40" s="393"/>
      <c r="J40" s="394"/>
    </row>
    <row r="41" spans="1:10" ht="30.75" thickBot="1" x14ac:dyDescent="0.3">
      <c r="A41" s="403"/>
      <c r="B41" s="29" t="s">
        <v>277</v>
      </c>
      <c r="C41" s="30" t="s">
        <v>279</v>
      </c>
      <c r="D41" s="31" t="s">
        <v>169</v>
      </c>
      <c r="E41" s="29" t="s">
        <v>278</v>
      </c>
      <c r="F41" s="30" t="s">
        <v>280</v>
      </c>
      <c r="G41" s="31" t="s">
        <v>169</v>
      </c>
      <c r="H41" s="29" t="s">
        <v>281</v>
      </c>
      <c r="I41" s="30" t="s">
        <v>282</v>
      </c>
      <c r="J41" s="31" t="s">
        <v>169</v>
      </c>
    </row>
    <row r="42" spans="1:10" ht="15.75" x14ac:dyDescent="0.25">
      <c r="A42" s="70" t="s">
        <v>93</v>
      </c>
      <c r="B42" s="248">
        <v>39</v>
      </c>
      <c r="C42" s="249">
        <v>66</v>
      </c>
      <c r="D42" s="250">
        <v>16</v>
      </c>
      <c r="E42" s="248">
        <v>9</v>
      </c>
      <c r="F42" s="249">
        <v>64</v>
      </c>
      <c r="G42" s="250">
        <v>48</v>
      </c>
      <c r="H42" s="248">
        <v>24</v>
      </c>
      <c r="I42" s="249">
        <v>49</v>
      </c>
      <c r="J42" s="250">
        <v>48</v>
      </c>
    </row>
    <row r="43" spans="1:10" ht="15.75" x14ac:dyDescent="0.25">
      <c r="A43" s="64" t="s">
        <v>94</v>
      </c>
      <c r="B43" s="230" t="s">
        <v>309</v>
      </c>
      <c r="C43" s="237">
        <v>48</v>
      </c>
      <c r="D43" s="231">
        <v>10</v>
      </c>
      <c r="E43" s="230">
        <v>4</v>
      </c>
      <c r="F43" s="237">
        <v>38</v>
      </c>
      <c r="G43" s="231">
        <v>16</v>
      </c>
      <c r="H43" s="230">
        <v>17</v>
      </c>
      <c r="I43" s="237">
        <v>24</v>
      </c>
      <c r="J43" s="231">
        <v>17</v>
      </c>
    </row>
    <row r="44" spans="1:10" ht="15.75" x14ac:dyDescent="0.25">
      <c r="A44" s="64" t="s">
        <v>95</v>
      </c>
      <c r="B44" s="230">
        <v>1</v>
      </c>
      <c r="C44" s="237">
        <v>19</v>
      </c>
      <c r="D44" s="231">
        <v>3</v>
      </c>
      <c r="E44" s="230">
        <v>4</v>
      </c>
      <c r="F44" s="237">
        <v>13</v>
      </c>
      <c r="G44" s="231">
        <v>6</v>
      </c>
      <c r="H44" s="230">
        <v>4</v>
      </c>
      <c r="I44" s="237">
        <v>16</v>
      </c>
      <c r="J44" s="231">
        <v>3</v>
      </c>
    </row>
    <row r="45" spans="1:10" ht="15.75" x14ac:dyDescent="0.25">
      <c r="A45" s="64" t="s">
        <v>96</v>
      </c>
      <c r="B45" s="230">
        <v>44</v>
      </c>
      <c r="C45" s="237">
        <v>140</v>
      </c>
      <c r="D45" s="231">
        <v>29</v>
      </c>
      <c r="E45" s="230">
        <v>14</v>
      </c>
      <c r="F45" s="237">
        <v>163</v>
      </c>
      <c r="G45" s="231">
        <v>36</v>
      </c>
      <c r="H45" s="230">
        <v>63</v>
      </c>
      <c r="I45" s="237">
        <v>116</v>
      </c>
      <c r="J45" s="231">
        <v>34</v>
      </c>
    </row>
    <row r="46" spans="1:10" ht="15.75" x14ac:dyDescent="0.25">
      <c r="A46" s="64" t="s">
        <v>97</v>
      </c>
      <c r="B46" s="230">
        <v>86</v>
      </c>
      <c r="C46" s="237">
        <v>1061</v>
      </c>
      <c r="D46" s="231">
        <v>93</v>
      </c>
      <c r="E46" s="230">
        <v>127</v>
      </c>
      <c r="F46" s="237">
        <v>598</v>
      </c>
      <c r="G46" s="231">
        <v>515</v>
      </c>
      <c r="H46" s="230">
        <v>227</v>
      </c>
      <c r="I46" s="237">
        <v>538</v>
      </c>
      <c r="J46" s="231">
        <v>475</v>
      </c>
    </row>
    <row r="47" spans="1:10" ht="15.75" x14ac:dyDescent="0.25">
      <c r="A47" s="64" t="s">
        <v>98</v>
      </c>
      <c r="B47" s="230">
        <v>181</v>
      </c>
      <c r="C47" s="237">
        <v>1960</v>
      </c>
      <c r="D47" s="231">
        <v>191</v>
      </c>
      <c r="E47" s="230">
        <v>236</v>
      </c>
      <c r="F47" s="237">
        <v>1282</v>
      </c>
      <c r="G47" s="231">
        <v>814</v>
      </c>
      <c r="H47" s="230">
        <v>417</v>
      </c>
      <c r="I47" s="237">
        <v>1110</v>
      </c>
      <c r="J47" s="231">
        <v>805</v>
      </c>
    </row>
    <row r="48" spans="1:10" ht="15.75" x14ac:dyDescent="0.25">
      <c r="A48" s="64" t="s">
        <v>99</v>
      </c>
      <c r="B48" s="230">
        <v>74</v>
      </c>
      <c r="C48" s="237">
        <v>1328</v>
      </c>
      <c r="D48" s="231">
        <v>249</v>
      </c>
      <c r="E48" s="230">
        <v>145</v>
      </c>
      <c r="F48" s="237">
        <v>1052</v>
      </c>
      <c r="G48" s="231">
        <v>454</v>
      </c>
      <c r="H48" s="230">
        <v>299</v>
      </c>
      <c r="I48" s="237">
        <v>928</v>
      </c>
      <c r="J48" s="231">
        <v>424</v>
      </c>
    </row>
    <row r="49" spans="1:13" ht="15.75" x14ac:dyDescent="0.25">
      <c r="A49" s="64" t="s">
        <v>100</v>
      </c>
      <c r="B49" s="230">
        <v>65</v>
      </c>
      <c r="C49" s="237">
        <v>2021</v>
      </c>
      <c r="D49" s="231">
        <v>396</v>
      </c>
      <c r="E49" s="230">
        <v>181</v>
      </c>
      <c r="F49" s="237">
        <v>1732</v>
      </c>
      <c r="G49" s="231">
        <v>569</v>
      </c>
      <c r="H49" s="230">
        <v>459</v>
      </c>
      <c r="I49" s="237">
        <v>1516</v>
      </c>
      <c r="J49" s="231">
        <v>507</v>
      </c>
    </row>
    <row r="50" spans="1:13" ht="15.75" x14ac:dyDescent="0.25">
      <c r="A50" s="64" t="s">
        <v>101</v>
      </c>
      <c r="B50" s="230">
        <v>50</v>
      </c>
      <c r="C50" s="237">
        <v>1808</v>
      </c>
      <c r="D50" s="231">
        <v>272</v>
      </c>
      <c r="E50" s="230">
        <v>148</v>
      </c>
      <c r="F50" s="237">
        <v>1609</v>
      </c>
      <c r="G50" s="231">
        <v>373</v>
      </c>
      <c r="H50" s="230">
        <v>370</v>
      </c>
      <c r="I50" s="237">
        <v>1457</v>
      </c>
      <c r="J50" s="231">
        <v>303</v>
      </c>
    </row>
    <row r="51" spans="1:13" ht="15.75" x14ac:dyDescent="0.25">
      <c r="A51" s="64" t="s">
        <v>102</v>
      </c>
      <c r="B51" s="230">
        <v>18</v>
      </c>
      <c r="C51" s="237">
        <v>935</v>
      </c>
      <c r="D51" s="231">
        <v>115</v>
      </c>
      <c r="E51" s="230">
        <v>55</v>
      </c>
      <c r="F51" s="237">
        <v>846</v>
      </c>
      <c r="G51" s="231">
        <v>167</v>
      </c>
      <c r="H51" s="230">
        <v>125</v>
      </c>
      <c r="I51" s="237">
        <v>821</v>
      </c>
      <c r="J51" s="231">
        <v>122</v>
      </c>
    </row>
    <row r="52" spans="1:13" ht="15.75" x14ac:dyDescent="0.25">
      <c r="A52" s="64" t="s">
        <v>103</v>
      </c>
      <c r="B52" s="230">
        <v>9</v>
      </c>
      <c r="C52" s="237">
        <v>160</v>
      </c>
      <c r="D52" s="231">
        <v>21</v>
      </c>
      <c r="E52" s="230">
        <v>11</v>
      </c>
      <c r="F52" s="237">
        <v>157</v>
      </c>
      <c r="G52" s="231">
        <v>22</v>
      </c>
      <c r="H52" s="230">
        <v>12</v>
      </c>
      <c r="I52" s="237">
        <v>155</v>
      </c>
      <c r="J52" s="231">
        <v>23</v>
      </c>
    </row>
    <row r="53" spans="1:13" ht="15.75" x14ac:dyDescent="0.25">
      <c r="A53" s="64" t="s">
        <v>104</v>
      </c>
      <c r="B53" s="230" t="s">
        <v>309</v>
      </c>
      <c r="C53" s="237">
        <v>69</v>
      </c>
      <c r="D53" s="231">
        <v>7</v>
      </c>
      <c r="E53" s="230">
        <v>3</v>
      </c>
      <c r="F53" s="237">
        <v>63</v>
      </c>
      <c r="G53" s="231">
        <v>10</v>
      </c>
      <c r="H53" s="230">
        <v>15</v>
      </c>
      <c r="I53" s="237">
        <v>54</v>
      </c>
      <c r="J53" s="231">
        <v>7</v>
      </c>
    </row>
    <row r="54" spans="1:13" ht="15.75" x14ac:dyDescent="0.25">
      <c r="A54" s="64" t="s">
        <v>105</v>
      </c>
      <c r="B54" s="230" t="s">
        <v>309</v>
      </c>
      <c r="C54" s="237">
        <v>16</v>
      </c>
      <c r="D54" s="231">
        <v>2</v>
      </c>
      <c r="E54" s="230">
        <v>2</v>
      </c>
      <c r="F54" s="237">
        <v>15</v>
      </c>
      <c r="G54" s="231">
        <v>1</v>
      </c>
      <c r="H54" s="230">
        <v>2</v>
      </c>
      <c r="I54" s="237">
        <v>14</v>
      </c>
      <c r="J54" s="231">
        <v>2</v>
      </c>
    </row>
    <row r="55" spans="1:13" ht="16.5" thickBot="1" x14ac:dyDescent="0.3">
      <c r="A55" s="68" t="s">
        <v>88</v>
      </c>
      <c r="B55" s="234">
        <v>567</v>
      </c>
      <c r="C55" s="245">
        <v>9631</v>
      </c>
      <c r="D55" s="235">
        <v>1404</v>
      </c>
      <c r="E55" s="234">
        <v>939</v>
      </c>
      <c r="F55" s="245">
        <v>7632</v>
      </c>
      <c r="G55" s="235">
        <v>3031</v>
      </c>
      <c r="H55" s="234">
        <v>2034</v>
      </c>
      <c r="I55" s="245">
        <v>6798</v>
      </c>
      <c r="J55" s="235">
        <v>2770</v>
      </c>
    </row>
    <row r="57" spans="1:13" x14ac:dyDescent="0.25">
      <c r="A57" s="51" t="s">
        <v>89</v>
      </c>
    </row>
    <row r="58" spans="1:13" x14ac:dyDescent="0.25">
      <c r="A58" s="2"/>
    </row>
    <row r="59" spans="1:13" x14ac:dyDescent="0.25">
      <c r="A59" s="51" t="s">
        <v>142</v>
      </c>
    </row>
    <row r="60" spans="1:13" ht="46.35" customHeight="1" x14ac:dyDescent="0.25">
      <c r="A60" s="452" t="s">
        <v>899</v>
      </c>
      <c r="B60" s="452"/>
      <c r="C60" s="452"/>
      <c r="D60" s="452"/>
      <c r="E60" s="452"/>
      <c r="F60" s="452"/>
      <c r="G60" s="452"/>
      <c r="H60" s="452"/>
      <c r="I60" s="452"/>
      <c r="J60" s="452"/>
      <c r="K60" s="452"/>
      <c r="L60" s="452"/>
      <c r="M60" s="452"/>
    </row>
    <row r="61" spans="1:13" x14ac:dyDescent="0.25">
      <c r="A61" s="73" t="s">
        <v>412</v>
      </c>
    </row>
  </sheetData>
  <mergeCells count="16">
    <mergeCell ref="A3:J3"/>
    <mergeCell ref="A22:A23"/>
    <mergeCell ref="B22:D22"/>
    <mergeCell ref="E22:G22"/>
    <mergeCell ref="H22:J22"/>
    <mergeCell ref="A21:J21"/>
    <mergeCell ref="A60:M60"/>
    <mergeCell ref="A4:A5"/>
    <mergeCell ref="B4:D4"/>
    <mergeCell ref="E4:G4"/>
    <mergeCell ref="H4:J4"/>
    <mergeCell ref="A40:A41"/>
    <mergeCell ref="B40:D40"/>
    <mergeCell ref="E40:G40"/>
    <mergeCell ref="H40:J40"/>
    <mergeCell ref="A39:J39"/>
  </mergeCells>
  <hyperlinks>
    <hyperlink ref="I1" location="'Table of Contents'!C2" display="Back to Table of Contents" xr:uid="{00000000-0004-0000-5600-000000000000}"/>
  </hyperlinks>
  <pageMargins left="0.75" right="0.75" top="1" bottom="1" header="0.5" footer="0.5"/>
  <pageSetup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H25"/>
  <sheetViews>
    <sheetView showGridLines="0" workbookViewId="0">
      <pane ySplit="3" topLeftCell="A4" activePane="bottomLeft" state="frozen"/>
      <selection pane="bottomLeft"/>
    </sheetView>
  </sheetViews>
  <sheetFormatPr defaultRowHeight="15" x14ac:dyDescent="0.25"/>
  <cols>
    <col min="1" max="1" width="10.85546875" customWidth="1"/>
    <col min="2" max="3" width="11.85546875" customWidth="1"/>
  </cols>
  <sheetData>
    <row r="1" spans="1:8" x14ac:dyDescent="0.25">
      <c r="A1" s="22" t="s">
        <v>1017</v>
      </c>
      <c r="C1" s="21"/>
      <c r="H1" s="21" t="s">
        <v>78</v>
      </c>
    </row>
    <row r="2" spans="1:8" ht="15.75" thickBot="1" x14ac:dyDescent="0.3">
      <c r="A2" s="1"/>
    </row>
    <row r="3" spans="1:8" ht="30.75" thickBot="1" x14ac:dyDescent="0.3">
      <c r="A3" s="168" t="s">
        <v>997</v>
      </c>
      <c r="B3" s="190" t="s">
        <v>285</v>
      </c>
      <c r="C3" s="191" t="s">
        <v>305</v>
      </c>
    </row>
    <row r="4" spans="1:8" ht="15.75" x14ac:dyDescent="0.25">
      <c r="A4" s="192">
        <v>2007</v>
      </c>
      <c r="B4" s="350">
        <v>41</v>
      </c>
      <c r="C4" s="351">
        <v>41</v>
      </c>
    </row>
    <row r="5" spans="1:8" ht="15.75" x14ac:dyDescent="0.25">
      <c r="A5" s="193">
        <v>2008</v>
      </c>
      <c r="B5" s="352">
        <v>41.2</v>
      </c>
      <c r="C5" s="353">
        <v>41</v>
      </c>
    </row>
    <row r="6" spans="1:8" ht="15.75" x14ac:dyDescent="0.25">
      <c r="A6" s="193">
        <v>2009</v>
      </c>
      <c r="B6" s="352">
        <v>41.4</v>
      </c>
      <c r="C6" s="353">
        <v>42</v>
      </c>
    </row>
    <row r="7" spans="1:8" ht="15.75" x14ac:dyDescent="0.25">
      <c r="A7" s="193">
        <v>2010</v>
      </c>
      <c r="B7" s="352">
        <v>41.6</v>
      </c>
      <c r="C7" s="353">
        <v>42</v>
      </c>
    </row>
    <row r="8" spans="1:8" ht="15.75" x14ac:dyDescent="0.25">
      <c r="A8" s="193">
        <v>2011</v>
      </c>
      <c r="B8" s="352">
        <v>41.8</v>
      </c>
      <c r="C8" s="353">
        <v>42</v>
      </c>
    </row>
    <row r="9" spans="1:8" ht="15.75" x14ac:dyDescent="0.25">
      <c r="A9" s="193">
        <v>2012</v>
      </c>
      <c r="B9" s="352">
        <v>42.1</v>
      </c>
      <c r="C9" s="353">
        <v>42</v>
      </c>
    </row>
    <row r="10" spans="1:8" ht="15.75" x14ac:dyDescent="0.25">
      <c r="A10" s="193">
        <v>2013</v>
      </c>
      <c r="B10" s="352">
        <v>42.4</v>
      </c>
      <c r="C10" s="353">
        <v>42</v>
      </c>
    </row>
    <row r="11" spans="1:8" ht="15.75" x14ac:dyDescent="0.25">
      <c r="A11" s="193">
        <v>2014</v>
      </c>
      <c r="B11" s="352">
        <v>42.8</v>
      </c>
      <c r="C11" s="353">
        <v>43</v>
      </c>
    </row>
    <row r="12" spans="1:8" ht="15.75" x14ac:dyDescent="0.25">
      <c r="A12" s="193">
        <v>2015</v>
      </c>
      <c r="B12" s="352">
        <v>43</v>
      </c>
      <c r="C12" s="353">
        <v>43</v>
      </c>
    </row>
    <row r="13" spans="1:8" ht="15.75" x14ac:dyDescent="0.25">
      <c r="A13" s="193">
        <v>2016</v>
      </c>
      <c r="B13" s="352">
        <v>43</v>
      </c>
      <c r="C13" s="353">
        <v>43</v>
      </c>
    </row>
    <row r="14" spans="1:8" ht="15.75" x14ac:dyDescent="0.25">
      <c r="A14" s="193">
        <v>2017</v>
      </c>
      <c r="B14" s="352">
        <v>43.3</v>
      </c>
      <c r="C14" s="353">
        <v>43</v>
      </c>
    </row>
    <row r="15" spans="1:8" ht="15.75" x14ac:dyDescent="0.25">
      <c r="A15" s="193">
        <v>2018</v>
      </c>
      <c r="B15" s="352">
        <v>43.4</v>
      </c>
      <c r="C15" s="353">
        <v>44</v>
      </c>
    </row>
    <row r="16" spans="1:8" ht="15.75" x14ac:dyDescent="0.25">
      <c r="A16" s="193">
        <v>2019</v>
      </c>
      <c r="B16" s="352">
        <v>43.6</v>
      </c>
      <c r="C16" s="353">
        <v>44</v>
      </c>
    </row>
    <row r="17" spans="1:3" ht="15.75" x14ac:dyDescent="0.25">
      <c r="A17" s="193">
        <v>2020</v>
      </c>
      <c r="B17" s="352">
        <v>43.5</v>
      </c>
      <c r="C17" s="353">
        <v>44</v>
      </c>
    </row>
    <row r="18" spans="1:3" ht="15.75" x14ac:dyDescent="0.25">
      <c r="A18" s="193">
        <v>2021</v>
      </c>
      <c r="B18" s="352">
        <v>43.5</v>
      </c>
      <c r="C18" s="353">
        <v>43</v>
      </c>
    </row>
    <row r="19" spans="1:3" ht="15.75" x14ac:dyDescent="0.25">
      <c r="A19" s="193">
        <v>2022</v>
      </c>
      <c r="B19" s="352">
        <v>43.4</v>
      </c>
      <c r="C19" s="353">
        <v>43</v>
      </c>
    </row>
    <row r="20" spans="1:3" ht="15.75" x14ac:dyDescent="0.25">
      <c r="A20" s="193">
        <v>2023</v>
      </c>
      <c r="B20" s="352">
        <v>43.1</v>
      </c>
      <c r="C20" s="353">
        <v>43</v>
      </c>
    </row>
    <row r="21" spans="1:3" ht="15.75" x14ac:dyDescent="0.25">
      <c r="A21" s="193">
        <v>2024</v>
      </c>
      <c r="B21" s="352">
        <v>43</v>
      </c>
      <c r="C21" s="353">
        <v>43</v>
      </c>
    </row>
    <row r="22" spans="1:3" ht="15.75" x14ac:dyDescent="0.25">
      <c r="A22" s="193">
        <v>2025</v>
      </c>
      <c r="B22" s="352">
        <v>43</v>
      </c>
      <c r="C22" s="353">
        <v>43</v>
      </c>
    </row>
    <row r="23" spans="1:3" ht="16.5" thickBot="1" x14ac:dyDescent="0.3">
      <c r="A23" s="194">
        <v>2026</v>
      </c>
      <c r="B23" s="354">
        <v>43.2</v>
      </c>
      <c r="C23" s="355">
        <v>43</v>
      </c>
    </row>
    <row r="25" spans="1:3" x14ac:dyDescent="0.25">
      <c r="A25" s="195" t="s">
        <v>89</v>
      </c>
    </row>
  </sheetData>
  <hyperlinks>
    <hyperlink ref="H1" location="'Table of Contents'!C2" display="Back to Table of Contents" xr:uid="{00000000-0004-0000-5700-000000000000}"/>
  </hyperlinks>
  <pageMargins left="0.75" right="0.75" top="1" bottom="1" header="0.5" footer="0.5"/>
  <pageSetup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S111"/>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19" width="17.140625" customWidth="1"/>
  </cols>
  <sheetData>
    <row r="1" spans="1:19" x14ac:dyDescent="0.25">
      <c r="A1" s="22" t="s">
        <v>944</v>
      </c>
      <c r="C1" s="21" t="s">
        <v>78</v>
      </c>
    </row>
    <row r="2" spans="1:19" ht="15.75" thickBot="1" x14ac:dyDescent="0.3">
      <c r="A2" s="1"/>
    </row>
    <row r="3" spans="1:19" ht="15.75" thickBot="1" x14ac:dyDescent="0.3">
      <c r="A3" s="496" t="s">
        <v>1</v>
      </c>
      <c r="B3" s="500" t="s">
        <v>172</v>
      </c>
      <c r="C3" s="501"/>
      <c r="D3" s="501"/>
      <c r="E3" s="501"/>
      <c r="F3" s="501"/>
      <c r="G3" s="501"/>
      <c r="H3" s="501"/>
      <c r="I3" s="501"/>
      <c r="J3" s="501"/>
      <c r="K3" s="501"/>
      <c r="L3" s="501"/>
      <c r="M3" s="501"/>
      <c r="N3" s="501"/>
      <c r="O3" s="501"/>
      <c r="P3" s="501"/>
      <c r="Q3" s="501"/>
      <c r="R3" s="502"/>
      <c r="S3" s="498" t="s">
        <v>88</v>
      </c>
    </row>
    <row r="4" spans="1:19" ht="60.75" thickBot="1" x14ac:dyDescent="0.3">
      <c r="A4" s="497"/>
      <c r="B4" s="168" t="s">
        <v>175</v>
      </c>
      <c r="C4" s="57" t="s">
        <v>503</v>
      </c>
      <c r="D4" s="57" t="s">
        <v>504</v>
      </c>
      <c r="E4" s="57" t="s">
        <v>176</v>
      </c>
      <c r="F4" s="57" t="s">
        <v>177</v>
      </c>
      <c r="G4" s="57" t="s">
        <v>178</v>
      </c>
      <c r="H4" s="57" t="s">
        <v>505</v>
      </c>
      <c r="I4" s="57" t="s">
        <v>179</v>
      </c>
      <c r="J4" s="57" t="s">
        <v>506</v>
      </c>
      <c r="K4" s="57" t="s">
        <v>507</v>
      </c>
      <c r="L4" s="57" t="s">
        <v>180</v>
      </c>
      <c r="M4" s="57" t="s">
        <v>181</v>
      </c>
      <c r="N4" s="57" t="s">
        <v>182</v>
      </c>
      <c r="O4" s="57" t="s">
        <v>286</v>
      </c>
      <c r="P4" s="57" t="s">
        <v>183</v>
      </c>
      <c r="Q4" s="168" t="s">
        <v>184</v>
      </c>
      <c r="R4" s="196" t="s">
        <v>169</v>
      </c>
      <c r="S4" s="499"/>
    </row>
    <row r="5" spans="1:19" ht="15.75" x14ac:dyDescent="0.25">
      <c r="A5" s="64" t="s">
        <v>310</v>
      </c>
      <c r="B5" s="306">
        <v>350</v>
      </c>
      <c r="C5" s="307">
        <v>1069</v>
      </c>
      <c r="D5" s="307">
        <v>123</v>
      </c>
      <c r="E5" s="307">
        <v>2162</v>
      </c>
      <c r="F5" s="307">
        <v>109</v>
      </c>
      <c r="G5" s="307">
        <v>12</v>
      </c>
      <c r="H5" s="307" t="s">
        <v>309</v>
      </c>
      <c r="I5" s="307">
        <v>261</v>
      </c>
      <c r="J5" s="307">
        <v>215</v>
      </c>
      <c r="K5" s="307">
        <v>81</v>
      </c>
      <c r="L5" s="307">
        <v>128</v>
      </c>
      <c r="M5" s="307">
        <v>1061</v>
      </c>
      <c r="N5" s="307">
        <v>548</v>
      </c>
      <c r="O5" s="307">
        <v>665</v>
      </c>
      <c r="P5" s="307">
        <v>207</v>
      </c>
      <c r="Q5" s="307">
        <v>28</v>
      </c>
      <c r="R5" s="308">
        <v>17</v>
      </c>
      <c r="S5" s="309">
        <v>7036</v>
      </c>
    </row>
    <row r="6" spans="1:19" ht="15.75" x14ac:dyDescent="0.25">
      <c r="A6" s="64" t="s">
        <v>311</v>
      </c>
      <c r="B6" s="306" t="s">
        <v>309</v>
      </c>
      <c r="C6" s="307" t="s">
        <v>309</v>
      </c>
      <c r="D6" s="307" t="s">
        <v>309</v>
      </c>
      <c r="E6" s="307" t="s">
        <v>309</v>
      </c>
      <c r="F6" s="307" t="s">
        <v>309</v>
      </c>
      <c r="G6" s="307" t="s">
        <v>309</v>
      </c>
      <c r="H6" s="307" t="s">
        <v>309</v>
      </c>
      <c r="I6" s="307" t="s">
        <v>309</v>
      </c>
      <c r="J6" s="307" t="s">
        <v>309</v>
      </c>
      <c r="K6" s="307" t="s">
        <v>309</v>
      </c>
      <c r="L6" s="307" t="s">
        <v>309</v>
      </c>
      <c r="M6" s="307" t="s">
        <v>309</v>
      </c>
      <c r="N6" s="307" t="s">
        <v>309</v>
      </c>
      <c r="O6" s="307" t="s">
        <v>309</v>
      </c>
      <c r="P6" s="307" t="s">
        <v>309</v>
      </c>
      <c r="Q6" s="307" t="s">
        <v>309</v>
      </c>
      <c r="R6" s="308">
        <v>166</v>
      </c>
      <c r="S6" s="309">
        <v>166</v>
      </c>
    </row>
    <row r="7" spans="1:19" ht="31.5" x14ac:dyDescent="0.25">
      <c r="A7" s="64" t="s">
        <v>312</v>
      </c>
      <c r="B7" s="306">
        <v>8</v>
      </c>
      <c r="C7" s="307">
        <v>31</v>
      </c>
      <c r="D7" s="307">
        <v>6</v>
      </c>
      <c r="E7" s="307">
        <v>132</v>
      </c>
      <c r="F7" s="307">
        <v>4</v>
      </c>
      <c r="G7" s="307" t="s">
        <v>309</v>
      </c>
      <c r="H7" s="307" t="s">
        <v>309</v>
      </c>
      <c r="I7" s="307">
        <v>11</v>
      </c>
      <c r="J7" s="307">
        <v>4</v>
      </c>
      <c r="K7" s="307">
        <v>7</v>
      </c>
      <c r="L7" s="307">
        <v>7</v>
      </c>
      <c r="M7" s="307">
        <v>9</v>
      </c>
      <c r="N7" s="307">
        <v>26</v>
      </c>
      <c r="O7" s="307" t="s">
        <v>309</v>
      </c>
      <c r="P7" s="307">
        <v>6</v>
      </c>
      <c r="Q7" s="307" t="s">
        <v>309</v>
      </c>
      <c r="R7" s="308">
        <v>2</v>
      </c>
      <c r="S7" s="309">
        <v>253</v>
      </c>
    </row>
    <row r="8" spans="1:19" ht="15.75" x14ac:dyDescent="0.25">
      <c r="A8" s="64" t="s">
        <v>313</v>
      </c>
      <c r="B8" s="306">
        <v>60</v>
      </c>
      <c r="C8" s="307">
        <v>128</v>
      </c>
      <c r="D8" s="307">
        <v>45</v>
      </c>
      <c r="E8" s="307">
        <v>8</v>
      </c>
      <c r="F8" s="307">
        <v>9</v>
      </c>
      <c r="G8" s="307">
        <v>1</v>
      </c>
      <c r="H8" s="307" t="s">
        <v>309</v>
      </c>
      <c r="I8" s="307">
        <v>62</v>
      </c>
      <c r="J8" s="307">
        <v>99</v>
      </c>
      <c r="K8" s="307">
        <v>27</v>
      </c>
      <c r="L8" s="307">
        <v>1072</v>
      </c>
      <c r="M8" s="307">
        <v>529</v>
      </c>
      <c r="N8" s="307">
        <v>123</v>
      </c>
      <c r="O8" s="307" t="s">
        <v>309</v>
      </c>
      <c r="P8" s="307">
        <v>14</v>
      </c>
      <c r="Q8" s="307" t="s">
        <v>309</v>
      </c>
      <c r="R8" s="308">
        <v>126</v>
      </c>
      <c r="S8" s="309">
        <v>2303</v>
      </c>
    </row>
    <row r="9" spans="1:19" ht="15.75" x14ac:dyDescent="0.25">
      <c r="A9" s="64" t="s">
        <v>314</v>
      </c>
      <c r="B9" s="306">
        <v>25</v>
      </c>
      <c r="C9" s="307">
        <v>803</v>
      </c>
      <c r="D9" s="307">
        <v>26</v>
      </c>
      <c r="E9" s="307">
        <v>2</v>
      </c>
      <c r="F9" s="307">
        <v>16</v>
      </c>
      <c r="G9" s="307" t="s">
        <v>309</v>
      </c>
      <c r="H9" s="307" t="s">
        <v>309</v>
      </c>
      <c r="I9" s="307">
        <v>44</v>
      </c>
      <c r="J9" s="307">
        <v>77</v>
      </c>
      <c r="K9" s="307">
        <v>26</v>
      </c>
      <c r="L9" s="307">
        <v>159</v>
      </c>
      <c r="M9" s="307">
        <v>5</v>
      </c>
      <c r="N9" s="307">
        <v>10</v>
      </c>
      <c r="O9" s="307" t="s">
        <v>309</v>
      </c>
      <c r="P9" s="307">
        <v>26</v>
      </c>
      <c r="Q9" s="307" t="s">
        <v>309</v>
      </c>
      <c r="R9" s="308" t="s">
        <v>309</v>
      </c>
      <c r="S9" s="309">
        <v>1219</v>
      </c>
    </row>
    <row r="10" spans="1:19" ht="15.75" x14ac:dyDescent="0.25">
      <c r="A10" s="64" t="s">
        <v>315</v>
      </c>
      <c r="B10" s="306">
        <v>6</v>
      </c>
      <c r="C10" s="307">
        <v>23</v>
      </c>
      <c r="D10" s="307">
        <v>15</v>
      </c>
      <c r="E10" s="307">
        <v>24</v>
      </c>
      <c r="F10" s="307">
        <v>2</v>
      </c>
      <c r="G10" s="307" t="s">
        <v>309</v>
      </c>
      <c r="H10" s="307" t="s">
        <v>309</v>
      </c>
      <c r="I10" s="307">
        <v>8</v>
      </c>
      <c r="J10" s="307">
        <v>8</v>
      </c>
      <c r="K10" s="307">
        <v>1</v>
      </c>
      <c r="L10" s="307">
        <v>15</v>
      </c>
      <c r="M10" s="307">
        <v>1</v>
      </c>
      <c r="N10" s="307">
        <v>96</v>
      </c>
      <c r="O10" s="307" t="s">
        <v>309</v>
      </c>
      <c r="P10" s="307">
        <v>13</v>
      </c>
      <c r="Q10" s="307" t="s">
        <v>309</v>
      </c>
      <c r="R10" s="308" t="s">
        <v>309</v>
      </c>
      <c r="S10" s="309">
        <v>212</v>
      </c>
    </row>
    <row r="11" spans="1:19" ht="15.75" x14ac:dyDescent="0.25">
      <c r="A11" s="64" t="s">
        <v>316</v>
      </c>
      <c r="B11" s="306">
        <v>1</v>
      </c>
      <c r="C11" s="307" t="s">
        <v>309</v>
      </c>
      <c r="D11" s="307" t="s">
        <v>309</v>
      </c>
      <c r="E11" s="307" t="s">
        <v>309</v>
      </c>
      <c r="F11" s="307">
        <v>1</v>
      </c>
      <c r="G11" s="307" t="s">
        <v>309</v>
      </c>
      <c r="H11" s="307" t="s">
        <v>309</v>
      </c>
      <c r="I11" s="307" t="s">
        <v>309</v>
      </c>
      <c r="J11" s="307" t="s">
        <v>309</v>
      </c>
      <c r="K11" s="307" t="s">
        <v>309</v>
      </c>
      <c r="L11" s="307">
        <v>22</v>
      </c>
      <c r="M11" s="307" t="s">
        <v>309</v>
      </c>
      <c r="N11" s="307" t="s">
        <v>309</v>
      </c>
      <c r="O11" s="307" t="s">
        <v>309</v>
      </c>
      <c r="P11" s="307" t="s">
        <v>309</v>
      </c>
      <c r="Q11" s="307" t="s">
        <v>309</v>
      </c>
      <c r="R11" s="308">
        <v>3</v>
      </c>
      <c r="S11" s="309">
        <v>27</v>
      </c>
    </row>
    <row r="12" spans="1:19" ht="15.75" x14ac:dyDescent="0.25">
      <c r="A12" s="64" t="s">
        <v>317</v>
      </c>
      <c r="B12" s="306" t="s">
        <v>309</v>
      </c>
      <c r="C12" s="307" t="s">
        <v>309</v>
      </c>
      <c r="D12" s="307" t="s">
        <v>309</v>
      </c>
      <c r="E12" s="307" t="s">
        <v>309</v>
      </c>
      <c r="F12" s="307" t="s">
        <v>309</v>
      </c>
      <c r="G12" s="307" t="s">
        <v>309</v>
      </c>
      <c r="H12" s="307" t="s">
        <v>309</v>
      </c>
      <c r="I12" s="307" t="s">
        <v>309</v>
      </c>
      <c r="J12" s="307" t="s">
        <v>309</v>
      </c>
      <c r="K12" s="307" t="s">
        <v>309</v>
      </c>
      <c r="L12" s="307" t="s">
        <v>309</v>
      </c>
      <c r="M12" s="307" t="s">
        <v>309</v>
      </c>
      <c r="N12" s="307" t="s">
        <v>309</v>
      </c>
      <c r="O12" s="307" t="s">
        <v>309</v>
      </c>
      <c r="P12" s="307" t="s">
        <v>309</v>
      </c>
      <c r="Q12" s="307" t="s">
        <v>309</v>
      </c>
      <c r="R12" s="308">
        <v>1847</v>
      </c>
      <c r="S12" s="309">
        <v>1847</v>
      </c>
    </row>
    <row r="13" spans="1:19" ht="15.75" x14ac:dyDescent="0.25">
      <c r="A13" s="64" t="s">
        <v>318</v>
      </c>
      <c r="B13" s="306">
        <v>7</v>
      </c>
      <c r="C13" s="307">
        <v>23</v>
      </c>
      <c r="D13" s="307">
        <v>8</v>
      </c>
      <c r="E13" s="307">
        <v>65</v>
      </c>
      <c r="F13" s="307">
        <v>4</v>
      </c>
      <c r="G13" s="307" t="s">
        <v>309</v>
      </c>
      <c r="H13" s="307">
        <v>1</v>
      </c>
      <c r="I13" s="307">
        <v>11</v>
      </c>
      <c r="J13" s="307">
        <v>10</v>
      </c>
      <c r="K13" s="307">
        <v>53</v>
      </c>
      <c r="L13" s="307">
        <v>24</v>
      </c>
      <c r="M13" s="307">
        <v>6</v>
      </c>
      <c r="N13" s="307">
        <v>9</v>
      </c>
      <c r="O13" s="307" t="s">
        <v>309</v>
      </c>
      <c r="P13" s="307">
        <v>21</v>
      </c>
      <c r="Q13" s="307" t="s">
        <v>309</v>
      </c>
      <c r="R13" s="308" t="s">
        <v>309</v>
      </c>
      <c r="S13" s="309">
        <v>242</v>
      </c>
    </row>
    <row r="14" spans="1:19" ht="15.75" x14ac:dyDescent="0.25">
      <c r="A14" s="64" t="s">
        <v>319</v>
      </c>
      <c r="B14" s="306" t="s">
        <v>309</v>
      </c>
      <c r="C14" s="307" t="s">
        <v>309</v>
      </c>
      <c r="D14" s="307" t="s">
        <v>309</v>
      </c>
      <c r="E14" s="307" t="s">
        <v>309</v>
      </c>
      <c r="F14" s="307" t="s">
        <v>309</v>
      </c>
      <c r="G14" s="307" t="s">
        <v>309</v>
      </c>
      <c r="H14" s="307" t="s">
        <v>309</v>
      </c>
      <c r="I14" s="307" t="s">
        <v>309</v>
      </c>
      <c r="J14" s="307" t="s">
        <v>309</v>
      </c>
      <c r="K14" s="307" t="s">
        <v>309</v>
      </c>
      <c r="L14" s="307" t="s">
        <v>309</v>
      </c>
      <c r="M14" s="307" t="s">
        <v>309</v>
      </c>
      <c r="N14" s="307" t="s">
        <v>309</v>
      </c>
      <c r="O14" s="307" t="s">
        <v>309</v>
      </c>
      <c r="P14" s="307" t="s">
        <v>309</v>
      </c>
      <c r="Q14" s="307" t="s">
        <v>309</v>
      </c>
      <c r="R14" s="308">
        <v>192</v>
      </c>
      <c r="S14" s="309">
        <v>192</v>
      </c>
    </row>
    <row r="15" spans="1:19" ht="15.75" x14ac:dyDescent="0.25">
      <c r="A15" s="64" t="s">
        <v>320</v>
      </c>
      <c r="B15" s="306" t="s">
        <v>309</v>
      </c>
      <c r="C15" s="307" t="s">
        <v>309</v>
      </c>
      <c r="D15" s="307" t="s">
        <v>309</v>
      </c>
      <c r="E15" s="307" t="s">
        <v>309</v>
      </c>
      <c r="F15" s="307" t="s">
        <v>309</v>
      </c>
      <c r="G15" s="307" t="s">
        <v>309</v>
      </c>
      <c r="H15" s="307" t="s">
        <v>309</v>
      </c>
      <c r="I15" s="307" t="s">
        <v>309</v>
      </c>
      <c r="J15" s="307" t="s">
        <v>309</v>
      </c>
      <c r="K15" s="307" t="s">
        <v>309</v>
      </c>
      <c r="L15" s="307" t="s">
        <v>309</v>
      </c>
      <c r="M15" s="307" t="s">
        <v>309</v>
      </c>
      <c r="N15" s="307" t="s">
        <v>309</v>
      </c>
      <c r="O15" s="307" t="s">
        <v>309</v>
      </c>
      <c r="P15" s="307" t="s">
        <v>309</v>
      </c>
      <c r="Q15" s="307" t="s">
        <v>309</v>
      </c>
      <c r="R15" s="308">
        <v>340</v>
      </c>
      <c r="S15" s="309">
        <v>340</v>
      </c>
    </row>
    <row r="16" spans="1:19" ht="15.75" x14ac:dyDescent="0.25">
      <c r="A16" s="64" t="s">
        <v>321</v>
      </c>
      <c r="B16" s="306" t="s">
        <v>309</v>
      </c>
      <c r="C16" s="307" t="s">
        <v>309</v>
      </c>
      <c r="D16" s="307" t="s">
        <v>309</v>
      </c>
      <c r="E16" s="307" t="s">
        <v>309</v>
      </c>
      <c r="F16" s="307" t="s">
        <v>309</v>
      </c>
      <c r="G16" s="307" t="s">
        <v>309</v>
      </c>
      <c r="H16" s="307" t="s">
        <v>309</v>
      </c>
      <c r="I16" s="307" t="s">
        <v>309</v>
      </c>
      <c r="J16" s="307" t="s">
        <v>309</v>
      </c>
      <c r="K16" s="307" t="s">
        <v>309</v>
      </c>
      <c r="L16" s="307" t="s">
        <v>309</v>
      </c>
      <c r="M16" s="307" t="s">
        <v>309</v>
      </c>
      <c r="N16" s="307" t="s">
        <v>309</v>
      </c>
      <c r="O16" s="307" t="s">
        <v>309</v>
      </c>
      <c r="P16" s="307" t="s">
        <v>309</v>
      </c>
      <c r="Q16" s="307" t="s">
        <v>309</v>
      </c>
      <c r="R16" s="308">
        <v>517</v>
      </c>
      <c r="S16" s="309">
        <v>517</v>
      </c>
    </row>
    <row r="17" spans="1:19" ht="31.5" x14ac:dyDescent="0.25">
      <c r="A17" s="64" t="s">
        <v>322</v>
      </c>
      <c r="B17" s="306">
        <v>3</v>
      </c>
      <c r="C17" s="307">
        <v>5</v>
      </c>
      <c r="D17" s="307" t="s">
        <v>309</v>
      </c>
      <c r="E17" s="307" t="s">
        <v>309</v>
      </c>
      <c r="F17" s="307" t="s">
        <v>309</v>
      </c>
      <c r="G17" s="307" t="s">
        <v>309</v>
      </c>
      <c r="H17" s="307" t="s">
        <v>309</v>
      </c>
      <c r="I17" s="307">
        <v>5</v>
      </c>
      <c r="J17" s="307" t="s">
        <v>309</v>
      </c>
      <c r="K17" s="307">
        <v>18</v>
      </c>
      <c r="L17" s="307">
        <v>13</v>
      </c>
      <c r="M17" s="307">
        <v>4</v>
      </c>
      <c r="N17" s="307">
        <v>1</v>
      </c>
      <c r="O17" s="307" t="s">
        <v>309</v>
      </c>
      <c r="P17" s="307">
        <v>7</v>
      </c>
      <c r="Q17" s="307" t="s">
        <v>309</v>
      </c>
      <c r="R17" s="308">
        <v>1</v>
      </c>
      <c r="S17" s="309">
        <v>57</v>
      </c>
    </row>
    <row r="18" spans="1:19" ht="15.75" x14ac:dyDescent="0.25">
      <c r="A18" s="64" t="s">
        <v>323</v>
      </c>
      <c r="B18" s="306" t="s">
        <v>309</v>
      </c>
      <c r="C18" s="307" t="s">
        <v>309</v>
      </c>
      <c r="D18" s="307" t="s">
        <v>309</v>
      </c>
      <c r="E18" s="307" t="s">
        <v>309</v>
      </c>
      <c r="F18" s="307" t="s">
        <v>309</v>
      </c>
      <c r="G18" s="307" t="s">
        <v>309</v>
      </c>
      <c r="H18" s="307" t="s">
        <v>309</v>
      </c>
      <c r="I18" s="307" t="s">
        <v>309</v>
      </c>
      <c r="J18" s="307" t="s">
        <v>309</v>
      </c>
      <c r="K18" s="307" t="s">
        <v>309</v>
      </c>
      <c r="L18" s="307" t="s">
        <v>309</v>
      </c>
      <c r="M18" s="307" t="s">
        <v>309</v>
      </c>
      <c r="N18" s="307" t="s">
        <v>309</v>
      </c>
      <c r="O18" s="307" t="s">
        <v>309</v>
      </c>
      <c r="P18" s="307" t="s">
        <v>309</v>
      </c>
      <c r="Q18" s="307" t="s">
        <v>309</v>
      </c>
      <c r="R18" s="308">
        <v>152</v>
      </c>
      <c r="S18" s="309">
        <v>152</v>
      </c>
    </row>
    <row r="19" spans="1:19" ht="15.75" x14ac:dyDescent="0.25">
      <c r="A19" s="64" t="s">
        <v>324</v>
      </c>
      <c r="B19" s="306" t="s">
        <v>309</v>
      </c>
      <c r="C19" s="307" t="s">
        <v>309</v>
      </c>
      <c r="D19" s="307" t="s">
        <v>309</v>
      </c>
      <c r="E19" s="307" t="s">
        <v>309</v>
      </c>
      <c r="F19" s="307" t="s">
        <v>309</v>
      </c>
      <c r="G19" s="307" t="s">
        <v>309</v>
      </c>
      <c r="H19" s="307" t="s">
        <v>309</v>
      </c>
      <c r="I19" s="307" t="s">
        <v>309</v>
      </c>
      <c r="J19" s="307" t="s">
        <v>309</v>
      </c>
      <c r="K19" s="307" t="s">
        <v>309</v>
      </c>
      <c r="L19" s="307">
        <v>4</v>
      </c>
      <c r="M19" s="307" t="s">
        <v>309</v>
      </c>
      <c r="N19" s="307" t="s">
        <v>309</v>
      </c>
      <c r="O19" s="307" t="s">
        <v>309</v>
      </c>
      <c r="P19" s="307" t="s">
        <v>309</v>
      </c>
      <c r="Q19" s="307" t="s">
        <v>309</v>
      </c>
      <c r="R19" s="308" t="s">
        <v>309</v>
      </c>
      <c r="S19" s="309">
        <v>4</v>
      </c>
    </row>
    <row r="20" spans="1:19" ht="15.75" x14ac:dyDescent="0.25">
      <c r="A20" s="64" t="s">
        <v>325</v>
      </c>
      <c r="B20" s="306">
        <v>271</v>
      </c>
      <c r="C20" s="307">
        <v>508</v>
      </c>
      <c r="D20" s="307">
        <v>221</v>
      </c>
      <c r="E20" s="307">
        <v>594</v>
      </c>
      <c r="F20" s="307">
        <v>102</v>
      </c>
      <c r="G20" s="307">
        <v>58</v>
      </c>
      <c r="H20" s="307">
        <v>16</v>
      </c>
      <c r="I20" s="307">
        <v>156</v>
      </c>
      <c r="J20" s="307">
        <v>102</v>
      </c>
      <c r="K20" s="307">
        <v>106</v>
      </c>
      <c r="L20" s="307">
        <v>196</v>
      </c>
      <c r="M20" s="307">
        <v>1531</v>
      </c>
      <c r="N20" s="307">
        <v>1038</v>
      </c>
      <c r="O20" s="307">
        <v>621</v>
      </c>
      <c r="P20" s="307">
        <v>147</v>
      </c>
      <c r="Q20" s="307">
        <v>114</v>
      </c>
      <c r="R20" s="308">
        <v>2</v>
      </c>
      <c r="S20" s="309">
        <v>5783</v>
      </c>
    </row>
    <row r="21" spans="1:19" ht="15.75" x14ac:dyDescent="0.25">
      <c r="A21" s="64" t="s">
        <v>326</v>
      </c>
      <c r="B21" s="306">
        <v>79</v>
      </c>
      <c r="C21" s="307">
        <v>193</v>
      </c>
      <c r="D21" s="307">
        <v>144</v>
      </c>
      <c r="E21" s="307">
        <v>32</v>
      </c>
      <c r="F21" s="307">
        <v>44</v>
      </c>
      <c r="G21" s="307">
        <v>276</v>
      </c>
      <c r="H21" s="307" t="s">
        <v>309</v>
      </c>
      <c r="I21" s="307">
        <v>62</v>
      </c>
      <c r="J21" s="307">
        <v>264</v>
      </c>
      <c r="K21" s="307">
        <v>34</v>
      </c>
      <c r="L21" s="307">
        <v>16</v>
      </c>
      <c r="M21" s="307">
        <v>34</v>
      </c>
      <c r="N21" s="307">
        <v>96</v>
      </c>
      <c r="O21" s="307">
        <v>624</v>
      </c>
      <c r="P21" s="307">
        <v>80</v>
      </c>
      <c r="Q21" s="307" t="s">
        <v>309</v>
      </c>
      <c r="R21" s="308">
        <v>3</v>
      </c>
      <c r="S21" s="309">
        <v>1981</v>
      </c>
    </row>
    <row r="22" spans="1:19" ht="15.75" x14ac:dyDescent="0.25">
      <c r="A22" s="64" t="s">
        <v>327</v>
      </c>
      <c r="B22" s="306">
        <v>29</v>
      </c>
      <c r="C22" s="307">
        <v>31</v>
      </c>
      <c r="D22" s="307">
        <v>35</v>
      </c>
      <c r="E22" s="307">
        <v>239</v>
      </c>
      <c r="F22" s="307">
        <v>29</v>
      </c>
      <c r="G22" s="307" t="s">
        <v>309</v>
      </c>
      <c r="H22" s="307" t="s">
        <v>309</v>
      </c>
      <c r="I22" s="307">
        <v>18</v>
      </c>
      <c r="J22" s="307">
        <v>29</v>
      </c>
      <c r="K22" s="307">
        <v>16</v>
      </c>
      <c r="L22" s="307">
        <v>21</v>
      </c>
      <c r="M22" s="307">
        <v>22</v>
      </c>
      <c r="N22" s="307">
        <v>25</v>
      </c>
      <c r="O22" s="307">
        <v>3</v>
      </c>
      <c r="P22" s="307">
        <v>9</v>
      </c>
      <c r="Q22" s="307" t="s">
        <v>309</v>
      </c>
      <c r="R22" s="308">
        <v>1</v>
      </c>
      <c r="S22" s="309">
        <v>507</v>
      </c>
    </row>
    <row r="23" spans="1:19" ht="15.75" x14ac:dyDescent="0.25">
      <c r="A23" s="64" t="s">
        <v>328</v>
      </c>
      <c r="B23" s="306">
        <v>7</v>
      </c>
      <c r="C23" s="307">
        <v>9</v>
      </c>
      <c r="D23" s="307">
        <v>6</v>
      </c>
      <c r="E23" s="307" t="s">
        <v>309</v>
      </c>
      <c r="F23" s="307" t="s">
        <v>309</v>
      </c>
      <c r="G23" s="307" t="s">
        <v>309</v>
      </c>
      <c r="H23" s="307" t="s">
        <v>309</v>
      </c>
      <c r="I23" s="307">
        <v>5</v>
      </c>
      <c r="J23" s="307" t="s">
        <v>309</v>
      </c>
      <c r="K23" s="307">
        <v>2</v>
      </c>
      <c r="L23" s="307">
        <v>1</v>
      </c>
      <c r="M23" s="307">
        <v>35</v>
      </c>
      <c r="N23" s="307" t="s">
        <v>309</v>
      </c>
      <c r="O23" s="307" t="s">
        <v>309</v>
      </c>
      <c r="P23" s="307" t="s">
        <v>309</v>
      </c>
      <c r="Q23" s="307" t="s">
        <v>309</v>
      </c>
      <c r="R23" s="308">
        <v>4</v>
      </c>
      <c r="S23" s="309">
        <v>69</v>
      </c>
    </row>
    <row r="24" spans="1:19" ht="15.75" x14ac:dyDescent="0.25">
      <c r="A24" s="64" t="s">
        <v>329</v>
      </c>
      <c r="B24" s="306" t="s">
        <v>309</v>
      </c>
      <c r="C24" s="307" t="s">
        <v>309</v>
      </c>
      <c r="D24" s="307" t="s">
        <v>309</v>
      </c>
      <c r="E24" s="307" t="s">
        <v>309</v>
      </c>
      <c r="F24" s="307" t="s">
        <v>309</v>
      </c>
      <c r="G24" s="307" t="s">
        <v>309</v>
      </c>
      <c r="H24" s="307" t="s">
        <v>309</v>
      </c>
      <c r="I24" s="307" t="s">
        <v>309</v>
      </c>
      <c r="J24" s="307" t="s">
        <v>309</v>
      </c>
      <c r="K24" s="307" t="s">
        <v>309</v>
      </c>
      <c r="L24" s="307" t="s">
        <v>309</v>
      </c>
      <c r="M24" s="307" t="s">
        <v>309</v>
      </c>
      <c r="N24" s="307" t="s">
        <v>309</v>
      </c>
      <c r="O24" s="307" t="s">
        <v>309</v>
      </c>
      <c r="P24" s="307" t="s">
        <v>309</v>
      </c>
      <c r="Q24" s="307" t="s">
        <v>309</v>
      </c>
      <c r="R24" s="308">
        <v>234</v>
      </c>
      <c r="S24" s="309">
        <v>234</v>
      </c>
    </row>
    <row r="25" spans="1:19" ht="15.75" x14ac:dyDescent="0.25">
      <c r="A25" s="64" t="s">
        <v>330</v>
      </c>
      <c r="B25" s="306" t="s">
        <v>309</v>
      </c>
      <c r="C25" s="307" t="s">
        <v>309</v>
      </c>
      <c r="D25" s="307" t="s">
        <v>309</v>
      </c>
      <c r="E25" s="307" t="s">
        <v>309</v>
      </c>
      <c r="F25" s="307" t="s">
        <v>309</v>
      </c>
      <c r="G25" s="307" t="s">
        <v>309</v>
      </c>
      <c r="H25" s="307" t="s">
        <v>309</v>
      </c>
      <c r="I25" s="307" t="s">
        <v>309</v>
      </c>
      <c r="J25" s="307" t="s">
        <v>309</v>
      </c>
      <c r="K25" s="307" t="s">
        <v>309</v>
      </c>
      <c r="L25" s="307" t="s">
        <v>309</v>
      </c>
      <c r="M25" s="307" t="s">
        <v>309</v>
      </c>
      <c r="N25" s="307" t="s">
        <v>309</v>
      </c>
      <c r="O25" s="307" t="s">
        <v>309</v>
      </c>
      <c r="P25" s="307" t="s">
        <v>309</v>
      </c>
      <c r="Q25" s="307" t="s">
        <v>309</v>
      </c>
      <c r="R25" s="308">
        <v>376</v>
      </c>
      <c r="S25" s="309">
        <v>376</v>
      </c>
    </row>
    <row r="26" spans="1:19" ht="15.75" x14ac:dyDescent="0.25">
      <c r="A26" s="64" t="s">
        <v>331</v>
      </c>
      <c r="B26" s="306">
        <v>2924</v>
      </c>
      <c r="C26" s="307">
        <v>3344</v>
      </c>
      <c r="D26" s="307">
        <v>395</v>
      </c>
      <c r="E26" s="307">
        <v>221</v>
      </c>
      <c r="F26" s="307">
        <v>464</v>
      </c>
      <c r="G26" s="307">
        <v>1763</v>
      </c>
      <c r="H26" s="307">
        <v>426</v>
      </c>
      <c r="I26" s="307">
        <v>1778</v>
      </c>
      <c r="J26" s="307">
        <v>966</v>
      </c>
      <c r="K26" s="307">
        <v>2161</v>
      </c>
      <c r="L26" s="307">
        <v>140</v>
      </c>
      <c r="M26" s="307">
        <v>1479</v>
      </c>
      <c r="N26" s="307">
        <v>2353</v>
      </c>
      <c r="O26" s="307">
        <v>1948</v>
      </c>
      <c r="P26" s="307">
        <v>266</v>
      </c>
      <c r="Q26" s="307">
        <v>164</v>
      </c>
      <c r="R26" s="308" t="s">
        <v>309</v>
      </c>
      <c r="S26" s="309">
        <v>20792</v>
      </c>
    </row>
    <row r="27" spans="1:19" ht="15.75" x14ac:dyDescent="0.25">
      <c r="A27" s="64" t="s">
        <v>415</v>
      </c>
      <c r="B27" s="306" t="s">
        <v>309</v>
      </c>
      <c r="C27" s="307" t="s">
        <v>309</v>
      </c>
      <c r="D27" s="307" t="s">
        <v>309</v>
      </c>
      <c r="E27" s="307" t="s">
        <v>309</v>
      </c>
      <c r="F27" s="307" t="s">
        <v>309</v>
      </c>
      <c r="G27" s="307" t="s">
        <v>309</v>
      </c>
      <c r="H27" s="307" t="s">
        <v>309</v>
      </c>
      <c r="I27" s="307" t="s">
        <v>309</v>
      </c>
      <c r="J27" s="307" t="s">
        <v>309</v>
      </c>
      <c r="K27" s="307" t="s">
        <v>309</v>
      </c>
      <c r="L27" s="307" t="s">
        <v>309</v>
      </c>
      <c r="M27" s="307" t="s">
        <v>309</v>
      </c>
      <c r="N27" s="307" t="s">
        <v>309</v>
      </c>
      <c r="O27" s="307" t="s">
        <v>309</v>
      </c>
      <c r="P27" s="307" t="s">
        <v>309</v>
      </c>
      <c r="Q27" s="307" t="s">
        <v>309</v>
      </c>
      <c r="R27" s="308">
        <v>75</v>
      </c>
      <c r="S27" s="309">
        <v>75</v>
      </c>
    </row>
    <row r="28" spans="1:19" ht="15.75" x14ac:dyDescent="0.25">
      <c r="A28" s="64" t="s">
        <v>332</v>
      </c>
      <c r="B28" s="306">
        <v>67</v>
      </c>
      <c r="C28" s="307">
        <v>184</v>
      </c>
      <c r="D28" s="307">
        <v>24</v>
      </c>
      <c r="E28" s="307">
        <v>7</v>
      </c>
      <c r="F28" s="307" t="s">
        <v>309</v>
      </c>
      <c r="G28" s="307">
        <v>66</v>
      </c>
      <c r="H28" s="307" t="s">
        <v>309</v>
      </c>
      <c r="I28" s="307">
        <v>54</v>
      </c>
      <c r="J28" s="307">
        <v>19</v>
      </c>
      <c r="K28" s="307">
        <v>49</v>
      </c>
      <c r="L28" s="307">
        <v>7</v>
      </c>
      <c r="M28" s="307">
        <v>170</v>
      </c>
      <c r="N28" s="307">
        <v>175</v>
      </c>
      <c r="O28" s="307">
        <v>93</v>
      </c>
      <c r="P28" s="307" t="s">
        <v>309</v>
      </c>
      <c r="Q28" s="307" t="s">
        <v>309</v>
      </c>
      <c r="R28" s="308" t="s">
        <v>309</v>
      </c>
      <c r="S28" s="309">
        <v>915</v>
      </c>
    </row>
    <row r="29" spans="1:19" ht="15.75" x14ac:dyDescent="0.25">
      <c r="A29" s="64" t="s">
        <v>333</v>
      </c>
      <c r="B29" s="306" t="s">
        <v>309</v>
      </c>
      <c r="C29" s="307" t="s">
        <v>309</v>
      </c>
      <c r="D29" s="307" t="s">
        <v>309</v>
      </c>
      <c r="E29" s="307" t="s">
        <v>309</v>
      </c>
      <c r="F29" s="307" t="s">
        <v>309</v>
      </c>
      <c r="G29" s="307" t="s">
        <v>309</v>
      </c>
      <c r="H29" s="307" t="s">
        <v>309</v>
      </c>
      <c r="I29" s="307" t="s">
        <v>309</v>
      </c>
      <c r="J29" s="307" t="s">
        <v>309</v>
      </c>
      <c r="K29" s="307" t="s">
        <v>309</v>
      </c>
      <c r="L29" s="307" t="s">
        <v>309</v>
      </c>
      <c r="M29" s="307" t="s">
        <v>309</v>
      </c>
      <c r="N29" s="307" t="s">
        <v>309</v>
      </c>
      <c r="O29" s="307" t="s">
        <v>309</v>
      </c>
      <c r="P29" s="307" t="s">
        <v>309</v>
      </c>
      <c r="Q29" s="307" t="s">
        <v>309</v>
      </c>
      <c r="R29" s="308">
        <v>651</v>
      </c>
      <c r="S29" s="309">
        <v>651</v>
      </c>
    </row>
    <row r="30" spans="1:19" ht="15.75" x14ac:dyDescent="0.25">
      <c r="A30" s="64" t="s">
        <v>9</v>
      </c>
      <c r="B30" s="306">
        <v>78</v>
      </c>
      <c r="C30" s="307">
        <v>185</v>
      </c>
      <c r="D30" s="307">
        <v>54</v>
      </c>
      <c r="E30" s="307">
        <v>175</v>
      </c>
      <c r="F30" s="307">
        <v>142</v>
      </c>
      <c r="G30" s="307" t="s">
        <v>309</v>
      </c>
      <c r="H30" s="307" t="s">
        <v>309</v>
      </c>
      <c r="I30" s="307">
        <v>44</v>
      </c>
      <c r="J30" s="307">
        <v>15</v>
      </c>
      <c r="K30" s="307">
        <v>25</v>
      </c>
      <c r="L30" s="307">
        <v>70</v>
      </c>
      <c r="M30" s="307">
        <v>680</v>
      </c>
      <c r="N30" s="307">
        <v>250</v>
      </c>
      <c r="O30" s="307" t="s">
        <v>309</v>
      </c>
      <c r="P30" s="307">
        <v>57</v>
      </c>
      <c r="Q30" s="307" t="s">
        <v>309</v>
      </c>
      <c r="R30" s="308" t="s">
        <v>309</v>
      </c>
      <c r="S30" s="309">
        <v>1775</v>
      </c>
    </row>
    <row r="31" spans="1:19" ht="15.75" x14ac:dyDescent="0.25">
      <c r="A31" s="64" t="s">
        <v>334</v>
      </c>
      <c r="B31" s="306">
        <v>6</v>
      </c>
      <c r="C31" s="307">
        <v>9</v>
      </c>
      <c r="D31" s="307">
        <v>5</v>
      </c>
      <c r="E31" s="307">
        <v>5</v>
      </c>
      <c r="F31" s="307">
        <v>8</v>
      </c>
      <c r="G31" s="307" t="s">
        <v>309</v>
      </c>
      <c r="H31" s="307" t="s">
        <v>309</v>
      </c>
      <c r="I31" s="307">
        <v>5</v>
      </c>
      <c r="J31" s="307">
        <v>16</v>
      </c>
      <c r="K31" s="307">
        <v>2</v>
      </c>
      <c r="L31" s="307">
        <v>3</v>
      </c>
      <c r="M31" s="307">
        <v>10</v>
      </c>
      <c r="N31" s="307">
        <v>48</v>
      </c>
      <c r="O31" s="307" t="s">
        <v>309</v>
      </c>
      <c r="P31" s="307">
        <v>7</v>
      </c>
      <c r="Q31" s="307" t="s">
        <v>309</v>
      </c>
      <c r="R31" s="308" t="s">
        <v>309</v>
      </c>
      <c r="S31" s="309">
        <v>124</v>
      </c>
    </row>
    <row r="32" spans="1:19" ht="15.75" x14ac:dyDescent="0.25">
      <c r="A32" s="64" t="s">
        <v>335</v>
      </c>
      <c r="B32" s="306">
        <v>17</v>
      </c>
      <c r="C32" s="307">
        <v>2</v>
      </c>
      <c r="D32" s="307">
        <v>2</v>
      </c>
      <c r="E32" s="307">
        <v>11</v>
      </c>
      <c r="F32" s="307" t="s">
        <v>309</v>
      </c>
      <c r="G32" s="307" t="s">
        <v>309</v>
      </c>
      <c r="H32" s="307" t="s">
        <v>309</v>
      </c>
      <c r="I32" s="307">
        <v>1</v>
      </c>
      <c r="J32" s="307" t="s">
        <v>309</v>
      </c>
      <c r="K32" s="307" t="s">
        <v>309</v>
      </c>
      <c r="L32" s="307">
        <v>2</v>
      </c>
      <c r="M32" s="307" t="s">
        <v>309</v>
      </c>
      <c r="N32" s="307">
        <v>2</v>
      </c>
      <c r="O32" s="307" t="s">
        <v>309</v>
      </c>
      <c r="P32" s="307" t="s">
        <v>309</v>
      </c>
      <c r="Q32" s="307" t="s">
        <v>309</v>
      </c>
      <c r="R32" s="308">
        <v>81</v>
      </c>
      <c r="S32" s="309">
        <v>118</v>
      </c>
    </row>
    <row r="33" spans="1:19" ht="15.75" x14ac:dyDescent="0.25">
      <c r="A33" s="64" t="s">
        <v>336</v>
      </c>
      <c r="B33" s="306">
        <v>165</v>
      </c>
      <c r="C33" s="307">
        <v>376</v>
      </c>
      <c r="D33" s="307">
        <v>124</v>
      </c>
      <c r="E33" s="307">
        <v>104</v>
      </c>
      <c r="F33" s="307">
        <v>318</v>
      </c>
      <c r="G33" s="307">
        <v>1</v>
      </c>
      <c r="H33" s="307" t="s">
        <v>309</v>
      </c>
      <c r="I33" s="307">
        <v>89</v>
      </c>
      <c r="J33" s="307">
        <v>547</v>
      </c>
      <c r="K33" s="307">
        <v>47</v>
      </c>
      <c r="L33" s="307">
        <v>156</v>
      </c>
      <c r="M33" s="307">
        <v>605</v>
      </c>
      <c r="N33" s="307">
        <v>1024</v>
      </c>
      <c r="O33" s="307" t="s">
        <v>309</v>
      </c>
      <c r="P33" s="307">
        <v>641</v>
      </c>
      <c r="Q33" s="307">
        <v>1</v>
      </c>
      <c r="R33" s="308">
        <v>3</v>
      </c>
      <c r="S33" s="309">
        <v>4201</v>
      </c>
    </row>
    <row r="34" spans="1:19" ht="15.75" x14ac:dyDescent="0.25">
      <c r="A34" s="64" t="s">
        <v>337</v>
      </c>
      <c r="B34" s="306" t="s">
        <v>309</v>
      </c>
      <c r="C34" s="307" t="s">
        <v>309</v>
      </c>
      <c r="D34" s="307" t="s">
        <v>309</v>
      </c>
      <c r="E34" s="307" t="s">
        <v>309</v>
      </c>
      <c r="F34" s="307" t="s">
        <v>309</v>
      </c>
      <c r="G34" s="307" t="s">
        <v>309</v>
      </c>
      <c r="H34" s="307" t="s">
        <v>309</v>
      </c>
      <c r="I34" s="307" t="s">
        <v>309</v>
      </c>
      <c r="J34" s="307" t="s">
        <v>309</v>
      </c>
      <c r="K34" s="307" t="s">
        <v>309</v>
      </c>
      <c r="L34" s="307" t="s">
        <v>309</v>
      </c>
      <c r="M34" s="307" t="s">
        <v>309</v>
      </c>
      <c r="N34" s="307" t="s">
        <v>309</v>
      </c>
      <c r="O34" s="307" t="s">
        <v>309</v>
      </c>
      <c r="P34" s="307" t="s">
        <v>309</v>
      </c>
      <c r="Q34" s="307" t="s">
        <v>309</v>
      </c>
      <c r="R34" s="308">
        <v>23</v>
      </c>
      <c r="S34" s="309">
        <v>23</v>
      </c>
    </row>
    <row r="35" spans="1:19" ht="15.75" x14ac:dyDescent="0.25">
      <c r="A35" s="64" t="s">
        <v>338</v>
      </c>
      <c r="B35" s="306" t="s">
        <v>309</v>
      </c>
      <c r="C35" s="307" t="s">
        <v>309</v>
      </c>
      <c r="D35" s="307" t="s">
        <v>309</v>
      </c>
      <c r="E35" s="307" t="s">
        <v>309</v>
      </c>
      <c r="F35" s="307" t="s">
        <v>309</v>
      </c>
      <c r="G35" s="307" t="s">
        <v>309</v>
      </c>
      <c r="H35" s="307" t="s">
        <v>309</v>
      </c>
      <c r="I35" s="307" t="s">
        <v>309</v>
      </c>
      <c r="J35" s="307" t="s">
        <v>309</v>
      </c>
      <c r="K35" s="307" t="s">
        <v>309</v>
      </c>
      <c r="L35" s="307" t="s">
        <v>309</v>
      </c>
      <c r="M35" s="307" t="s">
        <v>309</v>
      </c>
      <c r="N35" s="307" t="s">
        <v>309</v>
      </c>
      <c r="O35" s="307" t="s">
        <v>309</v>
      </c>
      <c r="P35" s="307" t="s">
        <v>309</v>
      </c>
      <c r="Q35" s="307" t="s">
        <v>309</v>
      </c>
      <c r="R35" s="308">
        <v>247</v>
      </c>
      <c r="S35" s="309">
        <v>247</v>
      </c>
    </row>
    <row r="36" spans="1:19" ht="15.75" x14ac:dyDescent="0.25">
      <c r="A36" s="64" t="s">
        <v>339</v>
      </c>
      <c r="B36" s="306">
        <v>31</v>
      </c>
      <c r="C36" s="307">
        <v>51</v>
      </c>
      <c r="D36" s="307">
        <v>25</v>
      </c>
      <c r="E36" s="307">
        <v>99</v>
      </c>
      <c r="F36" s="307">
        <v>28</v>
      </c>
      <c r="G36" s="307" t="s">
        <v>309</v>
      </c>
      <c r="H36" s="307" t="s">
        <v>309</v>
      </c>
      <c r="I36" s="307">
        <v>32</v>
      </c>
      <c r="J36" s="307">
        <v>47</v>
      </c>
      <c r="K36" s="307">
        <v>16</v>
      </c>
      <c r="L36" s="307">
        <v>75</v>
      </c>
      <c r="M36" s="307">
        <v>26</v>
      </c>
      <c r="N36" s="307">
        <v>53</v>
      </c>
      <c r="O36" s="307" t="s">
        <v>309</v>
      </c>
      <c r="P36" s="307">
        <v>219</v>
      </c>
      <c r="Q36" s="307" t="s">
        <v>309</v>
      </c>
      <c r="R36" s="308">
        <v>86</v>
      </c>
      <c r="S36" s="309">
        <v>788</v>
      </c>
    </row>
    <row r="37" spans="1:19" ht="15.75" x14ac:dyDescent="0.25">
      <c r="A37" s="64" t="s">
        <v>340</v>
      </c>
      <c r="B37" s="306" t="s">
        <v>309</v>
      </c>
      <c r="C37" s="307" t="s">
        <v>309</v>
      </c>
      <c r="D37" s="307" t="s">
        <v>309</v>
      </c>
      <c r="E37" s="307" t="s">
        <v>309</v>
      </c>
      <c r="F37" s="307" t="s">
        <v>309</v>
      </c>
      <c r="G37" s="307" t="s">
        <v>309</v>
      </c>
      <c r="H37" s="307" t="s">
        <v>309</v>
      </c>
      <c r="I37" s="307" t="s">
        <v>309</v>
      </c>
      <c r="J37" s="307" t="s">
        <v>309</v>
      </c>
      <c r="K37" s="307" t="s">
        <v>309</v>
      </c>
      <c r="L37" s="307" t="s">
        <v>309</v>
      </c>
      <c r="M37" s="307" t="s">
        <v>309</v>
      </c>
      <c r="N37" s="307" t="s">
        <v>309</v>
      </c>
      <c r="O37" s="307" t="s">
        <v>309</v>
      </c>
      <c r="P37" s="307" t="s">
        <v>309</v>
      </c>
      <c r="Q37" s="307" t="s">
        <v>309</v>
      </c>
      <c r="R37" s="308">
        <v>377</v>
      </c>
      <c r="S37" s="309">
        <v>377</v>
      </c>
    </row>
    <row r="38" spans="1:19" ht="15.75" x14ac:dyDescent="0.25">
      <c r="A38" s="64" t="s">
        <v>341</v>
      </c>
      <c r="B38" s="306">
        <v>15</v>
      </c>
      <c r="C38" s="307">
        <v>22</v>
      </c>
      <c r="D38" s="307">
        <v>58</v>
      </c>
      <c r="E38" s="307">
        <v>379</v>
      </c>
      <c r="F38" s="307">
        <v>49</v>
      </c>
      <c r="G38" s="307" t="s">
        <v>309</v>
      </c>
      <c r="H38" s="307" t="s">
        <v>309</v>
      </c>
      <c r="I38" s="307">
        <v>37</v>
      </c>
      <c r="J38" s="307">
        <v>72</v>
      </c>
      <c r="K38" s="307">
        <v>35</v>
      </c>
      <c r="L38" s="307">
        <v>108</v>
      </c>
      <c r="M38" s="307">
        <v>32</v>
      </c>
      <c r="N38" s="307" t="s">
        <v>309</v>
      </c>
      <c r="O38" s="307" t="s">
        <v>309</v>
      </c>
      <c r="P38" s="307">
        <v>242</v>
      </c>
      <c r="Q38" s="307" t="s">
        <v>309</v>
      </c>
      <c r="R38" s="308" t="s">
        <v>309</v>
      </c>
      <c r="S38" s="309">
        <v>1049</v>
      </c>
    </row>
    <row r="39" spans="1:19" ht="15.75" x14ac:dyDescent="0.25">
      <c r="A39" s="64" t="s">
        <v>342</v>
      </c>
      <c r="B39" s="306">
        <v>7</v>
      </c>
      <c r="C39" s="307">
        <v>13</v>
      </c>
      <c r="D39" s="307">
        <v>9</v>
      </c>
      <c r="E39" s="307">
        <v>1</v>
      </c>
      <c r="F39" s="307">
        <v>16</v>
      </c>
      <c r="G39" s="307" t="s">
        <v>309</v>
      </c>
      <c r="H39" s="307" t="s">
        <v>309</v>
      </c>
      <c r="I39" s="307">
        <v>7</v>
      </c>
      <c r="J39" s="307">
        <v>1</v>
      </c>
      <c r="K39" s="307" t="s">
        <v>309</v>
      </c>
      <c r="L39" s="307">
        <v>7</v>
      </c>
      <c r="M39" s="307">
        <v>70</v>
      </c>
      <c r="N39" s="307" t="s">
        <v>309</v>
      </c>
      <c r="O39" s="307" t="s">
        <v>309</v>
      </c>
      <c r="P39" s="307" t="s">
        <v>309</v>
      </c>
      <c r="Q39" s="307" t="s">
        <v>309</v>
      </c>
      <c r="R39" s="308">
        <v>5</v>
      </c>
      <c r="S39" s="309">
        <v>136</v>
      </c>
    </row>
    <row r="40" spans="1:19" ht="15.75" x14ac:dyDescent="0.25">
      <c r="A40" s="64" t="s">
        <v>343</v>
      </c>
      <c r="B40" s="306">
        <v>293</v>
      </c>
      <c r="C40" s="307">
        <v>356</v>
      </c>
      <c r="D40" s="307">
        <v>54</v>
      </c>
      <c r="E40" s="307">
        <v>15</v>
      </c>
      <c r="F40" s="307">
        <v>43</v>
      </c>
      <c r="G40" s="307">
        <v>6</v>
      </c>
      <c r="H40" s="307" t="s">
        <v>309</v>
      </c>
      <c r="I40" s="307">
        <v>110</v>
      </c>
      <c r="J40" s="307">
        <v>234</v>
      </c>
      <c r="K40" s="307">
        <v>24</v>
      </c>
      <c r="L40" s="307">
        <v>49</v>
      </c>
      <c r="M40" s="307">
        <v>485</v>
      </c>
      <c r="N40" s="307">
        <v>191</v>
      </c>
      <c r="O40" s="307" t="s">
        <v>309</v>
      </c>
      <c r="P40" s="307">
        <v>105</v>
      </c>
      <c r="Q40" s="307">
        <v>286</v>
      </c>
      <c r="R40" s="308">
        <v>34</v>
      </c>
      <c r="S40" s="309">
        <v>2285</v>
      </c>
    </row>
    <row r="41" spans="1:19" ht="15.75" x14ac:dyDescent="0.25">
      <c r="A41" s="64" t="s">
        <v>344</v>
      </c>
      <c r="B41" s="306">
        <v>44</v>
      </c>
      <c r="C41" s="307">
        <v>144</v>
      </c>
      <c r="D41" s="307">
        <v>70</v>
      </c>
      <c r="E41" s="307">
        <v>45</v>
      </c>
      <c r="F41" s="307">
        <v>9</v>
      </c>
      <c r="G41" s="307">
        <v>1</v>
      </c>
      <c r="H41" s="307" t="s">
        <v>309</v>
      </c>
      <c r="I41" s="307">
        <v>62</v>
      </c>
      <c r="J41" s="307">
        <v>71</v>
      </c>
      <c r="K41" s="307">
        <v>24</v>
      </c>
      <c r="L41" s="307">
        <v>30</v>
      </c>
      <c r="M41" s="307">
        <v>38</v>
      </c>
      <c r="N41" s="307">
        <v>262</v>
      </c>
      <c r="O41" s="307" t="s">
        <v>309</v>
      </c>
      <c r="P41" s="307">
        <v>923</v>
      </c>
      <c r="Q41" s="307">
        <v>3</v>
      </c>
      <c r="R41" s="308">
        <v>12</v>
      </c>
      <c r="S41" s="309">
        <v>1738</v>
      </c>
    </row>
    <row r="42" spans="1:19" ht="15.75" x14ac:dyDescent="0.25">
      <c r="A42" s="64" t="s">
        <v>345</v>
      </c>
      <c r="B42" s="306">
        <v>40</v>
      </c>
      <c r="C42" s="307">
        <v>41</v>
      </c>
      <c r="D42" s="307">
        <v>20</v>
      </c>
      <c r="E42" s="307">
        <v>1</v>
      </c>
      <c r="F42" s="307">
        <v>17</v>
      </c>
      <c r="G42" s="307" t="s">
        <v>309</v>
      </c>
      <c r="H42" s="307" t="s">
        <v>309</v>
      </c>
      <c r="I42" s="307">
        <v>12</v>
      </c>
      <c r="J42" s="307">
        <v>31</v>
      </c>
      <c r="K42" s="307">
        <v>7</v>
      </c>
      <c r="L42" s="307">
        <v>6</v>
      </c>
      <c r="M42" s="307">
        <v>106</v>
      </c>
      <c r="N42" s="307">
        <v>82</v>
      </c>
      <c r="O42" s="307" t="s">
        <v>309</v>
      </c>
      <c r="P42" s="307">
        <v>18</v>
      </c>
      <c r="Q42" s="307" t="s">
        <v>309</v>
      </c>
      <c r="R42" s="308" t="s">
        <v>309</v>
      </c>
      <c r="S42" s="309">
        <v>381</v>
      </c>
    </row>
    <row r="43" spans="1:19" ht="15.75" x14ac:dyDescent="0.25">
      <c r="A43" s="64" t="s">
        <v>346</v>
      </c>
      <c r="B43" s="306" t="s">
        <v>309</v>
      </c>
      <c r="C43" s="307" t="s">
        <v>309</v>
      </c>
      <c r="D43" s="307" t="s">
        <v>309</v>
      </c>
      <c r="E43" s="307" t="s">
        <v>309</v>
      </c>
      <c r="F43" s="307" t="s">
        <v>309</v>
      </c>
      <c r="G43" s="307" t="s">
        <v>309</v>
      </c>
      <c r="H43" s="307" t="s">
        <v>309</v>
      </c>
      <c r="I43" s="307" t="s">
        <v>309</v>
      </c>
      <c r="J43" s="307" t="s">
        <v>309</v>
      </c>
      <c r="K43" s="307" t="s">
        <v>309</v>
      </c>
      <c r="L43" s="307" t="s">
        <v>309</v>
      </c>
      <c r="M43" s="307" t="s">
        <v>309</v>
      </c>
      <c r="N43" s="307" t="s">
        <v>309</v>
      </c>
      <c r="O43" s="307" t="s">
        <v>309</v>
      </c>
      <c r="P43" s="307" t="s">
        <v>309</v>
      </c>
      <c r="Q43" s="307" t="s">
        <v>309</v>
      </c>
      <c r="R43" s="308">
        <v>347</v>
      </c>
      <c r="S43" s="309">
        <v>347</v>
      </c>
    </row>
    <row r="44" spans="1:19" ht="15.75" x14ac:dyDescent="0.25">
      <c r="A44" s="64" t="s">
        <v>347</v>
      </c>
      <c r="B44" s="306" t="s">
        <v>309</v>
      </c>
      <c r="C44" s="307" t="s">
        <v>309</v>
      </c>
      <c r="D44" s="307" t="s">
        <v>309</v>
      </c>
      <c r="E44" s="307" t="s">
        <v>309</v>
      </c>
      <c r="F44" s="307" t="s">
        <v>309</v>
      </c>
      <c r="G44" s="307" t="s">
        <v>309</v>
      </c>
      <c r="H44" s="307" t="s">
        <v>309</v>
      </c>
      <c r="I44" s="307" t="s">
        <v>309</v>
      </c>
      <c r="J44" s="307" t="s">
        <v>309</v>
      </c>
      <c r="K44" s="307" t="s">
        <v>309</v>
      </c>
      <c r="L44" s="307" t="s">
        <v>309</v>
      </c>
      <c r="M44" s="307" t="s">
        <v>309</v>
      </c>
      <c r="N44" s="307" t="s">
        <v>309</v>
      </c>
      <c r="O44" s="307" t="s">
        <v>309</v>
      </c>
      <c r="P44" s="307" t="s">
        <v>309</v>
      </c>
      <c r="Q44" s="307" t="s">
        <v>309</v>
      </c>
      <c r="R44" s="308">
        <v>63</v>
      </c>
      <c r="S44" s="309">
        <v>63</v>
      </c>
    </row>
    <row r="45" spans="1:19" ht="15.75" x14ac:dyDescent="0.25">
      <c r="A45" s="64" t="s">
        <v>348</v>
      </c>
      <c r="B45" s="306">
        <v>3</v>
      </c>
      <c r="C45" s="307">
        <v>13</v>
      </c>
      <c r="D45" s="307">
        <v>3</v>
      </c>
      <c r="E45" s="307" t="s">
        <v>309</v>
      </c>
      <c r="F45" s="307">
        <v>2</v>
      </c>
      <c r="G45" s="307" t="s">
        <v>309</v>
      </c>
      <c r="H45" s="307">
        <v>8</v>
      </c>
      <c r="I45" s="307">
        <v>33</v>
      </c>
      <c r="J45" s="307" t="s">
        <v>309</v>
      </c>
      <c r="K45" s="307">
        <v>2</v>
      </c>
      <c r="L45" s="307">
        <v>2</v>
      </c>
      <c r="M45" s="307">
        <v>1</v>
      </c>
      <c r="N45" s="307" t="s">
        <v>309</v>
      </c>
      <c r="O45" s="307" t="s">
        <v>309</v>
      </c>
      <c r="P45" s="307">
        <v>6</v>
      </c>
      <c r="Q45" s="307" t="s">
        <v>309</v>
      </c>
      <c r="R45" s="308" t="s">
        <v>309</v>
      </c>
      <c r="S45" s="309">
        <v>73</v>
      </c>
    </row>
    <row r="46" spans="1:19" ht="15.75" x14ac:dyDescent="0.25">
      <c r="A46" s="64" t="s">
        <v>401</v>
      </c>
      <c r="B46" s="306">
        <v>716</v>
      </c>
      <c r="C46" s="307">
        <v>863</v>
      </c>
      <c r="D46" s="307">
        <v>339</v>
      </c>
      <c r="E46" s="307">
        <v>1181</v>
      </c>
      <c r="F46" s="307">
        <v>574</v>
      </c>
      <c r="G46" s="307" t="s">
        <v>309</v>
      </c>
      <c r="H46" s="307">
        <v>1343</v>
      </c>
      <c r="I46" s="307">
        <v>678</v>
      </c>
      <c r="J46" s="307">
        <v>2253</v>
      </c>
      <c r="K46" s="307">
        <v>565</v>
      </c>
      <c r="L46" s="307">
        <v>228</v>
      </c>
      <c r="M46" s="307">
        <v>133</v>
      </c>
      <c r="N46" s="307">
        <v>2695</v>
      </c>
      <c r="O46" s="307">
        <v>10</v>
      </c>
      <c r="P46" s="307">
        <v>21874</v>
      </c>
      <c r="Q46" s="307">
        <v>6</v>
      </c>
      <c r="R46" s="308">
        <v>7</v>
      </c>
      <c r="S46" s="309">
        <v>33465</v>
      </c>
    </row>
    <row r="47" spans="1:19" ht="15.75" x14ac:dyDescent="0.25">
      <c r="A47" s="64" t="s">
        <v>349</v>
      </c>
      <c r="B47" s="306">
        <v>201</v>
      </c>
      <c r="C47" s="307">
        <v>1074</v>
      </c>
      <c r="D47" s="307">
        <v>128</v>
      </c>
      <c r="E47" s="307">
        <v>77</v>
      </c>
      <c r="F47" s="307">
        <v>14</v>
      </c>
      <c r="G47" s="307">
        <v>5</v>
      </c>
      <c r="H47" s="307">
        <v>37</v>
      </c>
      <c r="I47" s="307">
        <v>177</v>
      </c>
      <c r="J47" s="307">
        <v>196</v>
      </c>
      <c r="K47" s="307">
        <v>109</v>
      </c>
      <c r="L47" s="307">
        <v>162</v>
      </c>
      <c r="M47" s="307">
        <v>2051</v>
      </c>
      <c r="N47" s="307">
        <v>322</v>
      </c>
      <c r="O47" s="307" t="s">
        <v>309</v>
      </c>
      <c r="P47" s="307">
        <v>528</v>
      </c>
      <c r="Q47" s="307">
        <v>5</v>
      </c>
      <c r="R47" s="308">
        <v>179</v>
      </c>
      <c r="S47" s="309">
        <v>5265</v>
      </c>
    </row>
    <row r="48" spans="1:19" ht="31.5" x14ac:dyDescent="0.25">
      <c r="A48" s="64" t="s">
        <v>350</v>
      </c>
      <c r="B48" s="306">
        <v>2</v>
      </c>
      <c r="C48" s="307" t="s">
        <v>309</v>
      </c>
      <c r="D48" s="307">
        <v>2</v>
      </c>
      <c r="E48" s="307" t="s">
        <v>309</v>
      </c>
      <c r="F48" s="307" t="s">
        <v>309</v>
      </c>
      <c r="G48" s="307" t="s">
        <v>309</v>
      </c>
      <c r="H48" s="307" t="s">
        <v>309</v>
      </c>
      <c r="I48" s="307" t="s">
        <v>309</v>
      </c>
      <c r="J48" s="307">
        <v>2</v>
      </c>
      <c r="K48" s="307" t="s">
        <v>309</v>
      </c>
      <c r="L48" s="307" t="s">
        <v>309</v>
      </c>
      <c r="M48" s="307" t="s">
        <v>309</v>
      </c>
      <c r="N48" s="307">
        <v>5</v>
      </c>
      <c r="O48" s="307" t="s">
        <v>309</v>
      </c>
      <c r="P48" s="307" t="s">
        <v>309</v>
      </c>
      <c r="Q48" s="307" t="s">
        <v>309</v>
      </c>
      <c r="R48" s="308">
        <v>46</v>
      </c>
      <c r="S48" s="309">
        <v>57</v>
      </c>
    </row>
    <row r="49" spans="1:19" ht="15.75" x14ac:dyDescent="0.25">
      <c r="A49" s="64" t="s">
        <v>351</v>
      </c>
      <c r="B49" s="306" t="s">
        <v>309</v>
      </c>
      <c r="C49" s="307" t="s">
        <v>309</v>
      </c>
      <c r="D49" s="307" t="s">
        <v>309</v>
      </c>
      <c r="E49" s="307" t="s">
        <v>309</v>
      </c>
      <c r="F49" s="307" t="s">
        <v>309</v>
      </c>
      <c r="G49" s="307" t="s">
        <v>309</v>
      </c>
      <c r="H49" s="307" t="s">
        <v>309</v>
      </c>
      <c r="I49" s="307" t="s">
        <v>309</v>
      </c>
      <c r="J49" s="307" t="s">
        <v>309</v>
      </c>
      <c r="K49" s="307" t="s">
        <v>309</v>
      </c>
      <c r="L49" s="307" t="s">
        <v>309</v>
      </c>
      <c r="M49" s="307" t="s">
        <v>309</v>
      </c>
      <c r="N49" s="307" t="s">
        <v>309</v>
      </c>
      <c r="O49" s="307" t="s">
        <v>309</v>
      </c>
      <c r="P49" s="307" t="s">
        <v>309</v>
      </c>
      <c r="Q49" s="307" t="s">
        <v>309</v>
      </c>
      <c r="R49" s="308">
        <v>732</v>
      </c>
      <c r="S49" s="309">
        <v>732</v>
      </c>
    </row>
    <row r="50" spans="1:19" ht="15.75" x14ac:dyDescent="0.25">
      <c r="A50" s="64" t="s">
        <v>352</v>
      </c>
      <c r="B50" s="306">
        <v>286</v>
      </c>
      <c r="C50" s="307">
        <v>686</v>
      </c>
      <c r="D50" s="307">
        <v>230</v>
      </c>
      <c r="E50" s="307">
        <v>709</v>
      </c>
      <c r="F50" s="307">
        <v>344</v>
      </c>
      <c r="G50" s="307">
        <v>13</v>
      </c>
      <c r="H50" s="307">
        <v>214</v>
      </c>
      <c r="I50" s="307">
        <v>174</v>
      </c>
      <c r="J50" s="307">
        <v>355</v>
      </c>
      <c r="K50" s="307">
        <v>58</v>
      </c>
      <c r="L50" s="307">
        <v>218</v>
      </c>
      <c r="M50" s="307">
        <v>2064</v>
      </c>
      <c r="N50" s="307">
        <v>1400</v>
      </c>
      <c r="O50" s="307">
        <v>344</v>
      </c>
      <c r="P50" s="307">
        <v>234</v>
      </c>
      <c r="Q50" s="307" t="s">
        <v>309</v>
      </c>
      <c r="R50" s="308">
        <v>4</v>
      </c>
      <c r="S50" s="309">
        <v>7333</v>
      </c>
    </row>
    <row r="51" spans="1:19" ht="15.75" x14ac:dyDescent="0.25">
      <c r="A51" s="64" t="s">
        <v>353</v>
      </c>
      <c r="B51" s="306">
        <v>51</v>
      </c>
      <c r="C51" s="307">
        <v>649</v>
      </c>
      <c r="D51" s="307">
        <v>54</v>
      </c>
      <c r="E51" s="307">
        <v>577</v>
      </c>
      <c r="F51" s="307">
        <v>39</v>
      </c>
      <c r="G51" s="307">
        <v>1</v>
      </c>
      <c r="H51" s="307">
        <v>46</v>
      </c>
      <c r="I51" s="307">
        <v>88</v>
      </c>
      <c r="J51" s="307">
        <v>81</v>
      </c>
      <c r="K51" s="307">
        <v>12</v>
      </c>
      <c r="L51" s="307">
        <v>29</v>
      </c>
      <c r="M51" s="307">
        <v>47</v>
      </c>
      <c r="N51" s="307">
        <v>61</v>
      </c>
      <c r="O51" s="307" t="s">
        <v>309</v>
      </c>
      <c r="P51" s="307">
        <v>308</v>
      </c>
      <c r="Q51" s="307">
        <v>1</v>
      </c>
      <c r="R51" s="308">
        <v>3</v>
      </c>
      <c r="S51" s="309">
        <v>2047</v>
      </c>
    </row>
    <row r="52" spans="1:19" ht="15.75" x14ac:dyDescent="0.25">
      <c r="A52" s="64" t="s">
        <v>1005</v>
      </c>
      <c r="B52" s="306">
        <v>6</v>
      </c>
      <c r="C52" s="307">
        <v>13</v>
      </c>
      <c r="D52" s="307">
        <v>16</v>
      </c>
      <c r="E52" s="307" t="s">
        <v>309</v>
      </c>
      <c r="F52" s="307">
        <v>11</v>
      </c>
      <c r="G52" s="307" t="s">
        <v>309</v>
      </c>
      <c r="H52" s="307">
        <v>5</v>
      </c>
      <c r="I52" s="307">
        <v>8</v>
      </c>
      <c r="J52" s="307">
        <v>2</v>
      </c>
      <c r="K52" s="307">
        <v>1</v>
      </c>
      <c r="L52" s="307">
        <v>4</v>
      </c>
      <c r="M52" s="307">
        <v>204</v>
      </c>
      <c r="N52" s="307">
        <v>1</v>
      </c>
      <c r="O52" s="307">
        <v>1</v>
      </c>
      <c r="P52" s="307" t="s">
        <v>309</v>
      </c>
      <c r="Q52" s="307" t="s">
        <v>309</v>
      </c>
      <c r="R52" s="308" t="s">
        <v>309</v>
      </c>
      <c r="S52" s="309">
        <v>272</v>
      </c>
    </row>
    <row r="53" spans="1:19" ht="31.5" x14ac:dyDescent="0.25">
      <c r="A53" s="64" t="s">
        <v>354</v>
      </c>
      <c r="B53" s="306">
        <v>4</v>
      </c>
      <c r="C53" s="307">
        <v>6</v>
      </c>
      <c r="D53" s="307">
        <v>5</v>
      </c>
      <c r="E53" s="307">
        <v>1</v>
      </c>
      <c r="F53" s="307">
        <v>6</v>
      </c>
      <c r="G53" s="307" t="s">
        <v>309</v>
      </c>
      <c r="H53" s="307">
        <v>4</v>
      </c>
      <c r="I53" s="307">
        <v>4</v>
      </c>
      <c r="J53" s="307">
        <v>2</v>
      </c>
      <c r="K53" s="307" t="s">
        <v>309</v>
      </c>
      <c r="L53" s="307" t="s">
        <v>309</v>
      </c>
      <c r="M53" s="307">
        <v>1</v>
      </c>
      <c r="N53" s="307">
        <v>120</v>
      </c>
      <c r="O53" s="307" t="s">
        <v>309</v>
      </c>
      <c r="P53" s="307">
        <v>3</v>
      </c>
      <c r="Q53" s="307" t="s">
        <v>309</v>
      </c>
      <c r="R53" s="308" t="s">
        <v>309</v>
      </c>
      <c r="S53" s="309">
        <v>156</v>
      </c>
    </row>
    <row r="54" spans="1:19" ht="15.75" x14ac:dyDescent="0.25">
      <c r="A54" s="64" t="s">
        <v>355</v>
      </c>
      <c r="B54" s="306">
        <v>44</v>
      </c>
      <c r="C54" s="307">
        <v>78</v>
      </c>
      <c r="D54" s="307">
        <v>53</v>
      </c>
      <c r="E54" s="307">
        <v>22</v>
      </c>
      <c r="F54" s="307">
        <v>36</v>
      </c>
      <c r="G54" s="307">
        <v>4</v>
      </c>
      <c r="H54" s="307" t="s">
        <v>309</v>
      </c>
      <c r="I54" s="307">
        <v>32</v>
      </c>
      <c r="J54" s="307">
        <v>156</v>
      </c>
      <c r="K54" s="307">
        <v>15</v>
      </c>
      <c r="L54" s="307">
        <v>9</v>
      </c>
      <c r="M54" s="307">
        <v>47</v>
      </c>
      <c r="N54" s="307">
        <v>138</v>
      </c>
      <c r="O54" s="307" t="s">
        <v>309</v>
      </c>
      <c r="P54" s="307">
        <v>79</v>
      </c>
      <c r="Q54" s="307" t="s">
        <v>309</v>
      </c>
      <c r="R54" s="308" t="s">
        <v>309</v>
      </c>
      <c r="S54" s="309">
        <v>713</v>
      </c>
    </row>
    <row r="55" spans="1:19" ht="15.75" x14ac:dyDescent="0.25">
      <c r="A55" s="64" t="s">
        <v>356</v>
      </c>
      <c r="B55" s="306" t="s">
        <v>309</v>
      </c>
      <c r="C55" s="307" t="s">
        <v>309</v>
      </c>
      <c r="D55" s="307" t="s">
        <v>309</v>
      </c>
      <c r="E55" s="307" t="s">
        <v>309</v>
      </c>
      <c r="F55" s="307" t="s">
        <v>309</v>
      </c>
      <c r="G55" s="307" t="s">
        <v>309</v>
      </c>
      <c r="H55" s="307" t="s">
        <v>309</v>
      </c>
      <c r="I55" s="307" t="s">
        <v>309</v>
      </c>
      <c r="J55" s="307" t="s">
        <v>309</v>
      </c>
      <c r="K55" s="307" t="s">
        <v>309</v>
      </c>
      <c r="L55" s="307" t="s">
        <v>309</v>
      </c>
      <c r="M55" s="307" t="s">
        <v>309</v>
      </c>
      <c r="N55" s="307" t="s">
        <v>309</v>
      </c>
      <c r="O55" s="307" t="s">
        <v>309</v>
      </c>
      <c r="P55" s="307" t="s">
        <v>309</v>
      </c>
      <c r="Q55" s="307" t="s">
        <v>309</v>
      </c>
      <c r="R55" s="308">
        <v>741</v>
      </c>
      <c r="S55" s="309">
        <v>741</v>
      </c>
    </row>
    <row r="56" spans="1:19" ht="31.5" x14ac:dyDescent="0.25">
      <c r="A56" s="64" t="s">
        <v>357</v>
      </c>
      <c r="B56" s="306" t="s">
        <v>309</v>
      </c>
      <c r="C56" s="307" t="s">
        <v>309</v>
      </c>
      <c r="D56" s="307" t="s">
        <v>309</v>
      </c>
      <c r="E56" s="307" t="s">
        <v>309</v>
      </c>
      <c r="F56" s="307" t="s">
        <v>309</v>
      </c>
      <c r="G56" s="307" t="s">
        <v>309</v>
      </c>
      <c r="H56" s="307" t="s">
        <v>309</v>
      </c>
      <c r="I56" s="307" t="s">
        <v>309</v>
      </c>
      <c r="J56" s="307" t="s">
        <v>309</v>
      </c>
      <c r="K56" s="307" t="s">
        <v>309</v>
      </c>
      <c r="L56" s="307" t="s">
        <v>309</v>
      </c>
      <c r="M56" s="307" t="s">
        <v>309</v>
      </c>
      <c r="N56" s="307" t="s">
        <v>309</v>
      </c>
      <c r="O56" s="307" t="s">
        <v>309</v>
      </c>
      <c r="P56" s="307" t="s">
        <v>309</v>
      </c>
      <c r="Q56" s="307" t="s">
        <v>309</v>
      </c>
      <c r="R56" s="308">
        <v>193</v>
      </c>
      <c r="S56" s="309">
        <v>193</v>
      </c>
    </row>
    <row r="57" spans="1:19" ht="15.75" x14ac:dyDescent="0.25">
      <c r="A57" s="64" t="s">
        <v>358</v>
      </c>
      <c r="B57" s="306" t="s">
        <v>309</v>
      </c>
      <c r="C57" s="307" t="s">
        <v>309</v>
      </c>
      <c r="D57" s="307" t="s">
        <v>309</v>
      </c>
      <c r="E57" s="307" t="s">
        <v>309</v>
      </c>
      <c r="F57" s="307" t="s">
        <v>309</v>
      </c>
      <c r="G57" s="307" t="s">
        <v>309</v>
      </c>
      <c r="H57" s="307" t="s">
        <v>309</v>
      </c>
      <c r="I57" s="307" t="s">
        <v>309</v>
      </c>
      <c r="J57" s="307" t="s">
        <v>309</v>
      </c>
      <c r="K57" s="307" t="s">
        <v>309</v>
      </c>
      <c r="L57" s="307" t="s">
        <v>309</v>
      </c>
      <c r="M57" s="307" t="s">
        <v>309</v>
      </c>
      <c r="N57" s="307" t="s">
        <v>309</v>
      </c>
      <c r="O57" s="307" t="s">
        <v>309</v>
      </c>
      <c r="P57" s="307" t="s">
        <v>309</v>
      </c>
      <c r="Q57" s="307" t="s">
        <v>309</v>
      </c>
      <c r="R57" s="308">
        <v>80</v>
      </c>
      <c r="S57" s="309">
        <v>80</v>
      </c>
    </row>
    <row r="58" spans="1:19" ht="15.75" x14ac:dyDescent="0.25">
      <c r="A58" s="64" t="s">
        <v>359</v>
      </c>
      <c r="B58" s="306">
        <v>4</v>
      </c>
      <c r="C58" s="307">
        <v>10</v>
      </c>
      <c r="D58" s="307">
        <v>5</v>
      </c>
      <c r="E58" s="307">
        <v>16</v>
      </c>
      <c r="F58" s="307">
        <v>40</v>
      </c>
      <c r="G58" s="307" t="s">
        <v>309</v>
      </c>
      <c r="H58" s="307" t="s">
        <v>309</v>
      </c>
      <c r="I58" s="307">
        <v>5</v>
      </c>
      <c r="J58" s="307">
        <v>5</v>
      </c>
      <c r="K58" s="307">
        <v>1</v>
      </c>
      <c r="L58" s="307">
        <v>4</v>
      </c>
      <c r="M58" s="307">
        <v>9</v>
      </c>
      <c r="N58" s="307">
        <v>13</v>
      </c>
      <c r="O58" s="307">
        <v>3</v>
      </c>
      <c r="P58" s="307" t="s">
        <v>309</v>
      </c>
      <c r="Q58" s="307" t="s">
        <v>309</v>
      </c>
      <c r="R58" s="308">
        <v>3</v>
      </c>
      <c r="S58" s="309">
        <v>118</v>
      </c>
    </row>
    <row r="59" spans="1:19" ht="15.75" x14ac:dyDescent="0.25">
      <c r="A59" s="64" t="s">
        <v>360</v>
      </c>
      <c r="B59" s="306">
        <v>14</v>
      </c>
      <c r="C59" s="307">
        <v>16</v>
      </c>
      <c r="D59" s="307" t="s">
        <v>309</v>
      </c>
      <c r="E59" s="307">
        <v>1</v>
      </c>
      <c r="F59" s="307">
        <v>4</v>
      </c>
      <c r="G59" s="307" t="s">
        <v>309</v>
      </c>
      <c r="H59" s="307" t="s">
        <v>309</v>
      </c>
      <c r="I59" s="307">
        <v>5</v>
      </c>
      <c r="J59" s="307">
        <v>11</v>
      </c>
      <c r="K59" s="307">
        <v>1</v>
      </c>
      <c r="L59" s="307" t="s">
        <v>309</v>
      </c>
      <c r="M59" s="307" t="s">
        <v>309</v>
      </c>
      <c r="N59" s="307">
        <v>34</v>
      </c>
      <c r="O59" s="307" t="s">
        <v>309</v>
      </c>
      <c r="P59" s="307">
        <v>7</v>
      </c>
      <c r="Q59" s="307" t="s">
        <v>309</v>
      </c>
      <c r="R59" s="308" t="s">
        <v>309</v>
      </c>
      <c r="S59" s="309">
        <v>93</v>
      </c>
    </row>
    <row r="60" spans="1:19" ht="15.75" x14ac:dyDescent="0.25">
      <c r="A60" s="64" t="s">
        <v>361</v>
      </c>
      <c r="B60" s="306">
        <v>585</v>
      </c>
      <c r="C60" s="307">
        <v>407</v>
      </c>
      <c r="D60" s="307">
        <v>539</v>
      </c>
      <c r="E60" s="307">
        <v>536</v>
      </c>
      <c r="F60" s="307">
        <v>221</v>
      </c>
      <c r="G60" s="307" t="s">
        <v>309</v>
      </c>
      <c r="H60" s="307" t="s">
        <v>309</v>
      </c>
      <c r="I60" s="307">
        <v>430</v>
      </c>
      <c r="J60" s="307">
        <v>228</v>
      </c>
      <c r="K60" s="307">
        <v>84</v>
      </c>
      <c r="L60" s="307">
        <v>214</v>
      </c>
      <c r="M60" s="307">
        <v>354</v>
      </c>
      <c r="N60" s="307">
        <v>568</v>
      </c>
      <c r="O60" s="307" t="s">
        <v>309</v>
      </c>
      <c r="P60" s="307">
        <v>6748</v>
      </c>
      <c r="Q60" s="307" t="s">
        <v>309</v>
      </c>
      <c r="R60" s="308">
        <v>37</v>
      </c>
      <c r="S60" s="309">
        <v>10951</v>
      </c>
    </row>
    <row r="61" spans="1:19" ht="15.75" x14ac:dyDescent="0.25">
      <c r="A61" s="64" t="s">
        <v>362</v>
      </c>
      <c r="B61" s="306" t="s">
        <v>309</v>
      </c>
      <c r="C61" s="307" t="s">
        <v>309</v>
      </c>
      <c r="D61" s="307" t="s">
        <v>309</v>
      </c>
      <c r="E61" s="307" t="s">
        <v>309</v>
      </c>
      <c r="F61" s="307" t="s">
        <v>309</v>
      </c>
      <c r="G61" s="307" t="s">
        <v>309</v>
      </c>
      <c r="H61" s="307" t="s">
        <v>309</v>
      </c>
      <c r="I61" s="307" t="s">
        <v>309</v>
      </c>
      <c r="J61" s="307" t="s">
        <v>309</v>
      </c>
      <c r="K61" s="307" t="s">
        <v>309</v>
      </c>
      <c r="L61" s="307" t="s">
        <v>309</v>
      </c>
      <c r="M61" s="307" t="s">
        <v>309</v>
      </c>
      <c r="N61" s="307" t="s">
        <v>309</v>
      </c>
      <c r="O61" s="307" t="s">
        <v>309</v>
      </c>
      <c r="P61" s="307" t="s">
        <v>309</v>
      </c>
      <c r="Q61" s="307" t="s">
        <v>309</v>
      </c>
      <c r="R61" s="308">
        <v>283</v>
      </c>
      <c r="S61" s="309">
        <v>283</v>
      </c>
    </row>
    <row r="62" spans="1:19" ht="15.75" x14ac:dyDescent="0.25">
      <c r="A62" s="64" t="s">
        <v>363</v>
      </c>
      <c r="B62" s="306">
        <v>6</v>
      </c>
      <c r="C62" s="307">
        <v>3</v>
      </c>
      <c r="D62" s="307">
        <v>1</v>
      </c>
      <c r="E62" s="307">
        <v>1</v>
      </c>
      <c r="F62" s="307">
        <v>18</v>
      </c>
      <c r="G62" s="307" t="s">
        <v>309</v>
      </c>
      <c r="H62" s="307" t="s">
        <v>309</v>
      </c>
      <c r="I62" s="307">
        <v>3</v>
      </c>
      <c r="J62" s="307">
        <v>1</v>
      </c>
      <c r="K62" s="307" t="s">
        <v>309</v>
      </c>
      <c r="L62" s="307" t="s">
        <v>309</v>
      </c>
      <c r="M62" s="307" t="s">
        <v>309</v>
      </c>
      <c r="N62" s="307" t="s">
        <v>309</v>
      </c>
      <c r="O62" s="307" t="s">
        <v>309</v>
      </c>
      <c r="P62" s="307" t="s">
        <v>309</v>
      </c>
      <c r="Q62" s="307" t="s">
        <v>309</v>
      </c>
      <c r="R62" s="308">
        <v>1</v>
      </c>
      <c r="S62" s="309">
        <v>34</v>
      </c>
    </row>
    <row r="63" spans="1:19" ht="15.75" x14ac:dyDescent="0.25">
      <c r="A63" s="64" t="s">
        <v>364</v>
      </c>
      <c r="B63" s="306">
        <v>58</v>
      </c>
      <c r="C63" s="307">
        <v>94</v>
      </c>
      <c r="D63" s="307">
        <v>30</v>
      </c>
      <c r="E63" s="307">
        <v>408</v>
      </c>
      <c r="F63" s="307">
        <v>27</v>
      </c>
      <c r="G63" s="307" t="s">
        <v>309</v>
      </c>
      <c r="H63" s="307" t="s">
        <v>309</v>
      </c>
      <c r="I63" s="307">
        <v>44</v>
      </c>
      <c r="J63" s="307">
        <v>18</v>
      </c>
      <c r="K63" s="307">
        <v>20</v>
      </c>
      <c r="L63" s="307">
        <v>35</v>
      </c>
      <c r="M63" s="307">
        <v>23</v>
      </c>
      <c r="N63" s="307">
        <v>65</v>
      </c>
      <c r="O63" s="307" t="s">
        <v>309</v>
      </c>
      <c r="P63" s="307">
        <v>148</v>
      </c>
      <c r="Q63" s="307" t="s">
        <v>309</v>
      </c>
      <c r="R63" s="308">
        <v>6</v>
      </c>
      <c r="S63" s="309">
        <v>976</v>
      </c>
    </row>
    <row r="64" spans="1:19" ht="15.75" x14ac:dyDescent="0.25">
      <c r="A64" s="64" t="s">
        <v>365</v>
      </c>
      <c r="B64" s="306">
        <v>2</v>
      </c>
      <c r="C64" s="307">
        <v>5</v>
      </c>
      <c r="D64" s="307">
        <v>3</v>
      </c>
      <c r="E64" s="307" t="s">
        <v>309</v>
      </c>
      <c r="F64" s="307" t="s">
        <v>309</v>
      </c>
      <c r="G64" s="307" t="s">
        <v>309</v>
      </c>
      <c r="H64" s="307" t="s">
        <v>309</v>
      </c>
      <c r="I64" s="307">
        <v>2</v>
      </c>
      <c r="J64" s="307" t="s">
        <v>309</v>
      </c>
      <c r="K64" s="307">
        <v>2</v>
      </c>
      <c r="L64" s="307" t="s">
        <v>309</v>
      </c>
      <c r="M64" s="307">
        <v>1</v>
      </c>
      <c r="N64" s="307">
        <v>6</v>
      </c>
      <c r="O64" s="307" t="s">
        <v>309</v>
      </c>
      <c r="P64" s="307" t="s">
        <v>309</v>
      </c>
      <c r="Q64" s="307" t="s">
        <v>309</v>
      </c>
      <c r="R64" s="308" t="s">
        <v>309</v>
      </c>
      <c r="S64" s="309">
        <v>21</v>
      </c>
    </row>
    <row r="65" spans="1:19" ht="15.75" x14ac:dyDescent="0.25">
      <c r="A65" s="64" t="s">
        <v>366</v>
      </c>
      <c r="B65" s="306">
        <v>3</v>
      </c>
      <c r="C65" s="307">
        <v>4</v>
      </c>
      <c r="D65" s="307">
        <v>5</v>
      </c>
      <c r="E65" s="307" t="s">
        <v>309</v>
      </c>
      <c r="F65" s="307">
        <v>6</v>
      </c>
      <c r="G65" s="307" t="s">
        <v>309</v>
      </c>
      <c r="H65" s="307" t="s">
        <v>309</v>
      </c>
      <c r="I65" s="307">
        <v>2</v>
      </c>
      <c r="J65" s="307" t="s">
        <v>309</v>
      </c>
      <c r="K65" s="307" t="s">
        <v>309</v>
      </c>
      <c r="L65" s="307" t="s">
        <v>309</v>
      </c>
      <c r="M65" s="307">
        <v>3</v>
      </c>
      <c r="N65" s="307">
        <v>10</v>
      </c>
      <c r="O65" s="307" t="s">
        <v>309</v>
      </c>
      <c r="P65" s="307" t="s">
        <v>309</v>
      </c>
      <c r="Q65" s="307" t="s">
        <v>309</v>
      </c>
      <c r="R65" s="308" t="s">
        <v>309</v>
      </c>
      <c r="S65" s="309">
        <v>33</v>
      </c>
    </row>
    <row r="66" spans="1:19" ht="15.75" x14ac:dyDescent="0.25">
      <c r="A66" s="64" t="s">
        <v>367</v>
      </c>
      <c r="B66" s="306">
        <v>5</v>
      </c>
      <c r="C66" s="307">
        <v>11</v>
      </c>
      <c r="D66" s="307">
        <v>2</v>
      </c>
      <c r="E66" s="307">
        <v>5</v>
      </c>
      <c r="F66" s="307" t="s">
        <v>309</v>
      </c>
      <c r="G66" s="307" t="s">
        <v>309</v>
      </c>
      <c r="H66" s="307" t="s">
        <v>309</v>
      </c>
      <c r="I66" s="307">
        <v>2</v>
      </c>
      <c r="J66" s="307">
        <v>3</v>
      </c>
      <c r="K66" s="307">
        <v>2</v>
      </c>
      <c r="L66" s="307">
        <v>29</v>
      </c>
      <c r="M66" s="307" t="s">
        <v>309</v>
      </c>
      <c r="N66" s="307" t="s">
        <v>309</v>
      </c>
      <c r="O66" s="307" t="s">
        <v>309</v>
      </c>
      <c r="P66" s="307" t="s">
        <v>309</v>
      </c>
      <c r="Q66" s="307" t="s">
        <v>309</v>
      </c>
      <c r="R66" s="308" t="s">
        <v>309</v>
      </c>
      <c r="S66" s="309">
        <v>59</v>
      </c>
    </row>
    <row r="67" spans="1:19" ht="15.75" x14ac:dyDescent="0.25">
      <c r="A67" s="64" t="s">
        <v>368</v>
      </c>
      <c r="B67" s="306">
        <v>493</v>
      </c>
      <c r="C67" s="307">
        <v>3038</v>
      </c>
      <c r="D67" s="307">
        <v>324</v>
      </c>
      <c r="E67" s="307">
        <v>4761</v>
      </c>
      <c r="F67" s="307">
        <v>146</v>
      </c>
      <c r="G67" s="307">
        <v>109</v>
      </c>
      <c r="H67" s="307">
        <v>19</v>
      </c>
      <c r="I67" s="307">
        <v>433</v>
      </c>
      <c r="J67" s="307">
        <v>760</v>
      </c>
      <c r="K67" s="307">
        <v>501</v>
      </c>
      <c r="L67" s="307">
        <v>493</v>
      </c>
      <c r="M67" s="307">
        <v>1114</v>
      </c>
      <c r="N67" s="307">
        <v>1384</v>
      </c>
      <c r="O67" s="307">
        <v>1</v>
      </c>
      <c r="P67" s="307">
        <v>2664</v>
      </c>
      <c r="Q67" s="307">
        <v>171</v>
      </c>
      <c r="R67" s="308">
        <v>5</v>
      </c>
      <c r="S67" s="309">
        <v>16416</v>
      </c>
    </row>
    <row r="68" spans="1:19" ht="15.75" x14ac:dyDescent="0.25">
      <c r="A68" s="64" t="s">
        <v>369</v>
      </c>
      <c r="B68" s="306" t="s">
        <v>309</v>
      </c>
      <c r="C68" s="307" t="s">
        <v>309</v>
      </c>
      <c r="D68" s="307" t="s">
        <v>309</v>
      </c>
      <c r="E68" s="307" t="s">
        <v>309</v>
      </c>
      <c r="F68" s="307" t="s">
        <v>309</v>
      </c>
      <c r="G68" s="307" t="s">
        <v>309</v>
      </c>
      <c r="H68" s="307" t="s">
        <v>309</v>
      </c>
      <c r="I68" s="307" t="s">
        <v>309</v>
      </c>
      <c r="J68" s="307" t="s">
        <v>309</v>
      </c>
      <c r="K68" s="307" t="s">
        <v>309</v>
      </c>
      <c r="L68" s="307" t="s">
        <v>309</v>
      </c>
      <c r="M68" s="307" t="s">
        <v>309</v>
      </c>
      <c r="N68" s="307" t="s">
        <v>309</v>
      </c>
      <c r="O68" s="307" t="s">
        <v>309</v>
      </c>
      <c r="P68" s="307" t="s">
        <v>309</v>
      </c>
      <c r="Q68" s="307" t="s">
        <v>309</v>
      </c>
      <c r="R68" s="308">
        <v>1002</v>
      </c>
      <c r="S68" s="309">
        <v>1002</v>
      </c>
    </row>
    <row r="69" spans="1:19" ht="15.75" x14ac:dyDescent="0.25">
      <c r="A69" s="64" t="s">
        <v>370</v>
      </c>
      <c r="B69" s="306">
        <v>33</v>
      </c>
      <c r="C69" s="307">
        <v>62</v>
      </c>
      <c r="D69" s="307">
        <v>32</v>
      </c>
      <c r="E69" s="307">
        <v>188</v>
      </c>
      <c r="F69" s="307">
        <v>67</v>
      </c>
      <c r="G69" s="307" t="s">
        <v>309</v>
      </c>
      <c r="H69" s="307" t="s">
        <v>309</v>
      </c>
      <c r="I69" s="307">
        <v>41</v>
      </c>
      <c r="J69" s="307">
        <v>86</v>
      </c>
      <c r="K69" s="307">
        <v>194</v>
      </c>
      <c r="L69" s="307">
        <v>39</v>
      </c>
      <c r="M69" s="307">
        <v>44</v>
      </c>
      <c r="N69" s="307">
        <v>61</v>
      </c>
      <c r="O69" s="307" t="s">
        <v>309</v>
      </c>
      <c r="P69" s="307">
        <v>38</v>
      </c>
      <c r="Q69" s="307" t="s">
        <v>309</v>
      </c>
      <c r="R69" s="308" t="s">
        <v>309</v>
      </c>
      <c r="S69" s="309">
        <v>885</v>
      </c>
    </row>
    <row r="70" spans="1:19" ht="15.75" x14ac:dyDescent="0.25">
      <c r="A70" s="64" t="s">
        <v>371</v>
      </c>
      <c r="B70" s="306">
        <v>13</v>
      </c>
      <c r="C70" s="307">
        <v>202</v>
      </c>
      <c r="D70" s="307">
        <v>16</v>
      </c>
      <c r="E70" s="307">
        <v>4</v>
      </c>
      <c r="F70" s="307">
        <v>4</v>
      </c>
      <c r="G70" s="307" t="s">
        <v>309</v>
      </c>
      <c r="H70" s="307" t="s">
        <v>309</v>
      </c>
      <c r="I70" s="307">
        <v>16</v>
      </c>
      <c r="J70" s="307">
        <v>1</v>
      </c>
      <c r="K70" s="307">
        <v>19</v>
      </c>
      <c r="L70" s="307">
        <v>3</v>
      </c>
      <c r="M70" s="307">
        <v>54</v>
      </c>
      <c r="N70" s="307">
        <v>56</v>
      </c>
      <c r="O70" s="307" t="s">
        <v>309</v>
      </c>
      <c r="P70" s="307">
        <v>22</v>
      </c>
      <c r="Q70" s="307" t="s">
        <v>309</v>
      </c>
      <c r="R70" s="308" t="s">
        <v>309</v>
      </c>
      <c r="S70" s="309">
        <v>410</v>
      </c>
    </row>
    <row r="71" spans="1:19" ht="15.75" x14ac:dyDescent="0.25">
      <c r="A71" s="64" t="s">
        <v>372</v>
      </c>
      <c r="B71" s="306">
        <v>238</v>
      </c>
      <c r="C71" s="307">
        <v>604</v>
      </c>
      <c r="D71" s="307">
        <v>224</v>
      </c>
      <c r="E71" s="307">
        <v>281</v>
      </c>
      <c r="F71" s="307">
        <v>109</v>
      </c>
      <c r="G71" s="307">
        <v>694</v>
      </c>
      <c r="H71" s="307" t="s">
        <v>309</v>
      </c>
      <c r="I71" s="307">
        <v>219</v>
      </c>
      <c r="J71" s="307">
        <v>416</v>
      </c>
      <c r="K71" s="307">
        <v>74</v>
      </c>
      <c r="L71" s="307">
        <v>142</v>
      </c>
      <c r="M71" s="307">
        <v>984</v>
      </c>
      <c r="N71" s="307">
        <v>607</v>
      </c>
      <c r="O71" s="307">
        <v>534</v>
      </c>
      <c r="P71" s="307">
        <v>390</v>
      </c>
      <c r="Q71" s="307">
        <v>10</v>
      </c>
      <c r="R71" s="308">
        <v>3</v>
      </c>
      <c r="S71" s="309">
        <v>5529</v>
      </c>
    </row>
    <row r="72" spans="1:19" ht="31.5" x14ac:dyDescent="0.25">
      <c r="A72" s="64" t="s">
        <v>373</v>
      </c>
      <c r="B72" s="306">
        <v>6</v>
      </c>
      <c r="C72" s="307">
        <v>18</v>
      </c>
      <c r="D72" s="307">
        <v>10</v>
      </c>
      <c r="E72" s="307">
        <v>102</v>
      </c>
      <c r="F72" s="307">
        <v>8</v>
      </c>
      <c r="G72" s="307" t="s">
        <v>309</v>
      </c>
      <c r="H72" s="307" t="s">
        <v>309</v>
      </c>
      <c r="I72" s="307">
        <v>11</v>
      </c>
      <c r="J72" s="307">
        <v>8</v>
      </c>
      <c r="K72" s="307">
        <v>3</v>
      </c>
      <c r="L72" s="307">
        <v>11</v>
      </c>
      <c r="M72" s="307">
        <v>5</v>
      </c>
      <c r="N72" s="307">
        <v>5</v>
      </c>
      <c r="O72" s="307">
        <v>2</v>
      </c>
      <c r="P72" s="307" t="s">
        <v>309</v>
      </c>
      <c r="Q72" s="307" t="s">
        <v>309</v>
      </c>
      <c r="R72" s="308" t="s">
        <v>309</v>
      </c>
      <c r="S72" s="309">
        <v>189</v>
      </c>
    </row>
    <row r="73" spans="1:19" ht="31.5" x14ac:dyDescent="0.25">
      <c r="A73" s="64" t="s">
        <v>374</v>
      </c>
      <c r="B73" s="306">
        <v>81</v>
      </c>
      <c r="C73" s="307">
        <v>69</v>
      </c>
      <c r="D73" s="307">
        <v>46</v>
      </c>
      <c r="E73" s="307">
        <v>62</v>
      </c>
      <c r="F73" s="307">
        <v>44</v>
      </c>
      <c r="G73" s="307">
        <v>8</v>
      </c>
      <c r="H73" s="307" t="s">
        <v>309</v>
      </c>
      <c r="I73" s="307">
        <v>10</v>
      </c>
      <c r="J73" s="307">
        <v>2</v>
      </c>
      <c r="K73" s="307">
        <v>4</v>
      </c>
      <c r="L73" s="307">
        <v>21</v>
      </c>
      <c r="M73" s="307">
        <v>339</v>
      </c>
      <c r="N73" s="307">
        <v>6</v>
      </c>
      <c r="O73" s="307">
        <v>3</v>
      </c>
      <c r="P73" s="307">
        <v>63</v>
      </c>
      <c r="Q73" s="307" t="s">
        <v>309</v>
      </c>
      <c r="R73" s="308">
        <v>1562</v>
      </c>
      <c r="S73" s="309">
        <v>2320</v>
      </c>
    </row>
    <row r="74" spans="1:19" ht="15.75" x14ac:dyDescent="0.25">
      <c r="A74" s="64" t="s">
        <v>375</v>
      </c>
      <c r="B74" s="306" t="s">
        <v>309</v>
      </c>
      <c r="C74" s="307">
        <v>4</v>
      </c>
      <c r="D74" s="307">
        <v>6</v>
      </c>
      <c r="E74" s="307">
        <v>41</v>
      </c>
      <c r="F74" s="307">
        <v>4</v>
      </c>
      <c r="G74" s="307">
        <v>13</v>
      </c>
      <c r="H74" s="307" t="s">
        <v>309</v>
      </c>
      <c r="I74" s="307" t="s">
        <v>309</v>
      </c>
      <c r="J74" s="307">
        <v>6</v>
      </c>
      <c r="K74" s="307">
        <v>1</v>
      </c>
      <c r="L74" s="307">
        <v>13</v>
      </c>
      <c r="M74" s="307">
        <v>32</v>
      </c>
      <c r="N74" s="307">
        <v>2</v>
      </c>
      <c r="O74" s="307" t="s">
        <v>309</v>
      </c>
      <c r="P74" s="307">
        <v>1</v>
      </c>
      <c r="Q74" s="307" t="s">
        <v>309</v>
      </c>
      <c r="R74" s="308">
        <v>617</v>
      </c>
      <c r="S74" s="309">
        <v>740</v>
      </c>
    </row>
    <row r="75" spans="1:19" ht="15.75" x14ac:dyDescent="0.25">
      <c r="A75" s="64" t="s">
        <v>376</v>
      </c>
      <c r="B75" s="306" t="s">
        <v>309</v>
      </c>
      <c r="C75" s="307" t="s">
        <v>309</v>
      </c>
      <c r="D75" s="307" t="s">
        <v>309</v>
      </c>
      <c r="E75" s="307" t="s">
        <v>309</v>
      </c>
      <c r="F75" s="307" t="s">
        <v>309</v>
      </c>
      <c r="G75" s="307" t="s">
        <v>309</v>
      </c>
      <c r="H75" s="307" t="s">
        <v>309</v>
      </c>
      <c r="I75" s="307" t="s">
        <v>309</v>
      </c>
      <c r="J75" s="307" t="s">
        <v>309</v>
      </c>
      <c r="K75" s="307" t="s">
        <v>309</v>
      </c>
      <c r="L75" s="307" t="s">
        <v>309</v>
      </c>
      <c r="M75" s="307" t="s">
        <v>309</v>
      </c>
      <c r="N75" s="307" t="s">
        <v>309</v>
      </c>
      <c r="O75" s="307" t="s">
        <v>309</v>
      </c>
      <c r="P75" s="307" t="s">
        <v>309</v>
      </c>
      <c r="Q75" s="307" t="s">
        <v>309</v>
      </c>
      <c r="R75" s="308">
        <v>137</v>
      </c>
      <c r="S75" s="309">
        <v>137</v>
      </c>
    </row>
    <row r="76" spans="1:19" ht="15.75" x14ac:dyDescent="0.25">
      <c r="A76" s="64" t="s">
        <v>377</v>
      </c>
      <c r="B76" s="306" t="s">
        <v>309</v>
      </c>
      <c r="C76" s="307" t="s">
        <v>309</v>
      </c>
      <c r="D76" s="307" t="s">
        <v>309</v>
      </c>
      <c r="E76" s="307" t="s">
        <v>309</v>
      </c>
      <c r="F76" s="307" t="s">
        <v>309</v>
      </c>
      <c r="G76" s="307" t="s">
        <v>309</v>
      </c>
      <c r="H76" s="307" t="s">
        <v>309</v>
      </c>
      <c r="I76" s="307" t="s">
        <v>309</v>
      </c>
      <c r="J76" s="307" t="s">
        <v>309</v>
      </c>
      <c r="K76" s="307" t="s">
        <v>309</v>
      </c>
      <c r="L76" s="307" t="s">
        <v>309</v>
      </c>
      <c r="M76" s="307" t="s">
        <v>309</v>
      </c>
      <c r="N76" s="307" t="s">
        <v>309</v>
      </c>
      <c r="O76" s="307" t="s">
        <v>309</v>
      </c>
      <c r="P76" s="307" t="s">
        <v>309</v>
      </c>
      <c r="Q76" s="307" t="s">
        <v>309</v>
      </c>
      <c r="R76" s="308">
        <v>123</v>
      </c>
      <c r="S76" s="309">
        <v>123</v>
      </c>
    </row>
    <row r="77" spans="1:19" ht="15.75" x14ac:dyDescent="0.25">
      <c r="A77" s="64" t="s">
        <v>378</v>
      </c>
      <c r="B77" s="306" t="s">
        <v>309</v>
      </c>
      <c r="C77" s="307" t="s">
        <v>309</v>
      </c>
      <c r="D77" s="307" t="s">
        <v>309</v>
      </c>
      <c r="E77" s="307" t="s">
        <v>309</v>
      </c>
      <c r="F77" s="307" t="s">
        <v>309</v>
      </c>
      <c r="G77" s="307" t="s">
        <v>309</v>
      </c>
      <c r="H77" s="307" t="s">
        <v>309</v>
      </c>
      <c r="I77" s="307" t="s">
        <v>309</v>
      </c>
      <c r="J77" s="307" t="s">
        <v>309</v>
      </c>
      <c r="K77" s="307" t="s">
        <v>309</v>
      </c>
      <c r="L77" s="307" t="s">
        <v>309</v>
      </c>
      <c r="M77" s="307" t="s">
        <v>309</v>
      </c>
      <c r="N77" s="307" t="s">
        <v>309</v>
      </c>
      <c r="O77" s="307" t="s">
        <v>309</v>
      </c>
      <c r="P77" s="307" t="s">
        <v>309</v>
      </c>
      <c r="Q77" s="307" t="s">
        <v>309</v>
      </c>
      <c r="R77" s="308">
        <v>29</v>
      </c>
      <c r="S77" s="309">
        <v>29</v>
      </c>
    </row>
    <row r="78" spans="1:19" ht="15.75" x14ac:dyDescent="0.25">
      <c r="A78" s="64" t="s">
        <v>379</v>
      </c>
      <c r="B78" s="306">
        <v>3</v>
      </c>
      <c r="C78" s="307">
        <v>12</v>
      </c>
      <c r="D78" s="307">
        <v>5</v>
      </c>
      <c r="E78" s="307" t="s">
        <v>309</v>
      </c>
      <c r="F78" s="307">
        <v>4</v>
      </c>
      <c r="G78" s="307" t="s">
        <v>309</v>
      </c>
      <c r="H78" s="307" t="s">
        <v>309</v>
      </c>
      <c r="I78" s="307">
        <v>3</v>
      </c>
      <c r="J78" s="307">
        <v>15</v>
      </c>
      <c r="K78" s="307">
        <v>91</v>
      </c>
      <c r="L78" s="307">
        <v>1</v>
      </c>
      <c r="M78" s="307">
        <v>7</v>
      </c>
      <c r="N78" s="307">
        <v>17</v>
      </c>
      <c r="O78" s="307" t="s">
        <v>309</v>
      </c>
      <c r="P78" s="307">
        <v>3</v>
      </c>
      <c r="Q78" s="307" t="s">
        <v>309</v>
      </c>
      <c r="R78" s="308">
        <v>283</v>
      </c>
      <c r="S78" s="309">
        <v>444</v>
      </c>
    </row>
    <row r="79" spans="1:19" ht="15.75" x14ac:dyDescent="0.25">
      <c r="A79" s="64" t="s">
        <v>380</v>
      </c>
      <c r="B79" s="306" t="s">
        <v>309</v>
      </c>
      <c r="C79" s="307" t="s">
        <v>309</v>
      </c>
      <c r="D79" s="307" t="s">
        <v>309</v>
      </c>
      <c r="E79" s="307" t="s">
        <v>309</v>
      </c>
      <c r="F79" s="307" t="s">
        <v>309</v>
      </c>
      <c r="G79" s="307" t="s">
        <v>309</v>
      </c>
      <c r="H79" s="307" t="s">
        <v>309</v>
      </c>
      <c r="I79" s="307" t="s">
        <v>309</v>
      </c>
      <c r="J79" s="307" t="s">
        <v>309</v>
      </c>
      <c r="K79" s="307" t="s">
        <v>309</v>
      </c>
      <c r="L79" s="307" t="s">
        <v>309</v>
      </c>
      <c r="M79" s="307" t="s">
        <v>309</v>
      </c>
      <c r="N79" s="307" t="s">
        <v>309</v>
      </c>
      <c r="O79" s="307" t="s">
        <v>309</v>
      </c>
      <c r="P79" s="307" t="s">
        <v>309</v>
      </c>
      <c r="Q79" s="307" t="s">
        <v>309</v>
      </c>
      <c r="R79" s="308">
        <v>74</v>
      </c>
      <c r="S79" s="309">
        <v>74</v>
      </c>
    </row>
    <row r="80" spans="1:19" ht="15.75" x14ac:dyDescent="0.25">
      <c r="A80" s="64" t="s">
        <v>381</v>
      </c>
      <c r="B80" s="306" t="s">
        <v>309</v>
      </c>
      <c r="C80" s="307" t="s">
        <v>309</v>
      </c>
      <c r="D80" s="307" t="s">
        <v>309</v>
      </c>
      <c r="E80" s="307" t="s">
        <v>309</v>
      </c>
      <c r="F80" s="307" t="s">
        <v>309</v>
      </c>
      <c r="G80" s="307" t="s">
        <v>309</v>
      </c>
      <c r="H80" s="307" t="s">
        <v>309</v>
      </c>
      <c r="I80" s="307" t="s">
        <v>309</v>
      </c>
      <c r="J80" s="307" t="s">
        <v>309</v>
      </c>
      <c r="K80" s="307" t="s">
        <v>309</v>
      </c>
      <c r="L80" s="307" t="s">
        <v>309</v>
      </c>
      <c r="M80" s="307" t="s">
        <v>309</v>
      </c>
      <c r="N80" s="307" t="s">
        <v>309</v>
      </c>
      <c r="O80" s="307" t="s">
        <v>309</v>
      </c>
      <c r="P80" s="307" t="s">
        <v>309</v>
      </c>
      <c r="Q80" s="307" t="s">
        <v>309</v>
      </c>
      <c r="R80" s="308">
        <v>286</v>
      </c>
      <c r="S80" s="309">
        <v>286</v>
      </c>
    </row>
    <row r="81" spans="1:19" ht="15.75" x14ac:dyDescent="0.25">
      <c r="A81" s="64" t="s">
        <v>382</v>
      </c>
      <c r="B81" s="306" t="s">
        <v>309</v>
      </c>
      <c r="C81" s="307" t="s">
        <v>309</v>
      </c>
      <c r="D81" s="307" t="s">
        <v>309</v>
      </c>
      <c r="E81" s="307" t="s">
        <v>309</v>
      </c>
      <c r="F81" s="307" t="s">
        <v>309</v>
      </c>
      <c r="G81" s="307" t="s">
        <v>309</v>
      </c>
      <c r="H81" s="307" t="s">
        <v>309</v>
      </c>
      <c r="I81" s="307" t="s">
        <v>309</v>
      </c>
      <c r="J81" s="307" t="s">
        <v>309</v>
      </c>
      <c r="K81" s="307" t="s">
        <v>309</v>
      </c>
      <c r="L81" s="307" t="s">
        <v>309</v>
      </c>
      <c r="M81" s="307" t="s">
        <v>309</v>
      </c>
      <c r="N81" s="307" t="s">
        <v>309</v>
      </c>
      <c r="O81" s="307" t="s">
        <v>309</v>
      </c>
      <c r="P81" s="307" t="s">
        <v>309</v>
      </c>
      <c r="Q81" s="307" t="s">
        <v>309</v>
      </c>
      <c r="R81" s="308">
        <v>420</v>
      </c>
      <c r="S81" s="309">
        <v>420</v>
      </c>
    </row>
    <row r="82" spans="1:19" ht="15.75" x14ac:dyDescent="0.25">
      <c r="A82" s="64" t="s">
        <v>383</v>
      </c>
      <c r="B82" s="306">
        <v>8</v>
      </c>
      <c r="C82" s="307">
        <v>24</v>
      </c>
      <c r="D82" s="307">
        <v>47</v>
      </c>
      <c r="E82" s="307">
        <v>1</v>
      </c>
      <c r="F82" s="307">
        <v>2</v>
      </c>
      <c r="G82" s="307" t="s">
        <v>309</v>
      </c>
      <c r="H82" s="307" t="s">
        <v>309</v>
      </c>
      <c r="I82" s="307">
        <v>9</v>
      </c>
      <c r="J82" s="307">
        <v>24</v>
      </c>
      <c r="K82" s="307">
        <v>72</v>
      </c>
      <c r="L82" s="307">
        <v>2</v>
      </c>
      <c r="M82" s="307">
        <v>3</v>
      </c>
      <c r="N82" s="307">
        <v>17</v>
      </c>
      <c r="O82" s="307" t="s">
        <v>309</v>
      </c>
      <c r="P82" s="307">
        <v>107</v>
      </c>
      <c r="Q82" s="307" t="s">
        <v>309</v>
      </c>
      <c r="R82" s="308">
        <v>1</v>
      </c>
      <c r="S82" s="309">
        <v>317</v>
      </c>
    </row>
    <row r="83" spans="1:19" ht="15.75" x14ac:dyDescent="0.25">
      <c r="A83" s="64" t="s">
        <v>384</v>
      </c>
      <c r="B83" s="306" t="s">
        <v>309</v>
      </c>
      <c r="C83" s="307" t="s">
        <v>309</v>
      </c>
      <c r="D83" s="307" t="s">
        <v>309</v>
      </c>
      <c r="E83" s="307" t="s">
        <v>309</v>
      </c>
      <c r="F83" s="307" t="s">
        <v>309</v>
      </c>
      <c r="G83" s="307" t="s">
        <v>309</v>
      </c>
      <c r="H83" s="307" t="s">
        <v>309</v>
      </c>
      <c r="I83" s="307" t="s">
        <v>309</v>
      </c>
      <c r="J83" s="307" t="s">
        <v>309</v>
      </c>
      <c r="K83" s="307" t="s">
        <v>309</v>
      </c>
      <c r="L83" s="307" t="s">
        <v>309</v>
      </c>
      <c r="M83" s="307" t="s">
        <v>309</v>
      </c>
      <c r="N83" s="307" t="s">
        <v>309</v>
      </c>
      <c r="O83" s="307" t="s">
        <v>309</v>
      </c>
      <c r="P83" s="307" t="s">
        <v>309</v>
      </c>
      <c r="Q83" s="307" t="s">
        <v>309</v>
      </c>
      <c r="R83" s="308">
        <v>68</v>
      </c>
      <c r="S83" s="309">
        <v>68</v>
      </c>
    </row>
    <row r="84" spans="1:19" ht="15.75" x14ac:dyDescent="0.25">
      <c r="A84" s="64" t="s">
        <v>385</v>
      </c>
      <c r="B84" s="306" t="s">
        <v>309</v>
      </c>
      <c r="C84" s="307" t="s">
        <v>309</v>
      </c>
      <c r="D84" s="307" t="s">
        <v>309</v>
      </c>
      <c r="E84" s="307" t="s">
        <v>309</v>
      </c>
      <c r="F84" s="307" t="s">
        <v>309</v>
      </c>
      <c r="G84" s="307" t="s">
        <v>309</v>
      </c>
      <c r="H84" s="307" t="s">
        <v>309</v>
      </c>
      <c r="I84" s="307" t="s">
        <v>309</v>
      </c>
      <c r="J84" s="307" t="s">
        <v>309</v>
      </c>
      <c r="K84" s="307" t="s">
        <v>309</v>
      </c>
      <c r="L84" s="307" t="s">
        <v>309</v>
      </c>
      <c r="M84" s="307" t="s">
        <v>309</v>
      </c>
      <c r="N84" s="307" t="s">
        <v>309</v>
      </c>
      <c r="O84" s="307" t="s">
        <v>309</v>
      </c>
      <c r="P84" s="307" t="s">
        <v>309</v>
      </c>
      <c r="Q84" s="307" t="s">
        <v>309</v>
      </c>
      <c r="R84" s="308">
        <v>164</v>
      </c>
      <c r="S84" s="309">
        <v>164</v>
      </c>
    </row>
    <row r="85" spans="1:19" ht="15.75" x14ac:dyDescent="0.25">
      <c r="A85" s="64" t="s">
        <v>386</v>
      </c>
      <c r="B85" s="306" t="s">
        <v>309</v>
      </c>
      <c r="C85" s="307" t="s">
        <v>309</v>
      </c>
      <c r="D85" s="307" t="s">
        <v>309</v>
      </c>
      <c r="E85" s="307" t="s">
        <v>309</v>
      </c>
      <c r="F85" s="307" t="s">
        <v>309</v>
      </c>
      <c r="G85" s="307" t="s">
        <v>309</v>
      </c>
      <c r="H85" s="307" t="s">
        <v>309</v>
      </c>
      <c r="I85" s="307" t="s">
        <v>309</v>
      </c>
      <c r="J85" s="307">
        <v>2</v>
      </c>
      <c r="K85" s="307" t="s">
        <v>309</v>
      </c>
      <c r="L85" s="307" t="s">
        <v>309</v>
      </c>
      <c r="M85" s="307" t="s">
        <v>309</v>
      </c>
      <c r="N85" s="307" t="s">
        <v>309</v>
      </c>
      <c r="O85" s="307" t="s">
        <v>309</v>
      </c>
      <c r="P85" s="307">
        <v>1</v>
      </c>
      <c r="Q85" s="307" t="s">
        <v>309</v>
      </c>
      <c r="R85" s="308" t="s">
        <v>309</v>
      </c>
      <c r="S85" s="309">
        <v>3</v>
      </c>
    </row>
    <row r="86" spans="1:19" ht="15.75" x14ac:dyDescent="0.25">
      <c r="A86" s="64" t="s">
        <v>387</v>
      </c>
      <c r="B86" s="306">
        <v>8</v>
      </c>
      <c r="C86" s="307">
        <v>23</v>
      </c>
      <c r="D86" s="307">
        <v>9</v>
      </c>
      <c r="E86" s="307">
        <v>3</v>
      </c>
      <c r="F86" s="307">
        <v>2</v>
      </c>
      <c r="G86" s="307" t="s">
        <v>309</v>
      </c>
      <c r="H86" s="307" t="s">
        <v>309</v>
      </c>
      <c r="I86" s="307">
        <v>10</v>
      </c>
      <c r="J86" s="307">
        <v>15</v>
      </c>
      <c r="K86" s="307">
        <v>2</v>
      </c>
      <c r="L86" s="307">
        <v>13</v>
      </c>
      <c r="M86" s="307">
        <v>26</v>
      </c>
      <c r="N86" s="307">
        <v>5</v>
      </c>
      <c r="O86" s="307">
        <v>7</v>
      </c>
      <c r="P86" s="307">
        <v>384</v>
      </c>
      <c r="Q86" s="307" t="s">
        <v>309</v>
      </c>
      <c r="R86" s="308" t="s">
        <v>309</v>
      </c>
      <c r="S86" s="309">
        <v>507</v>
      </c>
    </row>
    <row r="87" spans="1:19" ht="15.75" x14ac:dyDescent="0.25">
      <c r="A87" s="64" t="s">
        <v>388</v>
      </c>
      <c r="B87" s="306" t="s">
        <v>309</v>
      </c>
      <c r="C87" s="307" t="s">
        <v>309</v>
      </c>
      <c r="D87" s="307" t="s">
        <v>309</v>
      </c>
      <c r="E87" s="307" t="s">
        <v>309</v>
      </c>
      <c r="F87" s="307" t="s">
        <v>309</v>
      </c>
      <c r="G87" s="307" t="s">
        <v>309</v>
      </c>
      <c r="H87" s="307" t="s">
        <v>309</v>
      </c>
      <c r="I87" s="307" t="s">
        <v>309</v>
      </c>
      <c r="J87" s="307" t="s">
        <v>309</v>
      </c>
      <c r="K87" s="307" t="s">
        <v>309</v>
      </c>
      <c r="L87" s="307" t="s">
        <v>309</v>
      </c>
      <c r="M87" s="307" t="s">
        <v>309</v>
      </c>
      <c r="N87" s="307" t="s">
        <v>309</v>
      </c>
      <c r="O87" s="307" t="s">
        <v>309</v>
      </c>
      <c r="P87" s="307" t="s">
        <v>309</v>
      </c>
      <c r="Q87" s="307" t="s">
        <v>309</v>
      </c>
      <c r="R87" s="308">
        <v>1345</v>
      </c>
      <c r="S87" s="309">
        <v>1345</v>
      </c>
    </row>
    <row r="88" spans="1:19" ht="15.75" x14ac:dyDescent="0.25">
      <c r="A88" s="64" t="s">
        <v>389</v>
      </c>
      <c r="B88" s="306" t="s">
        <v>309</v>
      </c>
      <c r="C88" s="307" t="s">
        <v>309</v>
      </c>
      <c r="D88" s="307" t="s">
        <v>309</v>
      </c>
      <c r="E88" s="307" t="s">
        <v>309</v>
      </c>
      <c r="F88" s="307" t="s">
        <v>309</v>
      </c>
      <c r="G88" s="307" t="s">
        <v>309</v>
      </c>
      <c r="H88" s="307" t="s">
        <v>309</v>
      </c>
      <c r="I88" s="307" t="s">
        <v>309</v>
      </c>
      <c r="J88" s="307" t="s">
        <v>309</v>
      </c>
      <c r="K88" s="307" t="s">
        <v>309</v>
      </c>
      <c r="L88" s="307" t="s">
        <v>309</v>
      </c>
      <c r="M88" s="307" t="s">
        <v>309</v>
      </c>
      <c r="N88" s="307" t="s">
        <v>309</v>
      </c>
      <c r="O88" s="307" t="s">
        <v>309</v>
      </c>
      <c r="P88" s="307" t="s">
        <v>309</v>
      </c>
      <c r="Q88" s="307" t="s">
        <v>309</v>
      </c>
      <c r="R88" s="308">
        <v>524</v>
      </c>
      <c r="S88" s="309">
        <v>524</v>
      </c>
    </row>
    <row r="89" spans="1:19" ht="31.5" x14ac:dyDescent="0.25">
      <c r="A89" s="64" t="s">
        <v>390</v>
      </c>
      <c r="B89" s="306" t="s">
        <v>309</v>
      </c>
      <c r="C89" s="307" t="s">
        <v>309</v>
      </c>
      <c r="D89" s="307" t="s">
        <v>309</v>
      </c>
      <c r="E89" s="307" t="s">
        <v>309</v>
      </c>
      <c r="F89" s="307" t="s">
        <v>309</v>
      </c>
      <c r="G89" s="307" t="s">
        <v>309</v>
      </c>
      <c r="H89" s="307" t="s">
        <v>309</v>
      </c>
      <c r="I89" s="307" t="s">
        <v>309</v>
      </c>
      <c r="J89" s="307" t="s">
        <v>309</v>
      </c>
      <c r="K89" s="307" t="s">
        <v>309</v>
      </c>
      <c r="L89" s="307" t="s">
        <v>309</v>
      </c>
      <c r="M89" s="307" t="s">
        <v>309</v>
      </c>
      <c r="N89" s="307" t="s">
        <v>309</v>
      </c>
      <c r="O89" s="307" t="s">
        <v>309</v>
      </c>
      <c r="P89" s="307" t="s">
        <v>309</v>
      </c>
      <c r="Q89" s="307" t="s">
        <v>309</v>
      </c>
      <c r="R89" s="308">
        <v>169</v>
      </c>
      <c r="S89" s="309">
        <v>169</v>
      </c>
    </row>
    <row r="90" spans="1:19" ht="15.75" x14ac:dyDescent="0.25">
      <c r="A90" s="64" t="s">
        <v>391</v>
      </c>
      <c r="B90" s="306">
        <v>241</v>
      </c>
      <c r="C90" s="307">
        <v>54</v>
      </c>
      <c r="D90" s="307">
        <v>11</v>
      </c>
      <c r="E90" s="307">
        <v>17</v>
      </c>
      <c r="F90" s="307">
        <v>17</v>
      </c>
      <c r="G90" s="307" t="s">
        <v>309</v>
      </c>
      <c r="H90" s="307" t="s">
        <v>309</v>
      </c>
      <c r="I90" s="307">
        <v>19</v>
      </c>
      <c r="J90" s="307">
        <v>8</v>
      </c>
      <c r="K90" s="307">
        <v>4</v>
      </c>
      <c r="L90" s="307">
        <v>2</v>
      </c>
      <c r="M90" s="307">
        <v>5</v>
      </c>
      <c r="N90" s="307">
        <v>6</v>
      </c>
      <c r="O90" s="307" t="s">
        <v>309</v>
      </c>
      <c r="P90" s="307">
        <v>1</v>
      </c>
      <c r="Q90" s="307" t="s">
        <v>309</v>
      </c>
      <c r="R90" s="308">
        <v>51</v>
      </c>
      <c r="S90" s="309">
        <v>436</v>
      </c>
    </row>
    <row r="91" spans="1:19" ht="15.75" x14ac:dyDescent="0.25">
      <c r="A91" s="64" t="s">
        <v>392</v>
      </c>
      <c r="B91" s="306">
        <v>11</v>
      </c>
      <c r="C91" s="307">
        <v>40</v>
      </c>
      <c r="D91" s="307">
        <v>18</v>
      </c>
      <c r="E91" s="307">
        <v>4</v>
      </c>
      <c r="F91" s="307">
        <v>29</v>
      </c>
      <c r="G91" s="307" t="s">
        <v>309</v>
      </c>
      <c r="H91" s="307">
        <v>2</v>
      </c>
      <c r="I91" s="307">
        <v>86</v>
      </c>
      <c r="J91" s="307">
        <v>21</v>
      </c>
      <c r="K91" s="307">
        <v>2</v>
      </c>
      <c r="L91" s="307">
        <v>31</v>
      </c>
      <c r="M91" s="307">
        <v>61</v>
      </c>
      <c r="N91" s="307">
        <v>64</v>
      </c>
      <c r="O91" s="307" t="s">
        <v>309</v>
      </c>
      <c r="P91" s="307">
        <v>20</v>
      </c>
      <c r="Q91" s="307" t="s">
        <v>309</v>
      </c>
      <c r="R91" s="308">
        <v>5</v>
      </c>
      <c r="S91" s="309">
        <v>394</v>
      </c>
    </row>
    <row r="92" spans="1:19" ht="15.75" x14ac:dyDescent="0.25">
      <c r="A92" s="64" t="s">
        <v>393</v>
      </c>
      <c r="B92" s="306" t="s">
        <v>309</v>
      </c>
      <c r="C92" s="307" t="s">
        <v>309</v>
      </c>
      <c r="D92" s="307" t="s">
        <v>309</v>
      </c>
      <c r="E92" s="307" t="s">
        <v>309</v>
      </c>
      <c r="F92" s="307" t="s">
        <v>309</v>
      </c>
      <c r="G92" s="307" t="s">
        <v>309</v>
      </c>
      <c r="H92" s="307" t="s">
        <v>309</v>
      </c>
      <c r="I92" s="307" t="s">
        <v>309</v>
      </c>
      <c r="J92" s="307" t="s">
        <v>309</v>
      </c>
      <c r="K92" s="307" t="s">
        <v>309</v>
      </c>
      <c r="L92" s="307" t="s">
        <v>309</v>
      </c>
      <c r="M92" s="307" t="s">
        <v>309</v>
      </c>
      <c r="N92" s="307" t="s">
        <v>309</v>
      </c>
      <c r="O92" s="307" t="s">
        <v>309</v>
      </c>
      <c r="P92" s="307" t="s">
        <v>309</v>
      </c>
      <c r="Q92" s="307" t="s">
        <v>309</v>
      </c>
      <c r="R92" s="308">
        <v>1491</v>
      </c>
      <c r="S92" s="309">
        <v>1491</v>
      </c>
    </row>
    <row r="93" spans="1:19" ht="15.75" x14ac:dyDescent="0.25">
      <c r="A93" s="64" t="s">
        <v>394</v>
      </c>
      <c r="B93" s="306" t="s">
        <v>309</v>
      </c>
      <c r="C93" s="307" t="s">
        <v>309</v>
      </c>
      <c r="D93" s="307" t="s">
        <v>309</v>
      </c>
      <c r="E93" s="307" t="s">
        <v>309</v>
      </c>
      <c r="F93" s="307" t="s">
        <v>309</v>
      </c>
      <c r="G93" s="307" t="s">
        <v>309</v>
      </c>
      <c r="H93" s="307" t="s">
        <v>309</v>
      </c>
      <c r="I93" s="307" t="s">
        <v>309</v>
      </c>
      <c r="J93" s="307" t="s">
        <v>309</v>
      </c>
      <c r="K93" s="307" t="s">
        <v>309</v>
      </c>
      <c r="L93" s="307" t="s">
        <v>309</v>
      </c>
      <c r="M93" s="307" t="s">
        <v>309</v>
      </c>
      <c r="N93" s="307" t="s">
        <v>309</v>
      </c>
      <c r="O93" s="307" t="s">
        <v>309</v>
      </c>
      <c r="P93" s="307" t="s">
        <v>309</v>
      </c>
      <c r="Q93" s="307" t="s">
        <v>309</v>
      </c>
      <c r="R93" s="308">
        <v>447</v>
      </c>
      <c r="S93" s="309">
        <v>447</v>
      </c>
    </row>
    <row r="94" spans="1:19" ht="15.75" x14ac:dyDescent="0.25">
      <c r="A94" s="64" t="s">
        <v>395</v>
      </c>
      <c r="B94" s="306" t="s">
        <v>309</v>
      </c>
      <c r="C94" s="307" t="s">
        <v>309</v>
      </c>
      <c r="D94" s="307" t="s">
        <v>309</v>
      </c>
      <c r="E94" s="307" t="s">
        <v>309</v>
      </c>
      <c r="F94" s="307" t="s">
        <v>309</v>
      </c>
      <c r="G94" s="307" t="s">
        <v>309</v>
      </c>
      <c r="H94" s="307" t="s">
        <v>309</v>
      </c>
      <c r="I94" s="307" t="s">
        <v>309</v>
      </c>
      <c r="J94" s="307" t="s">
        <v>309</v>
      </c>
      <c r="K94" s="307" t="s">
        <v>309</v>
      </c>
      <c r="L94" s="307" t="s">
        <v>309</v>
      </c>
      <c r="M94" s="307" t="s">
        <v>309</v>
      </c>
      <c r="N94" s="307" t="s">
        <v>309</v>
      </c>
      <c r="O94" s="307" t="s">
        <v>309</v>
      </c>
      <c r="P94" s="307" t="s">
        <v>309</v>
      </c>
      <c r="Q94" s="307" t="s">
        <v>309</v>
      </c>
      <c r="R94" s="308">
        <v>160</v>
      </c>
      <c r="S94" s="309">
        <v>160</v>
      </c>
    </row>
    <row r="95" spans="1:19" ht="15.75" x14ac:dyDescent="0.25">
      <c r="A95" s="64" t="s">
        <v>396</v>
      </c>
      <c r="B95" s="306">
        <v>2</v>
      </c>
      <c r="C95" s="307">
        <v>7</v>
      </c>
      <c r="D95" s="307">
        <v>4</v>
      </c>
      <c r="E95" s="307" t="s">
        <v>309</v>
      </c>
      <c r="F95" s="307">
        <v>5</v>
      </c>
      <c r="G95" s="307" t="s">
        <v>309</v>
      </c>
      <c r="H95" s="307" t="s">
        <v>309</v>
      </c>
      <c r="I95" s="307">
        <v>1</v>
      </c>
      <c r="J95" s="307">
        <v>2</v>
      </c>
      <c r="K95" s="307" t="s">
        <v>309</v>
      </c>
      <c r="L95" s="307" t="s">
        <v>309</v>
      </c>
      <c r="M95" s="307" t="s">
        <v>309</v>
      </c>
      <c r="N95" s="307">
        <v>21</v>
      </c>
      <c r="O95" s="307" t="s">
        <v>309</v>
      </c>
      <c r="P95" s="307">
        <v>7</v>
      </c>
      <c r="Q95" s="307" t="s">
        <v>309</v>
      </c>
      <c r="R95" s="308" t="s">
        <v>309</v>
      </c>
      <c r="S95" s="309">
        <v>49</v>
      </c>
    </row>
    <row r="96" spans="1:19" ht="15.75" x14ac:dyDescent="0.25">
      <c r="A96" s="64" t="s">
        <v>397</v>
      </c>
      <c r="B96" s="306">
        <v>175</v>
      </c>
      <c r="C96" s="307">
        <v>292</v>
      </c>
      <c r="D96" s="307">
        <v>70</v>
      </c>
      <c r="E96" s="307">
        <v>13</v>
      </c>
      <c r="F96" s="307">
        <v>84</v>
      </c>
      <c r="G96" s="307" t="s">
        <v>309</v>
      </c>
      <c r="H96" s="307" t="s">
        <v>309</v>
      </c>
      <c r="I96" s="307">
        <v>75</v>
      </c>
      <c r="J96" s="307">
        <v>16</v>
      </c>
      <c r="K96" s="307">
        <v>22</v>
      </c>
      <c r="L96" s="307">
        <v>65</v>
      </c>
      <c r="M96" s="307">
        <v>416</v>
      </c>
      <c r="N96" s="307">
        <v>364</v>
      </c>
      <c r="O96" s="307" t="s">
        <v>309</v>
      </c>
      <c r="P96" s="307">
        <v>862</v>
      </c>
      <c r="Q96" s="307" t="s">
        <v>309</v>
      </c>
      <c r="R96" s="308">
        <v>2</v>
      </c>
      <c r="S96" s="309">
        <v>2456</v>
      </c>
    </row>
    <row r="97" spans="1:19" ht="15.75" x14ac:dyDescent="0.25">
      <c r="A97" s="64" t="s">
        <v>398</v>
      </c>
      <c r="B97" s="306">
        <v>5</v>
      </c>
      <c r="C97" s="307">
        <v>9</v>
      </c>
      <c r="D97" s="307">
        <v>9</v>
      </c>
      <c r="E97" s="307" t="s">
        <v>309</v>
      </c>
      <c r="F97" s="307">
        <v>69</v>
      </c>
      <c r="G97" s="307" t="s">
        <v>309</v>
      </c>
      <c r="H97" s="307" t="s">
        <v>309</v>
      </c>
      <c r="I97" s="307">
        <v>5</v>
      </c>
      <c r="J97" s="307">
        <v>6</v>
      </c>
      <c r="K97" s="307">
        <v>2</v>
      </c>
      <c r="L97" s="307">
        <v>1</v>
      </c>
      <c r="M97" s="307" t="s">
        <v>309</v>
      </c>
      <c r="N97" s="307">
        <v>1</v>
      </c>
      <c r="O97" s="307" t="s">
        <v>309</v>
      </c>
      <c r="P97" s="307" t="s">
        <v>309</v>
      </c>
      <c r="Q97" s="307" t="s">
        <v>309</v>
      </c>
      <c r="R97" s="308">
        <v>1</v>
      </c>
      <c r="S97" s="309">
        <v>108</v>
      </c>
    </row>
    <row r="98" spans="1:19" ht="15.75" x14ac:dyDescent="0.25">
      <c r="A98" s="64" t="s">
        <v>399</v>
      </c>
      <c r="B98" s="306">
        <v>1</v>
      </c>
      <c r="C98" s="307">
        <v>9</v>
      </c>
      <c r="D98" s="307">
        <v>3</v>
      </c>
      <c r="E98" s="307" t="s">
        <v>309</v>
      </c>
      <c r="F98" s="307" t="s">
        <v>309</v>
      </c>
      <c r="G98" s="307" t="s">
        <v>309</v>
      </c>
      <c r="H98" s="307" t="s">
        <v>309</v>
      </c>
      <c r="I98" s="307" t="s">
        <v>309</v>
      </c>
      <c r="J98" s="307" t="s">
        <v>309</v>
      </c>
      <c r="K98" s="307" t="s">
        <v>309</v>
      </c>
      <c r="L98" s="307" t="s">
        <v>309</v>
      </c>
      <c r="M98" s="307">
        <v>2</v>
      </c>
      <c r="N98" s="307">
        <v>11</v>
      </c>
      <c r="O98" s="307" t="s">
        <v>309</v>
      </c>
      <c r="P98" s="307" t="s">
        <v>309</v>
      </c>
      <c r="Q98" s="307" t="s">
        <v>309</v>
      </c>
      <c r="R98" s="308" t="s">
        <v>309</v>
      </c>
      <c r="S98" s="309">
        <v>26</v>
      </c>
    </row>
    <row r="99" spans="1:19" ht="31.5" x14ac:dyDescent="0.25">
      <c r="A99" s="64" t="s">
        <v>400</v>
      </c>
      <c r="B99" s="306">
        <v>1</v>
      </c>
      <c r="C99" s="307">
        <v>3</v>
      </c>
      <c r="D99" s="307">
        <v>2</v>
      </c>
      <c r="E99" s="307" t="s">
        <v>309</v>
      </c>
      <c r="F99" s="307" t="s">
        <v>309</v>
      </c>
      <c r="G99" s="307" t="s">
        <v>309</v>
      </c>
      <c r="H99" s="307" t="s">
        <v>309</v>
      </c>
      <c r="I99" s="307" t="s">
        <v>309</v>
      </c>
      <c r="J99" s="307" t="s">
        <v>309</v>
      </c>
      <c r="K99" s="307" t="s">
        <v>309</v>
      </c>
      <c r="L99" s="307" t="s">
        <v>309</v>
      </c>
      <c r="M99" s="307">
        <v>2</v>
      </c>
      <c r="N99" s="307" t="s">
        <v>309</v>
      </c>
      <c r="O99" s="307" t="s">
        <v>309</v>
      </c>
      <c r="P99" s="307">
        <v>3</v>
      </c>
      <c r="Q99" s="307" t="s">
        <v>309</v>
      </c>
      <c r="R99" s="308">
        <v>3</v>
      </c>
      <c r="S99" s="309">
        <v>14</v>
      </c>
    </row>
    <row r="100" spans="1:19" ht="15.75" x14ac:dyDescent="0.25">
      <c r="A100" s="64" t="s">
        <v>402</v>
      </c>
      <c r="B100" s="306">
        <v>23</v>
      </c>
      <c r="C100" s="307">
        <v>20</v>
      </c>
      <c r="D100" s="307">
        <v>30</v>
      </c>
      <c r="E100" s="307">
        <v>4</v>
      </c>
      <c r="F100" s="307">
        <v>1</v>
      </c>
      <c r="G100" s="307">
        <v>12</v>
      </c>
      <c r="H100" s="307" t="s">
        <v>309</v>
      </c>
      <c r="I100" s="307">
        <v>18</v>
      </c>
      <c r="J100" s="307">
        <v>20</v>
      </c>
      <c r="K100" s="307">
        <v>5</v>
      </c>
      <c r="L100" s="307">
        <v>2</v>
      </c>
      <c r="M100" s="307" t="s">
        <v>309</v>
      </c>
      <c r="N100" s="307">
        <v>6</v>
      </c>
      <c r="O100" s="307" t="s">
        <v>309</v>
      </c>
      <c r="P100" s="307">
        <v>47</v>
      </c>
      <c r="Q100" s="307">
        <v>121</v>
      </c>
      <c r="R100" s="308">
        <v>1913</v>
      </c>
      <c r="S100" s="309">
        <v>2222</v>
      </c>
    </row>
    <row r="101" spans="1:19" ht="15.75" x14ac:dyDescent="0.25">
      <c r="A101" s="64" t="s">
        <v>403</v>
      </c>
      <c r="B101" s="306">
        <v>59</v>
      </c>
      <c r="C101" s="307">
        <v>446</v>
      </c>
      <c r="D101" s="307">
        <v>95</v>
      </c>
      <c r="E101" s="307">
        <v>12</v>
      </c>
      <c r="F101" s="307">
        <v>1415</v>
      </c>
      <c r="G101" s="307" t="s">
        <v>309</v>
      </c>
      <c r="H101" s="307" t="s">
        <v>309</v>
      </c>
      <c r="I101" s="307">
        <v>205</v>
      </c>
      <c r="J101" s="307">
        <v>726</v>
      </c>
      <c r="K101" s="307">
        <v>141</v>
      </c>
      <c r="L101" s="307">
        <v>24</v>
      </c>
      <c r="M101" s="307">
        <v>14</v>
      </c>
      <c r="N101" s="307">
        <v>590</v>
      </c>
      <c r="O101" s="307">
        <v>52</v>
      </c>
      <c r="P101" s="307">
        <v>345</v>
      </c>
      <c r="Q101" s="307">
        <v>3</v>
      </c>
      <c r="R101" s="308">
        <v>1</v>
      </c>
      <c r="S101" s="309">
        <v>4128</v>
      </c>
    </row>
    <row r="102" spans="1:19" ht="15.75" x14ac:dyDescent="0.25">
      <c r="A102" s="64" t="s">
        <v>404</v>
      </c>
      <c r="B102" s="306" t="s">
        <v>309</v>
      </c>
      <c r="C102" s="307" t="s">
        <v>309</v>
      </c>
      <c r="D102" s="307" t="s">
        <v>309</v>
      </c>
      <c r="E102" s="307" t="s">
        <v>309</v>
      </c>
      <c r="F102" s="307" t="s">
        <v>309</v>
      </c>
      <c r="G102" s="307" t="s">
        <v>309</v>
      </c>
      <c r="H102" s="307" t="s">
        <v>309</v>
      </c>
      <c r="I102" s="307" t="s">
        <v>309</v>
      </c>
      <c r="J102" s="307" t="s">
        <v>309</v>
      </c>
      <c r="K102" s="307" t="s">
        <v>309</v>
      </c>
      <c r="L102" s="307" t="s">
        <v>309</v>
      </c>
      <c r="M102" s="307" t="s">
        <v>309</v>
      </c>
      <c r="N102" s="307" t="s">
        <v>309</v>
      </c>
      <c r="O102" s="307" t="s">
        <v>309</v>
      </c>
      <c r="P102" s="307" t="s">
        <v>309</v>
      </c>
      <c r="Q102" s="307" t="s">
        <v>309</v>
      </c>
      <c r="R102" s="308">
        <v>1948</v>
      </c>
      <c r="S102" s="309">
        <v>1948</v>
      </c>
    </row>
    <row r="103" spans="1:19" ht="15.75" x14ac:dyDescent="0.25">
      <c r="A103" s="64" t="s">
        <v>405</v>
      </c>
      <c r="B103" s="306">
        <v>32</v>
      </c>
      <c r="C103" s="307">
        <v>61</v>
      </c>
      <c r="D103" s="307">
        <v>13</v>
      </c>
      <c r="E103" s="307">
        <v>91</v>
      </c>
      <c r="F103" s="307">
        <v>14</v>
      </c>
      <c r="G103" s="307" t="s">
        <v>309</v>
      </c>
      <c r="H103" s="307" t="s">
        <v>309</v>
      </c>
      <c r="I103" s="307">
        <v>25</v>
      </c>
      <c r="J103" s="307">
        <v>49</v>
      </c>
      <c r="K103" s="307">
        <v>7</v>
      </c>
      <c r="L103" s="307">
        <v>21</v>
      </c>
      <c r="M103" s="307">
        <v>15</v>
      </c>
      <c r="N103" s="307">
        <v>18</v>
      </c>
      <c r="O103" s="307" t="s">
        <v>309</v>
      </c>
      <c r="P103" s="307">
        <v>120</v>
      </c>
      <c r="Q103" s="307" t="s">
        <v>309</v>
      </c>
      <c r="R103" s="308">
        <v>8</v>
      </c>
      <c r="S103" s="309">
        <v>474</v>
      </c>
    </row>
    <row r="104" spans="1:19" ht="15.75" x14ac:dyDescent="0.25">
      <c r="A104" s="64" t="s">
        <v>406</v>
      </c>
      <c r="B104" s="306">
        <v>1736</v>
      </c>
      <c r="C104" s="307">
        <v>1321</v>
      </c>
      <c r="D104" s="307">
        <v>589</v>
      </c>
      <c r="E104" s="307">
        <v>6638</v>
      </c>
      <c r="F104" s="307">
        <v>1634</v>
      </c>
      <c r="G104" s="307" t="s">
        <v>309</v>
      </c>
      <c r="H104" s="307" t="s">
        <v>309</v>
      </c>
      <c r="I104" s="307">
        <v>660</v>
      </c>
      <c r="J104" s="307">
        <v>1977</v>
      </c>
      <c r="K104" s="307">
        <v>500</v>
      </c>
      <c r="L104" s="307">
        <v>1606</v>
      </c>
      <c r="M104" s="307">
        <v>1102</v>
      </c>
      <c r="N104" s="307">
        <v>965</v>
      </c>
      <c r="O104" s="307" t="s">
        <v>309</v>
      </c>
      <c r="P104" s="307">
        <v>3539</v>
      </c>
      <c r="Q104" s="307" t="s">
        <v>309</v>
      </c>
      <c r="R104" s="308">
        <v>68</v>
      </c>
      <c r="S104" s="309">
        <v>22335</v>
      </c>
    </row>
    <row r="105" spans="1:19" ht="15.75" x14ac:dyDescent="0.25">
      <c r="A105" s="64" t="s">
        <v>407</v>
      </c>
      <c r="B105" s="306" t="s">
        <v>309</v>
      </c>
      <c r="C105" s="307" t="s">
        <v>309</v>
      </c>
      <c r="D105" s="307" t="s">
        <v>309</v>
      </c>
      <c r="E105" s="307" t="s">
        <v>309</v>
      </c>
      <c r="F105" s="307" t="s">
        <v>309</v>
      </c>
      <c r="G105" s="307" t="s">
        <v>309</v>
      </c>
      <c r="H105" s="307" t="s">
        <v>309</v>
      </c>
      <c r="I105" s="307" t="s">
        <v>309</v>
      </c>
      <c r="J105" s="307" t="s">
        <v>309</v>
      </c>
      <c r="K105" s="307" t="s">
        <v>309</v>
      </c>
      <c r="L105" s="307" t="s">
        <v>309</v>
      </c>
      <c r="M105" s="307" t="s">
        <v>309</v>
      </c>
      <c r="N105" s="307" t="s">
        <v>309</v>
      </c>
      <c r="O105" s="307" t="s">
        <v>309</v>
      </c>
      <c r="P105" s="307" t="s">
        <v>309</v>
      </c>
      <c r="Q105" s="307" t="s">
        <v>309</v>
      </c>
      <c r="R105" s="308">
        <v>37</v>
      </c>
      <c r="S105" s="309">
        <v>37</v>
      </c>
    </row>
    <row r="106" spans="1:19" ht="15.75" x14ac:dyDescent="0.25">
      <c r="A106" s="64" t="s">
        <v>408</v>
      </c>
      <c r="B106" s="306">
        <v>5</v>
      </c>
      <c r="C106" s="307">
        <v>25</v>
      </c>
      <c r="D106" s="307">
        <v>13</v>
      </c>
      <c r="E106" s="307" t="s">
        <v>309</v>
      </c>
      <c r="F106" s="307">
        <v>12</v>
      </c>
      <c r="G106" s="307" t="s">
        <v>309</v>
      </c>
      <c r="H106" s="307" t="s">
        <v>309</v>
      </c>
      <c r="I106" s="307">
        <v>7</v>
      </c>
      <c r="J106" s="307">
        <v>8</v>
      </c>
      <c r="K106" s="307">
        <v>3</v>
      </c>
      <c r="L106" s="307" t="s">
        <v>309</v>
      </c>
      <c r="M106" s="307">
        <v>66</v>
      </c>
      <c r="N106" s="307">
        <v>14</v>
      </c>
      <c r="O106" s="307" t="s">
        <v>309</v>
      </c>
      <c r="P106" s="307">
        <v>2</v>
      </c>
      <c r="Q106" s="307" t="s">
        <v>309</v>
      </c>
      <c r="R106" s="308">
        <v>6</v>
      </c>
      <c r="S106" s="309">
        <v>161</v>
      </c>
    </row>
    <row r="107" spans="1:19" ht="15.75" x14ac:dyDescent="0.25">
      <c r="A107" s="64" t="s">
        <v>409</v>
      </c>
      <c r="B107" s="306">
        <v>145</v>
      </c>
      <c r="C107" s="307">
        <v>867</v>
      </c>
      <c r="D107" s="307">
        <v>46</v>
      </c>
      <c r="E107" s="307">
        <v>71</v>
      </c>
      <c r="F107" s="307">
        <v>76</v>
      </c>
      <c r="G107" s="307" t="s">
        <v>309</v>
      </c>
      <c r="H107" s="307">
        <v>151</v>
      </c>
      <c r="I107" s="307">
        <v>59</v>
      </c>
      <c r="J107" s="307">
        <v>27</v>
      </c>
      <c r="K107" s="307">
        <v>50</v>
      </c>
      <c r="L107" s="307">
        <v>107</v>
      </c>
      <c r="M107" s="307">
        <v>67</v>
      </c>
      <c r="N107" s="307">
        <v>302</v>
      </c>
      <c r="O107" s="307">
        <v>1</v>
      </c>
      <c r="P107" s="307">
        <v>1668</v>
      </c>
      <c r="Q107" s="307">
        <v>16</v>
      </c>
      <c r="R107" s="308" t="s">
        <v>309</v>
      </c>
      <c r="S107" s="309">
        <v>3653</v>
      </c>
    </row>
    <row r="108" spans="1:19" ht="15.75" x14ac:dyDescent="0.25">
      <c r="A108" s="64" t="s">
        <v>410</v>
      </c>
      <c r="B108" s="306">
        <v>17</v>
      </c>
      <c r="C108" s="307">
        <v>37</v>
      </c>
      <c r="D108" s="307">
        <v>32</v>
      </c>
      <c r="E108" s="307" t="s">
        <v>309</v>
      </c>
      <c r="F108" s="307">
        <v>1</v>
      </c>
      <c r="G108" s="307" t="s">
        <v>309</v>
      </c>
      <c r="H108" s="307" t="s">
        <v>309</v>
      </c>
      <c r="I108" s="307">
        <v>13</v>
      </c>
      <c r="J108" s="307">
        <v>30</v>
      </c>
      <c r="K108" s="307">
        <v>118</v>
      </c>
      <c r="L108" s="307" t="s">
        <v>309</v>
      </c>
      <c r="M108" s="307">
        <v>3</v>
      </c>
      <c r="N108" s="307">
        <v>42</v>
      </c>
      <c r="O108" s="307" t="s">
        <v>309</v>
      </c>
      <c r="P108" s="307">
        <v>59</v>
      </c>
      <c r="Q108" s="307">
        <v>33</v>
      </c>
      <c r="R108" s="308" t="s">
        <v>309</v>
      </c>
      <c r="S108" s="309">
        <v>385</v>
      </c>
    </row>
    <row r="109" spans="1:19" ht="16.5" thickBot="1" x14ac:dyDescent="0.3">
      <c r="A109" s="68" t="s">
        <v>88</v>
      </c>
      <c r="B109" s="310">
        <v>9859</v>
      </c>
      <c r="C109" s="311">
        <v>18729</v>
      </c>
      <c r="D109" s="311">
        <v>4538</v>
      </c>
      <c r="E109" s="311">
        <v>20148</v>
      </c>
      <c r="F109" s="311">
        <v>6503</v>
      </c>
      <c r="G109" s="311">
        <v>3043</v>
      </c>
      <c r="H109" s="311">
        <v>2272</v>
      </c>
      <c r="I109" s="311">
        <v>6486</v>
      </c>
      <c r="J109" s="311">
        <v>10365</v>
      </c>
      <c r="K109" s="311">
        <v>5448</v>
      </c>
      <c r="L109" s="311">
        <v>5862</v>
      </c>
      <c r="M109" s="311">
        <v>16237</v>
      </c>
      <c r="N109" s="311">
        <v>16414</v>
      </c>
      <c r="O109" s="311">
        <v>4912</v>
      </c>
      <c r="P109" s="311">
        <v>43289</v>
      </c>
      <c r="Q109" s="311">
        <v>962</v>
      </c>
      <c r="R109" s="312">
        <v>21255</v>
      </c>
      <c r="S109" s="313">
        <v>196322</v>
      </c>
    </row>
    <row r="110" spans="1:19" x14ac:dyDescent="0.25">
      <c r="A110" s="197"/>
      <c r="B110" s="197"/>
      <c r="C110" s="197"/>
      <c r="D110" s="197"/>
      <c r="E110" s="197"/>
      <c r="F110" s="197"/>
      <c r="G110" s="197"/>
      <c r="H110" s="197"/>
      <c r="I110" s="197"/>
      <c r="J110" s="197"/>
      <c r="K110" s="197"/>
      <c r="L110" s="197"/>
      <c r="M110" s="197"/>
      <c r="N110" s="197"/>
      <c r="O110" s="197"/>
      <c r="P110" s="197"/>
      <c r="Q110" s="197"/>
      <c r="R110" s="198"/>
      <c r="S110" s="198"/>
    </row>
    <row r="111" spans="1:19" x14ac:dyDescent="0.25">
      <c r="A111" s="195" t="s">
        <v>89</v>
      </c>
    </row>
  </sheetData>
  <mergeCells count="3">
    <mergeCell ref="A3:A4"/>
    <mergeCell ref="S3:S4"/>
    <mergeCell ref="B3:R3"/>
  </mergeCells>
  <hyperlinks>
    <hyperlink ref="C1" location="'Table of Contents'!C2" display="Back to Table of Contents" xr:uid="{00000000-0004-0000-5800-000000000000}"/>
  </hyperlinks>
  <pageMargins left="0.75" right="0.75" top="1" bottom="1" header="0.5" footer="0.5"/>
  <pageSetup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T61"/>
  <sheetViews>
    <sheetView showGridLines="0" zoomScaleNormal="100" workbookViewId="0">
      <pane xSplit="1" topLeftCell="B1" activePane="topRight" state="frozen"/>
      <selection pane="topRight"/>
    </sheetView>
  </sheetViews>
  <sheetFormatPr defaultRowHeight="15" x14ac:dyDescent="0.25"/>
  <cols>
    <col min="1" max="1" width="35.85546875" customWidth="1"/>
    <col min="2" max="20" width="17.140625" customWidth="1"/>
  </cols>
  <sheetData>
    <row r="1" spans="1:20" x14ac:dyDescent="0.25">
      <c r="A1" s="22" t="s">
        <v>945</v>
      </c>
      <c r="F1" s="21" t="s">
        <v>78</v>
      </c>
    </row>
    <row r="2" spans="1:20" x14ac:dyDescent="0.25">
      <c r="A2" s="1"/>
    </row>
    <row r="3" spans="1:20" ht="16.5" thickBot="1" x14ac:dyDescent="0.3">
      <c r="A3" s="199" t="s">
        <v>82</v>
      </c>
    </row>
    <row r="4" spans="1:20" ht="15.75" thickBot="1" x14ac:dyDescent="0.3">
      <c r="A4" s="379" t="s">
        <v>156</v>
      </c>
      <c r="B4" s="432" t="s">
        <v>13</v>
      </c>
      <c r="C4" s="433"/>
      <c r="D4" s="433"/>
      <c r="E4" s="433"/>
      <c r="F4" s="433"/>
      <c r="G4" s="433"/>
      <c r="H4" s="433"/>
      <c r="I4" s="433"/>
      <c r="J4" s="433"/>
      <c r="K4" s="433"/>
      <c r="L4" s="433"/>
      <c r="M4" s="433"/>
      <c r="N4" s="433"/>
      <c r="O4" s="433"/>
      <c r="P4" s="433"/>
      <c r="Q4" s="433"/>
      <c r="R4" s="433"/>
      <c r="S4" s="434"/>
      <c r="T4" s="399" t="s">
        <v>88</v>
      </c>
    </row>
    <row r="5" spans="1:20" ht="60.75" thickBot="1" x14ac:dyDescent="0.3">
      <c r="A5" s="401"/>
      <c r="B5" s="57" t="s">
        <v>882</v>
      </c>
      <c r="C5" s="57" t="s">
        <v>883</v>
      </c>
      <c r="D5" s="57" t="s">
        <v>884</v>
      </c>
      <c r="E5" s="57" t="s">
        <v>885</v>
      </c>
      <c r="F5" s="57" t="s">
        <v>894</v>
      </c>
      <c r="G5" s="57" t="s">
        <v>9</v>
      </c>
      <c r="H5" s="57" t="s">
        <v>886</v>
      </c>
      <c r="I5" s="57" t="s">
        <v>887</v>
      </c>
      <c r="J5" s="57" t="s">
        <v>888</v>
      </c>
      <c r="K5" s="57" t="s">
        <v>889</v>
      </c>
      <c r="L5" s="57" t="s">
        <v>286</v>
      </c>
      <c r="M5" s="57" t="s">
        <v>895</v>
      </c>
      <c r="N5" s="57" t="s">
        <v>890</v>
      </c>
      <c r="O5" s="57" t="s">
        <v>891</v>
      </c>
      <c r="P5" s="57" t="s">
        <v>892</v>
      </c>
      <c r="Q5" s="57" t="s">
        <v>896</v>
      </c>
      <c r="R5" s="57" t="s">
        <v>893</v>
      </c>
      <c r="S5" s="168" t="s">
        <v>169</v>
      </c>
      <c r="T5" s="414"/>
    </row>
    <row r="6" spans="1:20" ht="15.75" x14ac:dyDescent="0.25">
      <c r="A6" s="61" t="s">
        <v>157</v>
      </c>
      <c r="B6" s="226">
        <v>11</v>
      </c>
      <c r="C6" s="239">
        <v>8</v>
      </c>
      <c r="D6" s="239">
        <v>57</v>
      </c>
      <c r="E6" s="239">
        <v>4</v>
      </c>
      <c r="F6" s="239">
        <v>1</v>
      </c>
      <c r="G6" s="239">
        <v>8</v>
      </c>
      <c r="H6" s="239">
        <v>55</v>
      </c>
      <c r="I6" s="239">
        <v>23</v>
      </c>
      <c r="J6" s="239">
        <v>69</v>
      </c>
      <c r="K6" s="239">
        <v>70</v>
      </c>
      <c r="L6" s="239">
        <v>526</v>
      </c>
      <c r="M6" s="239">
        <v>105</v>
      </c>
      <c r="N6" s="239">
        <v>76</v>
      </c>
      <c r="O6" s="239">
        <v>11</v>
      </c>
      <c r="P6" s="239">
        <v>44</v>
      </c>
      <c r="Q6" s="239" t="s">
        <v>309</v>
      </c>
      <c r="R6" s="239">
        <v>41</v>
      </c>
      <c r="S6" s="259">
        <v>757</v>
      </c>
      <c r="T6" s="251">
        <v>1866</v>
      </c>
    </row>
    <row r="7" spans="1:20" ht="15.75" x14ac:dyDescent="0.25">
      <c r="A7" s="61" t="s">
        <v>158</v>
      </c>
      <c r="B7" s="230">
        <v>267</v>
      </c>
      <c r="C7" s="237">
        <v>449</v>
      </c>
      <c r="D7" s="237">
        <v>199</v>
      </c>
      <c r="E7" s="237">
        <v>169</v>
      </c>
      <c r="F7" s="237">
        <v>54</v>
      </c>
      <c r="G7" s="237">
        <v>57</v>
      </c>
      <c r="H7" s="237">
        <v>735</v>
      </c>
      <c r="I7" s="237">
        <v>482</v>
      </c>
      <c r="J7" s="237">
        <v>94</v>
      </c>
      <c r="K7" s="237">
        <v>298</v>
      </c>
      <c r="L7" s="237">
        <v>326</v>
      </c>
      <c r="M7" s="237">
        <v>184</v>
      </c>
      <c r="N7" s="237">
        <v>270</v>
      </c>
      <c r="O7" s="237">
        <v>572</v>
      </c>
      <c r="P7" s="237">
        <v>25</v>
      </c>
      <c r="Q7" s="237">
        <v>7</v>
      </c>
      <c r="R7" s="237">
        <v>387</v>
      </c>
      <c r="S7" s="260">
        <v>1545</v>
      </c>
      <c r="T7" s="251">
        <v>6120</v>
      </c>
    </row>
    <row r="8" spans="1:20" ht="15.75" x14ac:dyDescent="0.25">
      <c r="A8" s="61" t="s">
        <v>159</v>
      </c>
      <c r="B8" s="230">
        <v>150</v>
      </c>
      <c r="C8" s="237">
        <v>246</v>
      </c>
      <c r="D8" s="237">
        <v>81</v>
      </c>
      <c r="E8" s="237">
        <v>57</v>
      </c>
      <c r="F8" s="237">
        <v>49</v>
      </c>
      <c r="G8" s="237">
        <v>115</v>
      </c>
      <c r="H8" s="237">
        <v>283</v>
      </c>
      <c r="I8" s="237">
        <v>457</v>
      </c>
      <c r="J8" s="237">
        <v>37</v>
      </c>
      <c r="K8" s="237">
        <v>115</v>
      </c>
      <c r="L8" s="237">
        <v>186</v>
      </c>
      <c r="M8" s="237">
        <v>44</v>
      </c>
      <c r="N8" s="237">
        <v>119</v>
      </c>
      <c r="O8" s="237">
        <v>181</v>
      </c>
      <c r="P8" s="237">
        <v>13</v>
      </c>
      <c r="Q8" s="237">
        <v>5</v>
      </c>
      <c r="R8" s="237">
        <v>213</v>
      </c>
      <c r="S8" s="260">
        <v>378</v>
      </c>
      <c r="T8" s="251">
        <v>2729</v>
      </c>
    </row>
    <row r="9" spans="1:20" ht="15.75" x14ac:dyDescent="0.25">
      <c r="A9" s="61" t="s">
        <v>160</v>
      </c>
      <c r="B9" s="230">
        <v>297</v>
      </c>
      <c r="C9" s="237">
        <v>996</v>
      </c>
      <c r="D9" s="237">
        <v>819</v>
      </c>
      <c r="E9" s="237">
        <v>338</v>
      </c>
      <c r="F9" s="237">
        <v>117</v>
      </c>
      <c r="G9" s="237">
        <v>152</v>
      </c>
      <c r="H9" s="237">
        <v>1629</v>
      </c>
      <c r="I9" s="237">
        <v>792</v>
      </c>
      <c r="J9" s="237">
        <v>189</v>
      </c>
      <c r="K9" s="237">
        <v>684</v>
      </c>
      <c r="L9" s="237">
        <v>1413</v>
      </c>
      <c r="M9" s="237">
        <v>581</v>
      </c>
      <c r="N9" s="237">
        <v>1110</v>
      </c>
      <c r="O9" s="237">
        <v>1127</v>
      </c>
      <c r="P9" s="237">
        <v>51</v>
      </c>
      <c r="Q9" s="237">
        <v>15</v>
      </c>
      <c r="R9" s="237">
        <v>572</v>
      </c>
      <c r="S9" s="260">
        <v>3242</v>
      </c>
      <c r="T9" s="251">
        <v>14124</v>
      </c>
    </row>
    <row r="10" spans="1:20" ht="15.75" x14ac:dyDescent="0.25">
      <c r="A10" s="61" t="s">
        <v>161</v>
      </c>
      <c r="B10" s="230">
        <v>64</v>
      </c>
      <c r="C10" s="237">
        <v>40</v>
      </c>
      <c r="D10" s="237">
        <v>9</v>
      </c>
      <c r="E10" s="237">
        <v>24</v>
      </c>
      <c r="F10" s="237">
        <v>20</v>
      </c>
      <c r="G10" s="237">
        <v>13</v>
      </c>
      <c r="H10" s="237">
        <v>84</v>
      </c>
      <c r="I10" s="237">
        <v>35</v>
      </c>
      <c r="J10" s="237">
        <v>8</v>
      </c>
      <c r="K10" s="237">
        <v>28</v>
      </c>
      <c r="L10" s="237">
        <v>39</v>
      </c>
      <c r="M10" s="237">
        <v>33</v>
      </c>
      <c r="N10" s="237">
        <v>50</v>
      </c>
      <c r="O10" s="237">
        <v>72</v>
      </c>
      <c r="P10" s="237">
        <v>6</v>
      </c>
      <c r="Q10" s="237">
        <v>9</v>
      </c>
      <c r="R10" s="237">
        <v>70</v>
      </c>
      <c r="S10" s="260">
        <v>85</v>
      </c>
      <c r="T10" s="251">
        <v>689</v>
      </c>
    </row>
    <row r="11" spans="1:20" ht="15.75" x14ac:dyDescent="0.25">
      <c r="A11" s="61" t="s">
        <v>162</v>
      </c>
      <c r="B11" s="230">
        <v>221</v>
      </c>
      <c r="C11" s="237">
        <v>114</v>
      </c>
      <c r="D11" s="237">
        <v>5</v>
      </c>
      <c r="E11" s="237">
        <v>63</v>
      </c>
      <c r="F11" s="237">
        <v>67</v>
      </c>
      <c r="G11" s="237">
        <v>66</v>
      </c>
      <c r="H11" s="237">
        <v>377</v>
      </c>
      <c r="I11" s="237">
        <v>56</v>
      </c>
      <c r="J11" s="237">
        <v>24</v>
      </c>
      <c r="K11" s="237">
        <v>30</v>
      </c>
      <c r="L11" s="237">
        <v>45</v>
      </c>
      <c r="M11" s="237">
        <v>128</v>
      </c>
      <c r="N11" s="237">
        <v>315</v>
      </c>
      <c r="O11" s="237">
        <v>263</v>
      </c>
      <c r="P11" s="237">
        <v>13</v>
      </c>
      <c r="Q11" s="237">
        <v>109</v>
      </c>
      <c r="R11" s="237">
        <v>336</v>
      </c>
      <c r="S11" s="260">
        <v>380</v>
      </c>
      <c r="T11" s="251">
        <v>2612</v>
      </c>
    </row>
    <row r="12" spans="1:20" ht="15.75" x14ac:dyDescent="0.25">
      <c r="A12" s="61" t="s">
        <v>163</v>
      </c>
      <c r="B12" s="230">
        <v>106</v>
      </c>
      <c r="C12" s="237">
        <v>69</v>
      </c>
      <c r="D12" s="237">
        <v>1</v>
      </c>
      <c r="E12" s="237">
        <v>37</v>
      </c>
      <c r="F12" s="237">
        <v>32</v>
      </c>
      <c r="G12" s="237">
        <v>24</v>
      </c>
      <c r="H12" s="237">
        <v>126</v>
      </c>
      <c r="I12" s="237">
        <v>18</v>
      </c>
      <c r="J12" s="237">
        <v>12</v>
      </c>
      <c r="K12" s="237">
        <v>11</v>
      </c>
      <c r="L12" s="237">
        <v>11</v>
      </c>
      <c r="M12" s="237">
        <v>27</v>
      </c>
      <c r="N12" s="237">
        <v>11</v>
      </c>
      <c r="O12" s="237">
        <v>101</v>
      </c>
      <c r="P12" s="237">
        <v>7</v>
      </c>
      <c r="Q12" s="237">
        <v>148</v>
      </c>
      <c r="R12" s="237">
        <v>154</v>
      </c>
      <c r="S12" s="260">
        <v>494</v>
      </c>
      <c r="T12" s="251">
        <v>1389</v>
      </c>
    </row>
    <row r="13" spans="1:20" ht="15.75" x14ac:dyDescent="0.25">
      <c r="A13" s="61" t="s">
        <v>164</v>
      </c>
      <c r="B13" s="230">
        <v>51</v>
      </c>
      <c r="C13" s="237">
        <v>9</v>
      </c>
      <c r="D13" s="237">
        <v>1</v>
      </c>
      <c r="E13" s="237">
        <v>6</v>
      </c>
      <c r="F13" s="237">
        <v>10</v>
      </c>
      <c r="G13" s="237">
        <v>6</v>
      </c>
      <c r="H13" s="237">
        <v>37</v>
      </c>
      <c r="I13" s="237">
        <v>1</v>
      </c>
      <c r="J13" s="237">
        <v>7</v>
      </c>
      <c r="K13" s="237">
        <v>4</v>
      </c>
      <c r="L13" s="237">
        <v>2</v>
      </c>
      <c r="M13" s="237">
        <v>6</v>
      </c>
      <c r="N13" s="237">
        <v>10</v>
      </c>
      <c r="O13" s="237">
        <v>40</v>
      </c>
      <c r="P13" s="237">
        <v>4</v>
      </c>
      <c r="Q13" s="237">
        <v>32</v>
      </c>
      <c r="R13" s="237">
        <v>63</v>
      </c>
      <c r="S13" s="260">
        <v>686</v>
      </c>
      <c r="T13" s="251">
        <v>975</v>
      </c>
    </row>
    <row r="14" spans="1:20" ht="15.75" x14ac:dyDescent="0.25">
      <c r="A14" s="61" t="s">
        <v>165</v>
      </c>
      <c r="B14" s="230" t="s">
        <v>309</v>
      </c>
      <c r="C14" s="237" t="s">
        <v>309</v>
      </c>
      <c r="D14" s="237" t="s">
        <v>309</v>
      </c>
      <c r="E14" s="237" t="s">
        <v>309</v>
      </c>
      <c r="F14" s="237" t="s">
        <v>309</v>
      </c>
      <c r="G14" s="237" t="s">
        <v>309</v>
      </c>
      <c r="H14" s="237" t="s">
        <v>309</v>
      </c>
      <c r="I14" s="237" t="s">
        <v>309</v>
      </c>
      <c r="J14" s="237" t="s">
        <v>309</v>
      </c>
      <c r="K14" s="237" t="s">
        <v>309</v>
      </c>
      <c r="L14" s="237" t="s">
        <v>309</v>
      </c>
      <c r="M14" s="237" t="s">
        <v>309</v>
      </c>
      <c r="N14" s="237" t="s">
        <v>309</v>
      </c>
      <c r="O14" s="237" t="s">
        <v>309</v>
      </c>
      <c r="P14" s="237" t="s">
        <v>309</v>
      </c>
      <c r="Q14" s="237" t="s">
        <v>309</v>
      </c>
      <c r="R14" s="237" t="s">
        <v>309</v>
      </c>
      <c r="S14" s="260">
        <v>2999</v>
      </c>
      <c r="T14" s="251">
        <v>2999</v>
      </c>
    </row>
    <row r="15" spans="1:20" ht="15.75" x14ac:dyDescent="0.25">
      <c r="A15" s="61" t="s">
        <v>166</v>
      </c>
      <c r="B15" s="230" t="s">
        <v>309</v>
      </c>
      <c r="C15" s="237" t="s">
        <v>309</v>
      </c>
      <c r="D15" s="237" t="s">
        <v>309</v>
      </c>
      <c r="E15" s="237" t="s">
        <v>309</v>
      </c>
      <c r="F15" s="237" t="s">
        <v>309</v>
      </c>
      <c r="G15" s="237" t="s">
        <v>309</v>
      </c>
      <c r="H15" s="237" t="s">
        <v>309</v>
      </c>
      <c r="I15" s="237" t="s">
        <v>309</v>
      </c>
      <c r="J15" s="237" t="s">
        <v>309</v>
      </c>
      <c r="K15" s="237" t="s">
        <v>309</v>
      </c>
      <c r="L15" s="237" t="s">
        <v>309</v>
      </c>
      <c r="M15" s="237" t="s">
        <v>309</v>
      </c>
      <c r="N15" s="237" t="s">
        <v>309</v>
      </c>
      <c r="O15" s="237" t="s">
        <v>309</v>
      </c>
      <c r="P15" s="237" t="s">
        <v>309</v>
      </c>
      <c r="Q15" s="237" t="s">
        <v>309</v>
      </c>
      <c r="R15" s="237" t="s">
        <v>309</v>
      </c>
      <c r="S15" s="260">
        <v>187</v>
      </c>
      <c r="T15" s="251">
        <v>187</v>
      </c>
    </row>
    <row r="16" spans="1:20" ht="15.75" x14ac:dyDescent="0.25">
      <c r="A16" s="61" t="s">
        <v>167</v>
      </c>
      <c r="B16" s="230" t="s">
        <v>309</v>
      </c>
      <c r="C16" s="237" t="s">
        <v>309</v>
      </c>
      <c r="D16" s="237" t="s">
        <v>309</v>
      </c>
      <c r="E16" s="237" t="s">
        <v>309</v>
      </c>
      <c r="F16" s="237" t="s">
        <v>309</v>
      </c>
      <c r="G16" s="237" t="s">
        <v>309</v>
      </c>
      <c r="H16" s="237" t="s">
        <v>309</v>
      </c>
      <c r="I16" s="237" t="s">
        <v>309</v>
      </c>
      <c r="J16" s="237" t="s">
        <v>309</v>
      </c>
      <c r="K16" s="237" t="s">
        <v>309</v>
      </c>
      <c r="L16" s="237" t="s">
        <v>309</v>
      </c>
      <c r="M16" s="237" t="s">
        <v>309</v>
      </c>
      <c r="N16" s="237" t="s">
        <v>309</v>
      </c>
      <c r="O16" s="237" t="s">
        <v>309</v>
      </c>
      <c r="P16" s="237" t="s">
        <v>309</v>
      </c>
      <c r="Q16" s="237" t="s">
        <v>309</v>
      </c>
      <c r="R16" s="237" t="s">
        <v>309</v>
      </c>
      <c r="S16" s="260">
        <v>354</v>
      </c>
      <c r="T16" s="251">
        <v>354</v>
      </c>
    </row>
    <row r="17" spans="1:20" ht="15.75" x14ac:dyDescent="0.25">
      <c r="A17" s="61" t="s">
        <v>168</v>
      </c>
      <c r="B17" s="230" t="s">
        <v>309</v>
      </c>
      <c r="C17" s="237" t="s">
        <v>309</v>
      </c>
      <c r="D17" s="237" t="s">
        <v>309</v>
      </c>
      <c r="E17" s="237" t="s">
        <v>309</v>
      </c>
      <c r="F17" s="237" t="s">
        <v>309</v>
      </c>
      <c r="G17" s="237" t="s">
        <v>309</v>
      </c>
      <c r="H17" s="237" t="s">
        <v>309</v>
      </c>
      <c r="I17" s="237" t="s">
        <v>309</v>
      </c>
      <c r="J17" s="237" t="s">
        <v>309</v>
      </c>
      <c r="K17" s="237" t="s">
        <v>309</v>
      </c>
      <c r="L17" s="237" t="s">
        <v>309</v>
      </c>
      <c r="M17" s="237" t="s">
        <v>309</v>
      </c>
      <c r="N17" s="237" t="s">
        <v>309</v>
      </c>
      <c r="O17" s="237" t="s">
        <v>309</v>
      </c>
      <c r="P17" s="237" t="s">
        <v>309</v>
      </c>
      <c r="Q17" s="237" t="s">
        <v>309</v>
      </c>
      <c r="R17" s="237" t="s">
        <v>309</v>
      </c>
      <c r="S17" s="260">
        <v>25</v>
      </c>
      <c r="T17" s="251">
        <v>25</v>
      </c>
    </row>
    <row r="18" spans="1:20" ht="15.75" x14ac:dyDescent="0.25">
      <c r="A18" s="61" t="s">
        <v>169</v>
      </c>
      <c r="B18" s="230">
        <v>10</v>
      </c>
      <c r="C18" s="237">
        <v>12</v>
      </c>
      <c r="D18" s="237">
        <v>2</v>
      </c>
      <c r="E18" s="237">
        <v>2</v>
      </c>
      <c r="F18" s="237" t="s">
        <v>309</v>
      </c>
      <c r="G18" s="237">
        <v>3</v>
      </c>
      <c r="H18" s="237">
        <v>34</v>
      </c>
      <c r="I18" s="237">
        <v>6</v>
      </c>
      <c r="J18" s="237">
        <v>21</v>
      </c>
      <c r="K18" s="237">
        <v>5</v>
      </c>
      <c r="L18" s="237">
        <v>8</v>
      </c>
      <c r="M18" s="237">
        <v>3</v>
      </c>
      <c r="N18" s="237">
        <v>7</v>
      </c>
      <c r="O18" s="237">
        <v>11</v>
      </c>
      <c r="P18" s="237">
        <v>1</v>
      </c>
      <c r="Q18" s="237">
        <v>9</v>
      </c>
      <c r="R18" s="237">
        <v>25</v>
      </c>
      <c r="S18" s="260">
        <v>42616</v>
      </c>
      <c r="T18" s="251">
        <v>42775</v>
      </c>
    </row>
    <row r="19" spans="1:20" ht="16.5" thickBot="1" x14ac:dyDescent="0.3">
      <c r="A19" s="76" t="s">
        <v>134</v>
      </c>
      <c r="B19" s="234">
        <v>1177</v>
      </c>
      <c r="C19" s="245">
        <v>1943</v>
      </c>
      <c r="D19" s="245">
        <v>1174</v>
      </c>
      <c r="E19" s="245">
        <v>700</v>
      </c>
      <c r="F19" s="245">
        <v>350</v>
      </c>
      <c r="G19" s="245">
        <v>444</v>
      </c>
      <c r="H19" s="245">
        <v>3360</v>
      </c>
      <c r="I19" s="245">
        <v>1870</v>
      </c>
      <c r="J19" s="245">
        <v>461</v>
      </c>
      <c r="K19" s="245">
        <v>1245</v>
      </c>
      <c r="L19" s="245">
        <v>2556</v>
      </c>
      <c r="M19" s="245">
        <v>1111</v>
      </c>
      <c r="N19" s="245">
        <v>1968</v>
      </c>
      <c r="O19" s="245">
        <v>2378</v>
      </c>
      <c r="P19" s="245">
        <v>164</v>
      </c>
      <c r="Q19" s="245">
        <v>334</v>
      </c>
      <c r="R19" s="245">
        <v>1861</v>
      </c>
      <c r="S19" s="261">
        <v>53748</v>
      </c>
      <c r="T19" s="255">
        <v>76844</v>
      </c>
    </row>
    <row r="21" spans="1:20" ht="16.5" thickBot="1" x14ac:dyDescent="0.3">
      <c r="A21" s="199" t="s">
        <v>83</v>
      </c>
    </row>
    <row r="22" spans="1:20" ht="15.75" thickBot="1" x14ac:dyDescent="0.3">
      <c r="A22" s="379" t="s">
        <v>156</v>
      </c>
      <c r="B22" s="432" t="s">
        <v>13</v>
      </c>
      <c r="C22" s="433"/>
      <c r="D22" s="433"/>
      <c r="E22" s="433"/>
      <c r="F22" s="433"/>
      <c r="G22" s="433"/>
      <c r="H22" s="433"/>
      <c r="I22" s="433"/>
      <c r="J22" s="433"/>
      <c r="K22" s="433"/>
      <c r="L22" s="433"/>
      <c r="M22" s="433"/>
      <c r="N22" s="433"/>
      <c r="O22" s="433"/>
      <c r="P22" s="433"/>
      <c r="Q22" s="433"/>
      <c r="R22" s="433"/>
      <c r="S22" s="434"/>
      <c r="T22" s="399" t="s">
        <v>88</v>
      </c>
    </row>
    <row r="23" spans="1:20" ht="60.75" thickBot="1" x14ac:dyDescent="0.3">
      <c r="A23" s="401"/>
      <c r="B23" s="57" t="s">
        <v>882</v>
      </c>
      <c r="C23" s="57" t="s">
        <v>883</v>
      </c>
      <c r="D23" s="57" t="s">
        <v>884</v>
      </c>
      <c r="E23" s="57" t="s">
        <v>885</v>
      </c>
      <c r="F23" s="57" t="s">
        <v>894</v>
      </c>
      <c r="G23" s="57" t="s">
        <v>9</v>
      </c>
      <c r="H23" s="57" t="s">
        <v>886</v>
      </c>
      <c r="I23" s="57" t="s">
        <v>887</v>
      </c>
      <c r="J23" s="57" t="s">
        <v>888</v>
      </c>
      <c r="K23" s="57" t="s">
        <v>889</v>
      </c>
      <c r="L23" s="57" t="s">
        <v>286</v>
      </c>
      <c r="M23" s="57" t="s">
        <v>895</v>
      </c>
      <c r="N23" s="57" t="s">
        <v>890</v>
      </c>
      <c r="O23" s="57" t="s">
        <v>891</v>
      </c>
      <c r="P23" s="57" t="s">
        <v>892</v>
      </c>
      <c r="Q23" s="57" t="s">
        <v>896</v>
      </c>
      <c r="R23" s="57" t="s">
        <v>893</v>
      </c>
      <c r="S23" s="168" t="s">
        <v>169</v>
      </c>
      <c r="T23" s="414"/>
    </row>
    <row r="24" spans="1:20" ht="15.75" x14ac:dyDescent="0.25">
      <c r="A24" s="61" t="s">
        <v>157</v>
      </c>
      <c r="B24" s="226">
        <v>5</v>
      </c>
      <c r="C24" s="239">
        <v>7</v>
      </c>
      <c r="D24" s="239">
        <v>58</v>
      </c>
      <c r="E24" s="239">
        <v>9</v>
      </c>
      <c r="F24" s="239">
        <v>8</v>
      </c>
      <c r="G24" s="239">
        <v>15</v>
      </c>
      <c r="H24" s="239">
        <v>28</v>
      </c>
      <c r="I24" s="239">
        <v>36</v>
      </c>
      <c r="J24" s="239">
        <v>92</v>
      </c>
      <c r="K24" s="239">
        <v>112</v>
      </c>
      <c r="L24" s="239">
        <v>493</v>
      </c>
      <c r="M24" s="239">
        <v>61</v>
      </c>
      <c r="N24" s="239">
        <v>115</v>
      </c>
      <c r="O24" s="239">
        <v>14</v>
      </c>
      <c r="P24" s="239">
        <v>19</v>
      </c>
      <c r="Q24" s="239" t="s">
        <v>309</v>
      </c>
      <c r="R24" s="239">
        <v>55</v>
      </c>
      <c r="S24" s="259">
        <v>356</v>
      </c>
      <c r="T24" s="251">
        <v>1483</v>
      </c>
    </row>
    <row r="25" spans="1:20" ht="15.75" x14ac:dyDescent="0.25">
      <c r="A25" s="61" t="s">
        <v>158</v>
      </c>
      <c r="B25" s="230">
        <v>323</v>
      </c>
      <c r="C25" s="237">
        <v>515</v>
      </c>
      <c r="D25" s="237">
        <v>186</v>
      </c>
      <c r="E25" s="237">
        <v>136</v>
      </c>
      <c r="F25" s="237">
        <v>149</v>
      </c>
      <c r="G25" s="237">
        <v>170</v>
      </c>
      <c r="H25" s="237">
        <v>387</v>
      </c>
      <c r="I25" s="237">
        <v>728</v>
      </c>
      <c r="J25" s="237">
        <v>327</v>
      </c>
      <c r="K25" s="237">
        <v>718</v>
      </c>
      <c r="L25" s="237">
        <v>472</v>
      </c>
      <c r="M25" s="237">
        <v>96</v>
      </c>
      <c r="N25" s="237">
        <v>457</v>
      </c>
      <c r="O25" s="237">
        <v>541</v>
      </c>
      <c r="P25" s="237">
        <v>21</v>
      </c>
      <c r="Q25" s="237">
        <v>6</v>
      </c>
      <c r="R25" s="237">
        <v>830</v>
      </c>
      <c r="S25" s="260">
        <v>1393</v>
      </c>
      <c r="T25" s="251">
        <v>7455</v>
      </c>
    </row>
    <row r="26" spans="1:20" ht="15.75" x14ac:dyDescent="0.25">
      <c r="A26" s="61" t="s">
        <v>159</v>
      </c>
      <c r="B26" s="230">
        <v>255</v>
      </c>
      <c r="C26" s="237">
        <v>310</v>
      </c>
      <c r="D26" s="237">
        <v>58</v>
      </c>
      <c r="E26" s="237">
        <v>46</v>
      </c>
      <c r="F26" s="237">
        <v>134</v>
      </c>
      <c r="G26" s="237">
        <v>262</v>
      </c>
      <c r="H26" s="237">
        <v>179</v>
      </c>
      <c r="I26" s="237">
        <v>897</v>
      </c>
      <c r="J26" s="237">
        <v>134</v>
      </c>
      <c r="K26" s="237">
        <v>364</v>
      </c>
      <c r="L26" s="237">
        <v>215</v>
      </c>
      <c r="M26" s="237">
        <v>13</v>
      </c>
      <c r="N26" s="237">
        <v>233</v>
      </c>
      <c r="O26" s="237">
        <v>275</v>
      </c>
      <c r="P26" s="237">
        <v>3</v>
      </c>
      <c r="Q26" s="237">
        <v>10</v>
      </c>
      <c r="R26" s="237">
        <v>467</v>
      </c>
      <c r="S26" s="260">
        <v>486</v>
      </c>
      <c r="T26" s="251">
        <v>4341</v>
      </c>
    </row>
    <row r="27" spans="1:20" ht="15.75" x14ac:dyDescent="0.25">
      <c r="A27" s="61" t="s">
        <v>160</v>
      </c>
      <c r="B27" s="230">
        <v>550</v>
      </c>
      <c r="C27" s="237">
        <v>1248</v>
      </c>
      <c r="D27" s="237">
        <v>676</v>
      </c>
      <c r="E27" s="237">
        <v>273</v>
      </c>
      <c r="F27" s="237">
        <v>333</v>
      </c>
      <c r="G27" s="237">
        <v>443</v>
      </c>
      <c r="H27" s="237">
        <v>662</v>
      </c>
      <c r="I27" s="237">
        <v>1397</v>
      </c>
      <c r="J27" s="237">
        <v>622</v>
      </c>
      <c r="K27" s="237">
        <v>2063</v>
      </c>
      <c r="L27" s="237">
        <v>1925</v>
      </c>
      <c r="M27" s="237">
        <v>265</v>
      </c>
      <c r="N27" s="237">
        <v>2325</v>
      </c>
      <c r="O27" s="237">
        <v>1618</v>
      </c>
      <c r="P27" s="237">
        <v>48</v>
      </c>
      <c r="Q27" s="237">
        <v>35</v>
      </c>
      <c r="R27" s="237">
        <v>1342</v>
      </c>
      <c r="S27" s="260">
        <v>3228</v>
      </c>
      <c r="T27" s="251">
        <v>19053</v>
      </c>
    </row>
    <row r="28" spans="1:20" ht="15.75" x14ac:dyDescent="0.25">
      <c r="A28" s="61" t="s">
        <v>161</v>
      </c>
      <c r="B28" s="230">
        <v>115</v>
      </c>
      <c r="C28" s="237">
        <v>42</v>
      </c>
      <c r="D28" s="237">
        <v>17</v>
      </c>
      <c r="E28" s="237">
        <v>21</v>
      </c>
      <c r="F28" s="237">
        <v>56</v>
      </c>
      <c r="G28" s="237">
        <v>34</v>
      </c>
      <c r="H28" s="237">
        <v>23</v>
      </c>
      <c r="I28" s="237">
        <v>66</v>
      </c>
      <c r="J28" s="237">
        <v>38</v>
      </c>
      <c r="K28" s="237">
        <v>70</v>
      </c>
      <c r="L28" s="237">
        <v>26</v>
      </c>
      <c r="M28" s="237">
        <v>9</v>
      </c>
      <c r="N28" s="237">
        <v>83</v>
      </c>
      <c r="O28" s="237">
        <v>133</v>
      </c>
      <c r="P28" s="237">
        <v>4</v>
      </c>
      <c r="Q28" s="237">
        <v>12</v>
      </c>
      <c r="R28" s="237">
        <v>142</v>
      </c>
      <c r="S28" s="260">
        <v>97</v>
      </c>
      <c r="T28" s="251">
        <v>988</v>
      </c>
    </row>
    <row r="29" spans="1:20" ht="15.75" x14ac:dyDescent="0.25">
      <c r="A29" s="61" t="s">
        <v>162</v>
      </c>
      <c r="B29" s="230">
        <v>678</v>
      </c>
      <c r="C29" s="237">
        <v>213</v>
      </c>
      <c r="D29" s="237">
        <v>3</v>
      </c>
      <c r="E29" s="237">
        <v>87</v>
      </c>
      <c r="F29" s="237">
        <v>185</v>
      </c>
      <c r="G29" s="237">
        <v>197</v>
      </c>
      <c r="H29" s="237">
        <v>142</v>
      </c>
      <c r="I29" s="237">
        <v>64</v>
      </c>
      <c r="J29" s="237">
        <v>71</v>
      </c>
      <c r="K29" s="237">
        <v>108</v>
      </c>
      <c r="L29" s="237">
        <v>49</v>
      </c>
      <c r="M29" s="237">
        <v>14</v>
      </c>
      <c r="N29" s="237">
        <v>695</v>
      </c>
      <c r="O29" s="237">
        <v>759</v>
      </c>
      <c r="P29" s="237">
        <v>9</v>
      </c>
      <c r="Q29" s="237">
        <v>276</v>
      </c>
      <c r="R29" s="237">
        <v>767</v>
      </c>
      <c r="S29" s="260">
        <v>364</v>
      </c>
      <c r="T29" s="251">
        <v>4681</v>
      </c>
    </row>
    <row r="30" spans="1:20" ht="15.75" x14ac:dyDescent="0.25">
      <c r="A30" s="61" t="s">
        <v>163</v>
      </c>
      <c r="B30" s="230">
        <v>428</v>
      </c>
      <c r="C30" s="237">
        <v>97</v>
      </c>
      <c r="D30" s="237">
        <v>4</v>
      </c>
      <c r="E30" s="237">
        <v>66</v>
      </c>
      <c r="F30" s="237">
        <v>84</v>
      </c>
      <c r="G30" s="237">
        <v>99</v>
      </c>
      <c r="H30" s="237">
        <v>60</v>
      </c>
      <c r="I30" s="237">
        <v>22</v>
      </c>
      <c r="J30" s="237">
        <v>78</v>
      </c>
      <c r="K30" s="237">
        <v>38</v>
      </c>
      <c r="L30" s="237">
        <v>8</v>
      </c>
      <c r="M30" s="237">
        <v>1</v>
      </c>
      <c r="N30" s="237">
        <v>20</v>
      </c>
      <c r="O30" s="237">
        <v>260</v>
      </c>
      <c r="P30" s="237">
        <v>7</v>
      </c>
      <c r="Q30" s="237">
        <v>158</v>
      </c>
      <c r="R30" s="237">
        <v>399</v>
      </c>
      <c r="S30" s="260">
        <v>496</v>
      </c>
      <c r="T30" s="251">
        <v>2325</v>
      </c>
    </row>
    <row r="31" spans="1:20" ht="15.75" x14ac:dyDescent="0.25">
      <c r="A31" s="61" t="s">
        <v>164</v>
      </c>
      <c r="B31" s="230">
        <v>227</v>
      </c>
      <c r="C31" s="237">
        <v>18</v>
      </c>
      <c r="D31" s="237">
        <v>1</v>
      </c>
      <c r="E31" s="237">
        <v>33</v>
      </c>
      <c r="F31" s="237">
        <v>25</v>
      </c>
      <c r="G31" s="237">
        <v>15</v>
      </c>
      <c r="H31" s="237">
        <v>25</v>
      </c>
      <c r="I31" s="237">
        <v>7</v>
      </c>
      <c r="J31" s="237">
        <v>11</v>
      </c>
      <c r="K31" s="237">
        <v>14</v>
      </c>
      <c r="L31" s="237">
        <v>8</v>
      </c>
      <c r="M31" s="237" t="s">
        <v>309</v>
      </c>
      <c r="N31" s="237">
        <v>14</v>
      </c>
      <c r="O31" s="237">
        <v>111</v>
      </c>
      <c r="P31" s="237">
        <v>1</v>
      </c>
      <c r="Q31" s="237">
        <v>39</v>
      </c>
      <c r="R31" s="237">
        <v>151</v>
      </c>
      <c r="S31" s="260">
        <v>1133</v>
      </c>
      <c r="T31" s="251">
        <v>1833</v>
      </c>
    </row>
    <row r="32" spans="1:20" ht="15.75" x14ac:dyDescent="0.25">
      <c r="A32" s="61" t="s">
        <v>165</v>
      </c>
      <c r="B32" s="230" t="s">
        <v>309</v>
      </c>
      <c r="C32" s="237" t="s">
        <v>309</v>
      </c>
      <c r="D32" s="237" t="s">
        <v>309</v>
      </c>
      <c r="E32" s="237" t="s">
        <v>309</v>
      </c>
      <c r="F32" s="237" t="s">
        <v>309</v>
      </c>
      <c r="G32" s="237" t="s">
        <v>309</v>
      </c>
      <c r="H32" s="237" t="s">
        <v>309</v>
      </c>
      <c r="I32" s="237" t="s">
        <v>309</v>
      </c>
      <c r="J32" s="237" t="s">
        <v>309</v>
      </c>
      <c r="K32" s="237" t="s">
        <v>309</v>
      </c>
      <c r="L32" s="237" t="s">
        <v>309</v>
      </c>
      <c r="M32" s="237" t="s">
        <v>309</v>
      </c>
      <c r="N32" s="237" t="s">
        <v>309</v>
      </c>
      <c r="O32" s="237" t="s">
        <v>309</v>
      </c>
      <c r="P32" s="237" t="s">
        <v>309</v>
      </c>
      <c r="Q32" s="237" t="s">
        <v>309</v>
      </c>
      <c r="R32" s="237" t="s">
        <v>309</v>
      </c>
      <c r="S32" s="260">
        <v>5041</v>
      </c>
      <c r="T32" s="251">
        <v>5041</v>
      </c>
    </row>
    <row r="33" spans="1:20" ht="15.75" x14ac:dyDescent="0.25">
      <c r="A33" s="61" t="s">
        <v>166</v>
      </c>
      <c r="B33" s="230" t="s">
        <v>309</v>
      </c>
      <c r="C33" s="237" t="s">
        <v>309</v>
      </c>
      <c r="D33" s="237" t="s">
        <v>309</v>
      </c>
      <c r="E33" s="237" t="s">
        <v>309</v>
      </c>
      <c r="F33" s="237" t="s">
        <v>309</v>
      </c>
      <c r="G33" s="237" t="s">
        <v>309</v>
      </c>
      <c r="H33" s="237" t="s">
        <v>309</v>
      </c>
      <c r="I33" s="237" t="s">
        <v>309</v>
      </c>
      <c r="J33" s="237" t="s">
        <v>309</v>
      </c>
      <c r="K33" s="237" t="s">
        <v>309</v>
      </c>
      <c r="L33" s="237" t="s">
        <v>309</v>
      </c>
      <c r="M33" s="237" t="s">
        <v>309</v>
      </c>
      <c r="N33" s="237" t="s">
        <v>309</v>
      </c>
      <c r="O33" s="237" t="s">
        <v>309</v>
      </c>
      <c r="P33" s="237" t="s">
        <v>309</v>
      </c>
      <c r="Q33" s="237" t="s">
        <v>309</v>
      </c>
      <c r="R33" s="237" t="s">
        <v>309</v>
      </c>
      <c r="S33" s="260">
        <v>516</v>
      </c>
      <c r="T33" s="251">
        <v>516</v>
      </c>
    </row>
    <row r="34" spans="1:20" ht="15.75" x14ac:dyDescent="0.25">
      <c r="A34" s="61" t="s">
        <v>167</v>
      </c>
      <c r="B34" s="230" t="s">
        <v>309</v>
      </c>
      <c r="C34" s="237" t="s">
        <v>309</v>
      </c>
      <c r="D34" s="237" t="s">
        <v>309</v>
      </c>
      <c r="E34" s="237" t="s">
        <v>309</v>
      </c>
      <c r="F34" s="237" t="s">
        <v>309</v>
      </c>
      <c r="G34" s="237" t="s">
        <v>309</v>
      </c>
      <c r="H34" s="237" t="s">
        <v>309</v>
      </c>
      <c r="I34" s="237" t="s">
        <v>309</v>
      </c>
      <c r="J34" s="237" t="s">
        <v>309</v>
      </c>
      <c r="K34" s="237" t="s">
        <v>309</v>
      </c>
      <c r="L34" s="237" t="s">
        <v>309</v>
      </c>
      <c r="M34" s="237" t="s">
        <v>309</v>
      </c>
      <c r="N34" s="237" t="s">
        <v>309</v>
      </c>
      <c r="O34" s="237" t="s">
        <v>309</v>
      </c>
      <c r="P34" s="237" t="s">
        <v>309</v>
      </c>
      <c r="Q34" s="237" t="s">
        <v>309</v>
      </c>
      <c r="R34" s="237" t="s">
        <v>309</v>
      </c>
      <c r="S34" s="260">
        <v>1036</v>
      </c>
      <c r="T34" s="251">
        <v>1036</v>
      </c>
    </row>
    <row r="35" spans="1:20" ht="15.75" x14ac:dyDescent="0.25">
      <c r="A35" s="61" t="s">
        <v>168</v>
      </c>
      <c r="B35" s="230" t="s">
        <v>309</v>
      </c>
      <c r="C35" s="237" t="s">
        <v>309</v>
      </c>
      <c r="D35" s="237" t="s">
        <v>309</v>
      </c>
      <c r="E35" s="237" t="s">
        <v>309</v>
      </c>
      <c r="F35" s="237" t="s">
        <v>309</v>
      </c>
      <c r="G35" s="237" t="s">
        <v>309</v>
      </c>
      <c r="H35" s="237" t="s">
        <v>309</v>
      </c>
      <c r="I35" s="237" t="s">
        <v>309</v>
      </c>
      <c r="J35" s="237" t="s">
        <v>309</v>
      </c>
      <c r="K35" s="237" t="s">
        <v>309</v>
      </c>
      <c r="L35" s="237" t="s">
        <v>309</v>
      </c>
      <c r="M35" s="237" t="s">
        <v>309</v>
      </c>
      <c r="N35" s="237" t="s">
        <v>309</v>
      </c>
      <c r="O35" s="237" t="s">
        <v>309</v>
      </c>
      <c r="P35" s="237" t="s">
        <v>309</v>
      </c>
      <c r="Q35" s="237" t="s">
        <v>309</v>
      </c>
      <c r="R35" s="237" t="s">
        <v>309</v>
      </c>
      <c r="S35" s="260">
        <v>62</v>
      </c>
      <c r="T35" s="251">
        <v>62</v>
      </c>
    </row>
    <row r="36" spans="1:20" ht="15.75" x14ac:dyDescent="0.25">
      <c r="A36" s="61" t="s">
        <v>169</v>
      </c>
      <c r="B36" s="230">
        <v>35</v>
      </c>
      <c r="C36" s="237">
        <v>35</v>
      </c>
      <c r="D36" s="237">
        <v>6</v>
      </c>
      <c r="E36" s="237">
        <v>12</v>
      </c>
      <c r="F36" s="237">
        <v>7</v>
      </c>
      <c r="G36" s="237">
        <v>10</v>
      </c>
      <c r="H36" s="237">
        <v>11</v>
      </c>
      <c r="I36" s="237">
        <v>18</v>
      </c>
      <c r="J36" s="237">
        <v>46</v>
      </c>
      <c r="K36" s="237">
        <v>13</v>
      </c>
      <c r="L36" s="237">
        <v>3</v>
      </c>
      <c r="M36" s="237">
        <v>1</v>
      </c>
      <c r="N36" s="237">
        <v>9</v>
      </c>
      <c r="O36" s="237">
        <v>27</v>
      </c>
      <c r="P36" s="237" t="s">
        <v>309</v>
      </c>
      <c r="Q36" s="237">
        <v>7</v>
      </c>
      <c r="R36" s="237">
        <v>53</v>
      </c>
      <c r="S36" s="260">
        <v>69347</v>
      </c>
      <c r="T36" s="251">
        <v>69640</v>
      </c>
    </row>
    <row r="37" spans="1:20" ht="16.5" thickBot="1" x14ac:dyDescent="0.3">
      <c r="A37" s="76" t="s">
        <v>135</v>
      </c>
      <c r="B37" s="234">
        <v>2616</v>
      </c>
      <c r="C37" s="245">
        <v>2485</v>
      </c>
      <c r="D37" s="245">
        <v>1009</v>
      </c>
      <c r="E37" s="245">
        <v>683</v>
      </c>
      <c r="F37" s="245">
        <v>981</v>
      </c>
      <c r="G37" s="245">
        <v>1245</v>
      </c>
      <c r="H37" s="245">
        <v>1517</v>
      </c>
      <c r="I37" s="245">
        <v>3235</v>
      </c>
      <c r="J37" s="245">
        <v>1419</v>
      </c>
      <c r="K37" s="245">
        <v>3500</v>
      </c>
      <c r="L37" s="245">
        <v>3199</v>
      </c>
      <c r="M37" s="245">
        <v>460</v>
      </c>
      <c r="N37" s="245">
        <v>3951</v>
      </c>
      <c r="O37" s="245">
        <v>3738</v>
      </c>
      <c r="P37" s="245">
        <v>112</v>
      </c>
      <c r="Q37" s="245">
        <v>543</v>
      </c>
      <c r="R37" s="245">
        <v>4206</v>
      </c>
      <c r="S37" s="261">
        <v>83555</v>
      </c>
      <c r="T37" s="255">
        <v>118454</v>
      </c>
    </row>
    <row r="39" spans="1:20" ht="16.5" thickBot="1" x14ac:dyDescent="0.3">
      <c r="A39" s="199" t="s">
        <v>88</v>
      </c>
    </row>
    <row r="40" spans="1:20" ht="15.75" thickBot="1" x14ac:dyDescent="0.3">
      <c r="A40" s="379" t="s">
        <v>156</v>
      </c>
      <c r="B40" s="432" t="s">
        <v>13</v>
      </c>
      <c r="C40" s="433"/>
      <c r="D40" s="433"/>
      <c r="E40" s="433"/>
      <c r="F40" s="433"/>
      <c r="G40" s="433"/>
      <c r="H40" s="433"/>
      <c r="I40" s="433"/>
      <c r="J40" s="433"/>
      <c r="K40" s="433"/>
      <c r="L40" s="433"/>
      <c r="M40" s="433"/>
      <c r="N40" s="433"/>
      <c r="O40" s="433"/>
      <c r="P40" s="433"/>
      <c r="Q40" s="433"/>
      <c r="R40" s="433"/>
      <c r="S40" s="434"/>
      <c r="T40" s="399" t="s">
        <v>88</v>
      </c>
    </row>
    <row r="41" spans="1:20" ht="60.75" thickBot="1" x14ac:dyDescent="0.3">
      <c r="A41" s="401"/>
      <c r="B41" s="57" t="s">
        <v>882</v>
      </c>
      <c r="C41" s="57" t="s">
        <v>883</v>
      </c>
      <c r="D41" s="57" t="s">
        <v>884</v>
      </c>
      <c r="E41" s="57" t="s">
        <v>885</v>
      </c>
      <c r="F41" s="57" t="s">
        <v>894</v>
      </c>
      <c r="G41" s="57" t="s">
        <v>9</v>
      </c>
      <c r="H41" s="57" t="s">
        <v>886</v>
      </c>
      <c r="I41" s="57" t="s">
        <v>887</v>
      </c>
      <c r="J41" s="57" t="s">
        <v>888</v>
      </c>
      <c r="K41" s="57" t="s">
        <v>889</v>
      </c>
      <c r="L41" s="57" t="s">
        <v>286</v>
      </c>
      <c r="M41" s="57" t="s">
        <v>895</v>
      </c>
      <c r="N41" s="57" t="s">
        <v>890</v>
      </c>
      <c r="O41" s="57" t="s">
        <v>891</v>
      </c>
      <c r="P41" s="57" t="s">
        <v>892</v>
      </c>
      <c r="Q41" s="57" t="s">
        <v>896</v>
      </c>
      <c r="R41" s="57" t="s">
        <v>893</v>
      </c>
      <c r="S41" s="168" t="s">
        <v>169</v>
      </c>
      <c r="T41" s="414"/>
    </row>
    <row r="42" spans="1:20" ht="15.75" x14ac:dyDescent="0.25">
      <c r="A42" s="61" t="s">
        <v>157</v>
      </c>
      <c r="B42" s="226">
        <v>16</v>
      </c>
      <c r="C42" s="239">
        <v>16</v>
      </c>
      <c r="D42" s="239">
        <v>115</v>
      </c>
      <c r="E42" s="239">
        <v>13</v>
      </c>
      <c r="F42" s="239">
        <v>9</v>
      </c>
      <c r="G42" s="239">
        <v>23</v>
      </c>
      <c r="H42" s="239">
        <v>84</v>
      </c>
      <c r="I42" s="239">
        <v>59</v>
      </c>
      <c r="J42" s="239">
        <v>161</v>
      </c>
      <c r="K42" s="239">
        <v>182</v>
      </c>
      <c r="L42" s="239">
        <v>1027</v>
      </c>
      <c r="M42" s="239">
        <v>166</v>
      </c>
      <c r="N42" s="239">
        <v>193</v>
      </c>
      <c r="O42" s="239">
        <v>25</v>
      </c>
      <c r="P42" s="239">
        <v>63</v>
      </c>
      <c r="Q42" s="239" t="s">
        <v>309</v>
      </c>
      <c r="R42" s="239">
        <v>98</v>
      </c>
      <c r="S42" s="259">
        <v>1118</v>
      </c>
      <c r="T42" s="251">
        <v>3368</v>
      </c>
    </row>
    <row r="43" spans="1:20" ht="15.75" x14ac:dyDescent="0.25">
      <c r="A43" s="61" t="s">
        <v>158</v>
      </c>
      <c r="B43" s="230">
        <v>590</v>
      </c>
      <c r="C43" s="237">
        <v>968</v>
      </c>
      <c r="D43" s="237">
        <v>386</v>
      </c>
      <c r="E43" s="237">
        <v>308</v>
      </c>
      <c r="F43" s="237">
        <v>204</v>
      </c>
      <c r="G43" s="237">
        <v>228</v>
      </c>
      <c r="H43" s="237">
        <v>1127</v>
      </c>
      <c r="I43" s="237">
        <v>1215</v>
      </c>
      <c r="J43" s="237">
        <v>424</v>
      </c>
      <c r="K43" s="237">
        <v>1021</v>
      </c>
      <c r="L43" s="237">
        <v>805</v>
      </c>
      <c r="M43" s="237">
        <v>280</v>
      </c>
      <c r="N43" s="237">
        <v>729</v>
      </c>
      <c r="O43" s="237">
        <v>1116</v>
      </c>
      <c r="P43" s="237">
        <v>46</v>
      </c>
      <c r="Q43" s="237">
        <v>13</v>
      </c>
      <c r="R43" s="237">
        <v>1224</v>
      </c>
      <c r="S43" s="260">
        <v>2958</v>
      </c>
      <c r="T43" s="251">
        <v>13642</v>
      </c>
    </row>
    <row r="44" spans="1:20" ht="15.75" x14ac:dyDescent="0.25">
      <c r="A44" s="61" t="s">
        <v>159</v>
      </c>
      <c r="B44" s="230">
        <v>406</v>
      </c>
      <c r="C44" s="237">
        <v>557</v>
      </c>
      <c r="D44" s="237">
        <v>139</v>
      </c>
      <c r="E44" s="237">
        <v>105</v>
      </c>
      <c r="F44" s="237">
        <v>184</v>
      </c>
      <c r="G44" s="237">
        <v>378</v>
      </c>
      <c r="H44" s="237">
        <v>463</v>
      </c>
      <c r="I44" s="237">
        <v>1356</v>
      </c>
      <c r="J44" s="237">
        <v>171</v>
      </c>
      <c r="K44" s="237">
        <v>480</v>
      </c>
      <c r="L44" s="237">
        <v>401</v>
      </c>
      <c r="M44" s="237">
        <v>57</v>
      </c>
      <c r="N44" s="237">
        <v>352</v>
      </c>
      <c r="O44" s="237">
        <v>456</v>
      </c>
      <c r="P44" s="237">
        <v>16</v>
      </c>
      <c r="Q44" s="237">
        <v>15</v>
      </c>
      <c r="R44" s="237">
        <v>680</v>
      </c>
      <c r="S44" s="260">
        <v>867</v>
      </c>
      <c r="T44" s="251">
        <v>7083</v>
      </c>
    </row>
    <row r="45" spans="1:20" ht="15.75" x14ac:dyDescent="0.25">
      <c r="A45" s="61" t="s">
        <v>160</v>
      </c>
      <c r="B45" s="230">
        <v>849</v>
      </c>
      <c r="C45" s="237">
        <v>2248</v>
      </c>
      <c r="D45" s="237">
        <v>1495</v>
      </c>
      <c r="E45" s="237">
        <v>611</v>
      </c>
      <c r="F45" s="237">
        <v>453</v>
      </c>
      <c r="G45" s="237">
        <v>596</v>
      </c>
      <c r="H45" s="237">
        <v>2305</v>
      </c>
      <c r="I45" s="237">
        <v>2194</v>
      </c>
      <c r="J45" s="237">
        <v>812</v>
      </c>
      <c r="K45" s="237">
        <v>2762</v>
      </c>
      <c r="L45" s="237">
        <v>3351</v>
      </c>
      <c r="M45" s="237">
        <v>853</v>
      </c>
      <c r="N45" s="237">
        <v>3469</v>
      </c>
      <c r="O45" s="237">
        <v>2753</v>
      </c>
      <c r="P45" s="237">
        <v>100</v>
      </c>
      <c r="Q45" s="237">
        <v>50</v>
      </c>
      <c r="R45" s="237">
        <v>1924</v>
      </c>
      <c r="S45" s="260">
        <v>6508</v>
      </c>
      <c r="T45" s="251">
        <v>33333</v>
      </c>
    </row>
    <row r="46" spans="1:20" ht="15.75" x14ac:dyDescent="0.25">
      <c r="A46" s="61" t="s">
        <v>161</v>
      </c>
      <c r="B46" s="230">
        <v>180</v>
      </c>
      <c r="C46" s="237">
        <v>82</v>
      </c>
      <c r="D46" s="237">
        <v>26</v>
      </c>
      <c r="E46" s="237">
        <v>45</v>
      </c>
      <c r="F46" s="237">
        <v>76</v>
      </c>
      <c r="G46" s="237">
        <v>47</v>
      </c>
      <c r="H46" s="237">
        <v>107</v>
      </c>
      <c r="I46" s="237">
        <v>101</v>
      </c>
      <c r="J46" s="237">
        <v>47</v>
      </c>
      <c r="K46" s="237">
        <v>99</v>
      </c>
      <c r="L46" s="237">
        <v>65</v>
      </c>
      <c r="M46" s="237">
        <v>42</v>
      </c>
      <c r="N46" s="237">
        <v>134</v>
      </c>
      <c r="O46" s="237">
        <v>205</v>
      </c>
      <c r="P46" s="237">
        <v>10</v>
      </c>
      <c r="Q46" s="237">
        <v>21</v>
      </c>
      <c r="R46" s="237">
        <v>214</v>
      </c>
      <c r="S46" s="260">
        <v>183</v>
      </c>
      <c r="T46" s="251">
        <v>1684</v>
      </c>
    </row>
    <row r="47" spans="1:20" ht="15.75" x14ac:dyDescent="0.25">
      <c r="A47" s="61" t="s">
        <v>162</v>
      </c>
      <c r="B47" s="230">
        <v>900</v>
      </c>
      <c r="C47" s="237">
        <v>327</v>
      </c>
      <c r="D47" s="237">
        <v>8</v>
      </c>
      <c r="E47" s="237">
        <v>150</v>
      </c>
      <c r="F47" s="237">
        <v>252</v>
      </c>
      <c r="G47" s="237">
        <v>264</v>
      </c>
      <c r="H47" s="237">
        <v>522</v>
      </c>
      <c r="I47" s="237">
        <v>120</v>
      </c>
      <c r="J47" s="237">
        <v>96</v>
      </c>
      <c r="K47" s="237">
        <v>138</v>
      </c>
      <c r="L47" s="237">
        <v>95</v>
      </c>
      <c r="M47" s="237">
        <v>142</v>
      </c>
      <c r="N47" s="237">
        <v>1013</v>
      </c>
      <c r="O47" s="237">
        <v>1024</v>
      </c>
      <c r="P47" s="237">
        <v>22</v>
      </c>
      <c r="Q47" s="237">
        <v>387</v>
      </c>
      <c r="R47" s="237">
        <v>1109</v>
      </c>
      <c r="S47" s="260">
        <v>745</v>
      </c>
      <c r="T47" s="251">
        <v>7314</v>
      </c>
    </row>
    <row r="48" spans="1:20" ht="15.75" x14ac:dyDescent="0.25">
      <c r="A48" s="61" t="s">
        <v>163</v>
      </c>
      <c r="B48" s="230">
        <v>535</v>
      </c>
      <c r="C48" s="237">
        <v>166</v>
      </c>
      <c r="D48" s="237">
        <v>5</v>
      </c>
      <c r="E48" s="237">
        <v>103</v>
      </c>
      <c r="F48" s="237">
        <v>117</v>
      </c>
      <c r="G48" s="237">
        <v>124</v>
      </c>
      <c r="H48" s="237">
        <v>186</v>
      </c>
      <c r="I48" s="237">
        <v>40</v>
      </c>
      <c r="J48" s="237">
        <v>90</v>
      </c>
      <c r="K48" s="237">
        <v>49</v>
      </c>
      <c r="L48" s="237">
        <v>20</v>
      </c>
      <c r="M48" s="237">
        <v>28</v>
      </c>
      <c r="N48" s="237">
        <v>31</v>
      </c>
      <c r="O48" s="237">
        <v>361</v>
      </c>
      <c r="P48" s="237">
        <v>14</v>
      </c>
      <c r="Q48" s="237">
        <v>307</v>
      </c>
      <c r="R48" s="237">
        <v>554</v>
      </c>
      <c r="S48" s="260">
        <v>999</v>
      </c>
      <c r="T48" s="251">
        <v>3729</v>
      </c>
    </row>
    <row r="49" spans="1:20" ht="15.75" x14ac:dyDescent="0.25">
      <c r="A49" s="61" t="s">
        <v>164</v>
      </c>
      <c r="B49" s="230">
        <v>278</v>
      </c>
      <c r="C49" s="237">
        <v>28</v>
      </c>
      <c r="D49" s="237">
        <v>2</v>
      </c>
      <c r="E49" s="237">
        <v>39</v>
      </c>
      <c r="F49" s="237">
        <v>35</v>
      </c>
      <c r="G49" s="237">
        <v>21</v>
      </c>
      <c r="H49" s="237">
        <v>62</v>
      </c>
      <c r="I49" s="237">
        <v>8</v>
      </c>
      <c r="J49" s="237">
        <v>18</v>
      </c>
      <c r="K49" s="237">
        <v>18</v>
      </c>
      <c r="L49" s="237">
        <v>10</v>
      </c>
      <c r="M49" s="237">
        <v>6</v>
      </c>
      <c r="N49" s="237">
        <v>24</v>
      </c>
      <c r="O49" s="237">
        <v>151</v>
      </c>
      <c r="P49" s="237">
        <v>5</v>
      </c>
      <c r="Q49" s="237">
        <v>71</v>
      </c>
      <c r="R49" s="237">
        <v>214</v>
      </c>
      <c r="S49" s="260">
        <v>1828</v>
      </c>
      <c r="T49" s="251">
        <v>2818</v>
      </c>
    </row>
    <row r="50" spans="1:20" ht="15.75" x14ac:dyDescent="0.25">
      <c r="A50" s="61" t="s">
        <v>165</v>
      </c>
      <c r="B50" s="230" t="s">
        <v>309</v>
      </c>
      <c r="C50" s="237" t="s">
        <v>309</v>
      </c>
      <c r="D50" s="237" t="s">
        <v>309</v>
      </c>
      <c r="E50" s="237" t="s">
        <v>309</v>
      </c>
      <c r="F50" s="237" t="s">
        <v>309</v>
      </c>
      <c r="G50" s="237" t="s">
        <v>309</v>
      </c>
      <c r="H50" s="237" t="s">
        <v>309</v>
      </c>
      <c r="I50" s="237" t="s">
        <v>309</v>
      </c>
      <c r="J50" s="237" t="s">
        <v>309</v>
      </c>
      <c r="K50" s="237" t="s">
        <v>309</v>
      </c>
      <c r="L50" s="237" t="s">
        <v>309</v>
      </c>
      <c r="M50" s="237" t="s">
        <v>309</v>
      </c>
      <c r="N50" s="237" t="s">
        <v>309</v>
      </c>
      <c r="O50" s="237" t="s">
        <v>309</v>
      </c>
      <c r="P50" s="237" t="s">
        <v>309</v>
      </c>
      <c r="Q50" s="237" t="s">
        <v>309</v>
      </c>
      <c r="R50" s="237" t="s">
        <v>309</v>
      </c>
      <c r="S50" s="260">
        <v>8076</v>
      </c>
      <c r="T50" s="251">
        <v>8076</v>
      </c>
    </row>
    <row r="51" spans="1:20" ht="15.75" x14ac:dyDescent="0.25">
      <c r="A51" s="61" t="s">
        <v>166</v>
      </c>
      <c r="B51" s="230" t="s">
        <v>309</v>
      </c>
      <c r="C51" s="237" t="s">
        <v>309</v>
      </c>
      <c r="D51" s="237" t="s">
        <v>309</v>
      </c>
      <c r="E51" s="237" t="s">
        <v>309</v>
      </c>
      <c r="F51" s="237" t="s">
        <v>309</v>
      </c>
      <c r="G51" s="237" t="s">
        <v>309</v>
      </c>
      <c r="H51" s="237" t="s">
        <v>309</v>
      </c>
      <c r="I51" s="237" t="s">
        <v>309</v>
      </c>
      <c r="J51" s="237" t="s">
        <v>309</v>
      </c>
      <c r="K51" s="237" t="s">
        <v>309</v>
      </c>
      <c r="L51" s="237" t="s">
        <v>309</v>
      </c>
      <c r="M51" s="237" t="s">
        <v>309</v>
      </c>
      <c r="N51" s="237" t="s">
        <v>309</v>
      </c>
      <c r="O51" s="237" t="s">
        <v>309</v>
      </c>
      <c r="P51" s="237" t="s">
        <v>309</v>
      </c>
      <c r="Q51" s="237" t="s">
        <v>309</v>
      </c>
      <c r="R51" s="237" t="s">
        <v>309</v>
      </c>
      <c r="S51" s="260">
        <v>706</v>
      </c>
      <c r="T51" s="251">
        <v>706</v>
      </c>
    </row>
    <row r="52" spans="1:20" ht="15.75" x14ac:dyDescent="0.25">
      <c r="A52" s="61" t="s">
        <v>167</v>
      </c>
      <c r="B52" s="230" t="s">
        <v>309</v>
      </c>
      <c r="C52" s="237" t="s">
        <v>309</v>
      </c>
      <c r="D52" s="237" t="s">
        <v>309</v>
      </c>
      <c r="E52" s="237" t="s">
        <v>309</v>
      </c>
      <c r="F52" s="237" t="s">
        <v>309</v>
      </c>
      <c r="G52" s="237" t="s">
        <v>309</v>
      </c>
      <c r="H52" s="237" t="s">
        <v>309</v>
      </c>
      <c r="I52" s="237" t="s">
        <v>309</v>
      </c>
      <c r="J52" s="237" t="s">
        <v>309</v>
      </c>
      <c r="K52" s="237" t="s">
        <v>309</v>
      </c>
      <c r="L52" s="237" t="s">
        <v>309</v>
      </c>
      <c r="M52" s="237" t="s">
        <v>309</v>
      </c>
      <c r="N52" s="237" t="s">
        <v>309</v>
      </c>
      <c r="O52" s="237" t="s">
        <v>309</v>
      </c>
      <c r="P52" s="237" t="s">
        <v>309</v>
      </c>
      <c r="Q52" s="237" t="s">
        <v>309</v>
      </c>
      <c r="R52" s="237" t="s">
        <v>309</v>
      </c>
      <c r="S52" s="260">
        <v>1391</v>
      </c>
      <c r="T52" s="251">
        <v>1391</v>
      </c>
    </row>
    <row r="53" spans="1:20" ht="15.75" x14ac:dyDescent="0.25">
      <c r="A53" s="61" t="s">
        <v>168</v>
      </c>
      <c r="B53" s="230" t="s">
        <v>309</v>
      </c>
      <c r="C53" s="237" t="s">
        <v>309</v>
      </c>
      <c r="D53" s="237" t="s">
        <v>309</v>
      </c>
      <c r="E53" s="237" t="s">
        <v>309</v>
      </c>
      <c r="F53" s="237" t="s">
        <v>309</v>
      </c>
      <c r="G53" s="237" t="s">
        <v>309</v>
      </c>
      <c r="H53" s="237" t="s">
        <v>309</v>
      </c>
      <c r="I53" s="237" t="s">
        <v>309</v>
      </c>
      <c r="J53" s="237" t="s">
        <v>309</v>
      </c>
      <c r="K53" s="237" t="s">
        <v>309</v>
      </c>
      <c r="L53" s="237" t="s">
        <v>309</v>
      </c>
      <c r="M53" s="237" t="s">
        <v>309</v>
      </c>
      <c r="N53" s="237" t="s">
        <v>309</v>
      </c>
      <c r="O53" s="237" t="s">
        <v>309</v>
      </c>
      <c r="P53" s="237" t="s">
        <v>309</v>
      </c>
      <c r="Q53" s="237" t="s">
        <v>309</v>
      </c>
      <c r="R53" s="237" t="s">
        <v>309</v>
      </c>
      <c r="S53" s="260">
        <v>87</v>
      </c>
      <c r="T53" s="251">
        <v>87</v>
      </c>
    </row>
    <row r="54" spans="1:20" ht="15.75" x14ac:dyDescent="0.25">
      <c r="A54" s="61" t="s">
        <v>169</v>
      </c>
      <c r="B54" s="230">
        <v>45</v>
      </c>
      <c r="C54" s="237">
        <v>47</v>
      </c>
      <c r="D54" s="237">
        <v>8</v>
      </c>
      <c r="E54" s="237">
        <v>14</v>
      </c>
      <c r="F54" s="237">
        <v>7</v>
      </c>
      <c r="G54" s="237">
        <v>13</v>
      </c>
      <c r="H54" s="237">
        <v>45</v>
      </c>
      <c r="I54" s="237">
        <v>24</v>
      </c>
      <c r="J54" s="237">
        <v>67</v>
      </c>
      <c r="K54" s="237">
        <v>19</v>
      </c>
      <c r="L54" s="237">
        <v>12</v>
      </c>
      <c r="M54" s="237">
        <v>4</v>
      </c>
      <c r="N54" s="237">
        <v>16</v>
      </c>
      <c r="O54" s="237">
        <v>39</v>
      </c>
      <c r="P54" s="237">
        <v>1</v>
      </c>
      <c r="Q54" s="237">
        <v>16</v>
      </c>
      <c r="R54" s="237">
        <v>78</v>
      </c>
      <c r="S54" s="260">
        <v>112636</v>
      </c>
      <c r="T54" s="251">
        <v>113091</v>
      </c>
    </row>
    <row r="55" spans="1:20" ht="16.5" thickBot="1" x14ac:dyDescent="0.3">
      <c r="A55" s="76" t="s">
        <v>88</v>
      </c>
      <c r="B55" s="234">
        <v>3799</v>
      </c>
      <c r="C55" s="245">
        <v>4439</v>
      </c>
      <c r="D55" s="245">
        <v>2184</v>
      </c>
      <c r="E55" s="245">
        <v>1388</v>
      </c>
      <c r="F55" s="245">
        <v>1337</v>
      </c>
      <c r="G55" s="245">
        <v>1694</v>
      </c>
      <c r="H55" s="245">
        <v>4901</v>
      </c>
      <c r="I55" s="245">
        <v>5117</v>
      </c>
      <c r="J55" s="245">
        <v>1886</v>
      </c>
      <c r="K55" s="245">
        <v>4768</v>
      </c>
      <c r="L55" s="245">
        <v>5786</v>
      </c>
      <c r="M55" s="245">
        <v>1578</v>
      </c>
      <c r="N55" s="245">
        <v>5961</v>
      </c>
      <c r="O55" s="245">
        <v>6130</v>
      </c>
      <c r="P55" s="245">
        <v>277</v>
      </c>
      <c r="Q55" s="245">
        <v>880</v>
      </c>
      <c r="R55" s="245">
        <v>6095</v>
      </c>
      <c r="S55" s="261">
        <v>138102</v>
      </c>
      <c r="T55" s="255">
        <v>196322</v>
      </c>
    </row>
    <row r="56" spans="1:20" x14ac:dyDescent="0.25">
      <c r="A56" s="1"/>
    </row>
    <row r="57" spans="1:20" x14ac:dyDescent="0.25">
      <c r="A57" s="51" t="s">
        <v>89</v>
      </c>
    </row>
    <row r="58" spans="1:20" x14ac:dyDescent="0.25">
      <c r="A58" s="2"/>
    </row>
    <row r="59" spans="1:20" x14ac:dyDescent="0.25">
      <c r="A59" s="51" t="s">
        <v>142</v>
      </c>
    </row>
    <row r="60" spans="1:20" x14ac:dyDescent="0.25">
      <c r="A60" s="24" t="s">
        <v>287</v>
      </c>
    </row>
    <row r="61" spans="1:20" x14ac:dyDescent="0.25">
      <c r="A61" s="73" t="s">
        <v>412</v>
      </c>
    </row>
  </sheetData>
  <mergeCells count="9">
    <mergeCell ref="A4:A5"/>
    <mergeCell ref="B4:S4"/>
    <mergeCell ref="T4:T5"/>
    <mergeCell ref="A40:A41"/>
    <mergeCell ref="B40:S40"/>
    <mergeCell ref="T40:T41"/>
    <mergeCell ref="A22:A23"/>
    <mergeCell ref="B22:S22"/>
    <mergeCell ref="T22:T23"/>
  </mergeCells>
  <conditionalFormatting sqref="A61">
    <cfRule type="cellIs" dxfId="3" priority="1" operator="equal">
      <formula>1</formula>
    </cfRule>
  </conditionalFormatting>
  <hyperlinks>
    <hyperlink ref="F1" location="'Table of Contents'!C2" display="Back to Table of Contents" xr:uid="{00000000-0004-0000-5900-000000000000}"/>
  </hyperlinks>
  <pageMargins left="0.75" right="0.75" top="1" bottom="1" header="0.5" footer="0.5"/>
  <pageSetup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T114"/>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57.5703125" customWidth="1"/>
    <col min="2" max="20" width="17.140625" customWidth="1"/>
  </cols>
  <sheetData>
    <row r="1" spans="1:20" x14ac:dyDescent="0.25">
      <c r="A1" s="22" t="s">
        <v>946</v>
      </c>
      <c r="C1" s="21" t="s">
        <v>78</v>
      </c>
    </row>
    <row r="2" spans="1:20" ht="15.75" thickBot="1" x14ac:dyDescent="0.3">
      <c r="A2" s="1"/>
    </row>
    <row r="3" spans="1:20" ht="15.75" thickBot="1" x14ac:dyDescent="0.3">
      <c r="A3" s="439" t="s">
        <v>1</v>
      </c>
      <c r="B3" s="466" t="s">
        <v>13</v>
      </c>
      <c r="C3" s="467"/>
      <c r="D3" s="467"/>
      <c r="E3" s="467"/>
      <c r="F3" s="467"/>
      <c r="G3" s="467"/>
      <c r="H3" s="467"/>
      <c r="I3" s="467"/>
      <c r="J3" s="467"/>
      <c r="K3" s="467"/>
      <c r="L3" s="467"/>
      <c r="M3" s="467"/>
      <c r="N3" s="467"/>
      <c r="O3" s="467"/>
      <c r="P3" s="467"/>
      <c r="Q3" s="467"/>
      <c r="R3" s="467"/>
      <c r="S3" s="468"/>
      <c r="T3" s="404" t="s">
        <v>88</v>
      </c>
    </row>
    <row r="4" spans="1:20" ht="60.75" thickBot="1" x14ac:dyDescent="0.3">
      <c r="A4" s="503"/>
      <c r="B4" s="200" t="s">
        <v>882</v>
      </c>
      <c r="C4" s="200" t="s">
        <v>883</v>
      </c>
      <c r="D4" s="200" t="s">
        <v>884</v>
      </c>
      <c r="E4" s="200" t="s">
        <v>885</v>
      </c>
      <c r="F4" s="200" t="s">
        <v>894</v>
      </c>
      <c r="G4" s="200" t="s">
        <v>9</v>
      </c>
      <c r="H4" s="200" t="s">
        <v>886</v>
      </c>
      <c r="I4" s="200" t="s">
        <v>887</v>
      </c>
      <c r="J4" s="200" t="s">
        <v>888</v>
      </c>
      <c r="K4" s="200" t="s">
        <v>889</v>
      </c>
      <c r="L4" s="200" t="s">
        <v>286</v>
      </c>
      <c r="M4" s="200" t="s">
        <v>895</v>
      </c>
      <c r="N4" s="200" t="s">
        <v>890</v>
      </c>
      <c r="O4" s="200" t="s">
        <v>891</v>
      </c>
      <c r="P4" s="200" t="s">
        <v>892</v>
      </c>
      <c r="Q4" s="200" t="s">
        <v>896</v>
      </c>
      <c r="R4" s="200" t="s">
        <v>893</v>
      </c>
      <c r="S4" s="200" t="s">
        <v>169</v>
      </c>
      <c r="T4" s="491"/>
    </row>
    <row r="5" spans="1:20" ht="15.75" x14ac:dyDescent="0.25">
      <c r="A5" s="64" t="s">
        <v>310</v>
      </c>
      <c r="B5" s="306">
        <v>88</v>
      </c>
      <c r="C5" s="307">
        <v>47</v>
      </c>
      <c r="D5" s="307">
        <v>39</v>
      </c>
      <c r="E5" s="307">
        <v>7</v>
      </c>
      <c r="F5" s="307">
        <v>29</v>
      </c>
      <c r="G5" s="307">
        <v>29</v>
      </c>
      <c r="H5" s="307">
        <v>32</v>
      </c>
      <c r="I5" s="307">
        <v>46</v>
      </c>
      <c r="J5" s="307">
        <v>20</v>
      </c>
      <c r="K5" s="307">
        <v>36</v>
      </c>
      <c r="L5" s="307">
        <v>336</v>
      </c>
      <c r="M5" s="307">
        <v>14</v>
      </c>
      <c r="N5" s="307">
        <v>67</v>
      </c>
      <c r="O5" s="307">
        <v>46</v>
      </c>
      <c r="P5" s="307">
        <v>93</v>
      </c>
      <c r="Q5" s="307">
        <v>3</v>
      </c>
      <c r="R5" s="307">
        <v>39</v>
      </c>
      <c r="S5" s="308">
        <v>6065</v>
      </c>
      <c r="T5" s="309">
        <v>7036</v>
      </c>
    </row>
    <row r="6" spans="1:20" ht="15.75" x14ac:dyDescent="0.25">
      <c r="A6" s="64" t="s">
        <v>311</v>
      </c>
      <c r="B6" s="306" t="s">
        <v>309</v>
      </c>
      <c r="C6" s="307">
        <v>3</v>
      </c>
      <c r="D6" s="307">
        <v>2</v>
      </c>
      <c r="E6" s="307" t="s">
        <v>309</v>
      </c>
      <c r="F6" s="307" t="s">
        <v>309</v>
      </c>
      <c r="G6" s="307">
        <v>1</v>
      </c>
      <c r="H6" s="307">
        <v>5</v>
      </c>
      <c r="I6" s="307">
        <v>5</v>
      </c>
      <c r="J6" s="307" t="s">
        <v>309</v>
      </c>
      <c r="K6" s="307">
        <v>4</v>
      </c>
      <c r="L6" s="307">
        <v>39</v>
      </c>
      <c r="M6" s="307">
        <v>1</v>
      </c>
      <c r="N6" s="307">
        <v>2</v>
      </c>
      <c r="O6" s="307">
        <v>1</v>
      </c>
      <c r="P6" s="307">
        <v>4</v>
      </c>
      <c r="Q6" s="307">
        <v>1</v>
      </c>
      <c r="R6" s="307">
        <v>5</v>
      </c>
      <c r="S6" s="308">
        <v>93</v>
      </c>
      <c r="T6" s="309">
        <v>166</v>
      </c>
    </row>
    <row r="7" spans="1:20" ht="31.5" x14ac:dyDescent="0.25">
      <c r="A7" s="64" t="s">
        <v>312</v>
      </c>
      <c r="B7" s="306">
        <v>3</v>
      </c>
      <c r="C7" s="307">
        <v>2</v>
      </c>
      <c r="D7" s="307" t="s">
        <v>309</v>
      </c>
      <c r="E7" s="307">
        <v>1</v>
      </c>
      <c r="F7" s="307">
        <v>4</v>
      </c>
      <c r="G7" s="307">
        <v>2</v>
      </c>
      <c r="H7" s="307">
        <v>2</v>
      </c>
      <c r="I7" s="307">
        <v>5</v>
      </c>
      <c r="J7" s="307">
        <v>3</v>
      </c>
      <c r="K7" s="307" t="s">
        <v>309</v>
      </c>
      <c r="L7" s="307">
        <v>58</v>
      </c>
      <c r="M7" s="307" t="s">
        <v>309</v>
      </c>
      <c r="N7" s="307">
        <v>3</v>
      </c>
      <c r="O7" s="307">
        <v>2</v>
      </c>
      <c r="P7" s="307">
        <v>7</v>
      </c>
      <c r="Q7" s="307">
        <v>2</v>
      </c>
      <c r="R7" s="307">
        <v>2</v>
      </c>
      <c r="S7" s="308">
        <v>157</v>
      </c>
      <c r="T7" s="309">
        <v>253</v>
      </c>
    </row>
    <row r="8" spans="1:20" ht="15.75" x14ac:dyDescent="0.25">
      <c r="A8" s="64" t="s">
        <v>313</v>
      </c>
      <c r="B8" s="306">
        <v>12</v>
      </c>
      <c r="C8" s="307">
        <v>8</v>
      </c>
      <c r="D8" s="307">
        <v>11</v>
      </c>
      <c r="E8" s="307">
        <v>4</v>
      </c>
      <c r="F8" s="307">
        <v>6</v>
      </c>
      <c r="G8" s="307">
        <v>5</v>
      </c>
      <c r="H8" s="307">
        <v>10</v>
      </c>
      <c r="I8" s="307">
        <v>115</v>
      </c>
      <c r="J8" s="307" t="s">
        <v>309</v>
      </c>
      <c r="K8" s="307">
        <v>17</v>
      </c>
      <c r="L8" s="307">
        <v>14</v>
      </c>
      <c r="M8" s="307">
        <v>3</v>
      </c>
      <c r="N8" s="307">
        <v>51</v>
      </c>
      <c r="O8" s="307">
        <v>17</v>
      </c>
      <c r="P8" s="307" t="s">
        <v>309</v>
      </c>
      <c r="Q8" s="307">
        <v>1</v>
      </c>
      <c r="R8" s="307">
        <v>22</v>
      </c>
      <c r="S8" s="308">
        <v>2007</v>
      </c>
      <c r="T8" s="309">
        <v>2303</v>
      </c>
    </row>
    <row r="9" spans="1:20" ht="15.75" x14ac:dyDescent="0.25">
      <c r="A9" s="64" t="s">
        <v>314</v>
      </c>
      <c r="B9" s="306">
        <v>19</v>
      </c>
      <c r="C9" s="307">
        <v>16</v>
      </c>
      <c r="D9" s="307">
        <v>3</v>
      </c>
      <c r="E9" s="307">
        <v>7</v>
      </c>
      <c r="F9" s="307">
        <v>9</v>
      </c>
      <c r="G9" s="307">
        <v>8</v>
      </c>
      <c r="H9" s="307">
        <v>20</v>
      </c>
      <c r="I9" s="307">
        <v>79</v>
      </c>
      <c r="J9" s="307">
        <v>5</v>
      </c>
      <c r="K9" s="307">
        <v>28</v>
      </c>
      <c r="L9" s="307">
        <v>9</v>
      </c>
      <c r="M9" s="307">
        <v>2</v>
      </c>
      <c r="N9" s="307">
        <v>54</v>
      </c>
      <c r="O9" s="307">
        <v>27</v>
      </c>
      <c r="P9" s="307">
        <v>1</v>
      </c>
      <c r="Q9" s="307">
        <v>4</v>
      </c>
      <c r="R9" s="307">
        <v>37</v>
      </c>
      <c r="S9" s="308">
        <v>891</v>
      </c>
      <c r="T9" s="309">
        <v>1219</v>
      </c>
    </row>
    <row r="10" spans="1:20" ht="15.75" x14ac:dyDescent="0.25">
      <c r="A10" s="64" t="s">
        <v>315</v>
      </c>
      <c r="B10" s="306">
        <v>4</v>
      </c>
      <c r="C10" s="307">
        <v>6</v>
      </c>
      <c r="D10" s="307">
        <v>2</v>
      </c>
      <c r="E10" s="307">
        <v>1</v>
      </c>
      <c r="F10" s="307">
        <v>4</v>
      </c>
      <c r="G10" s="307">
        <v>1</v>
      </c>
      <c r="H10" s="307">
        <v>6</v>
      </c>
      <c r="I10" s="307">
        <v>72</v>
      </c>
      <c r="J10" s="307">
        <v>1</v>
      </c>
      <c r="K10" s="307">
        <v>35</v>
      </c>
      <c r="L10" s="307">
        <v>4</v>
      </c>
      <c r="M10" s="307" t="s">
        <v>309</v>
      </c>
      <c r="N10" s="307">
        <v>17</v>
      </c>
      <c r="O10" s="307">
        <v>3</v>
      </c>
      <c r="P10" s="307" t="s">
        <v>309</v>
      </c>
      <c r="Q10" s="307" t="s">
        <v>309</v>
      </c>
      <c r="R10" s="307">
        <v>20</v>
      </c>
      <c r="S10" s="308">
        <v>36</v>
      </c>
      <c r="T10" s="309">
        <v>212</v>
      </c>
    </row>
    <row r="11" spans="1:20" ht="15.75" x14ac:dyDescent="0.25">
      <c r="A11" s="64" t="s">
        <v>316</v>
      </c>
      <c r="B11" s="306" t="s">
        <v>309</v>
      </c>
      <c r="C11" s="307" t="s">
        <v>309</v>
      </c>
      <c r="D11" s="307" t="s">
        <v>309</v>
      </c>
      <c r="E11" s="307" t="s">
        <v>309</v>
      </c>
      <c r="F11" s="307" t="s">
        <v>309</v>
      </c>
      <c r="G11" s="307" t="s">
        <v>309</v>
      </c>
      <c r="H11" s="307" t="s">
        <v>309</v>
      </c>
      <c r="I11" s="307">
        <v>1</v>
      </c>
      <c r="J11" s="307" t="s">
        <v>309</v>
      </c>
      <c r="K11" s="307">
        <v>1</v>
      </c>
      <c r="L11" s="307" t="s">
        <v>309</v>
      </c>
      <c r="M11" s="307" t="s">
        <v>309</v>
      </c>
      <c r="N11" s="307" t="s">
        <v>309</v>
      </c>
      <c r="O11" s="307" t="s">
        <v>309</v>
      </c>
      <c r="P11" s="307" t="s">
        <v>309</v>
      </c>
      <c r="Q11" s="307" t="s">
        <v>309</v>
      </c>
      <c r="R11" s="307" t="s">
        <v>309</v>
      </c>
      <c r="S11" s="308">
        <v>25</v>
      </c>
      <c r="T11" s="309">
        <v>27</v>
      </c>
    </row>
    <row r="12" spans="1:20" ht="15.75" x14ac:dyDescent="0.25">
      <c r="A12" s="64" t="s">
        <v>317</v>
      </c>
      <c r="B12" s="306">
        <v>5</v>
      </c>
      <c r="C12" s="307">
        <v>5</v>
      </c>
      <c r="D12" s="307">
        <v>1</v>
      </c>
      <c r="E12" s="307">
        <v>3</v>
      </c>
      <c r="F12" s="307">
        <v>1</v>
      </c>
      <c r="G12" s="307">
        <v>3</v>
      </c>
      <c r="H12" s="307">
        <v>2</v>
      </c>
      <c r="I12" s="307">
        <v>32</v>
      </c>
      <c r="J12" s="307">
        <v>1</v>
      </c>
      <c r="K12" s="307">
        <v>18</v>
      </c>
      <c r="L12" s="307">
        <v>7</v>
      </c>
      <c r="M12" s="307">
        <v>1</v>
      </c>
      <c r="N12" s="307">
        <v>8</v>
      </c>
      <c r="O12" s="307">
        <v>6</v>
      </c>
      <c r="P12" s="307" t="s">
        <v>309</v>
      </c>
      <c r="Q12" s="307" t="s">
        <v>309</v>
      </c>
      <c r="R12" s="307">
        <v>7</v>
      </c>
      <c r="S12" s="308">
        <v>1747</v>
      </c>
      <c r="T12" s="309">
        <v>1847</v>
      </c>
    </row>
    <row r="13" spans="1:20" ht="15.75" x14ac:dyDescent="0.25">
      <c r="A13" s="64" t="s">
        <v>318</v>
      </c>
      <c r="B13" s="306">
        <v>2</v>
      </c>
      <c r="C13" s="307">
        <v>8</v>
      </c>
      <c r="D13" s="307" t="s">
        <v>309</v>
      </c>
      <c r="E13" s="307">
        <v>1</v>
      </c>
      <c r="F13" s="307" t="s">
        <v>309</v>
      </c>
      <c r="G13" s="307">
        <v>1</v>
      </c>
      <c r="H13" s="307">
        <v>2</v>
      </c>
      <c r="I13" s="307">
        <v>16</v>
      </c>
      <c r="J13" s="307">
        <v>1</v>
      </c>
      <c r="K13" s="307">
        <v>7</v>
      </c>
      <c r="L13" s="307">
        <v>2</v>
      </c>
      <c r="M13" s="307" t="s">
        <v>309</v>
      </c>
      <c r="N13" s="307">
        <v>5</v>
      </c>
      <c r="O13" s="307">
        <v>5</v>
      </c>
      <c r="P13" s="307" t="s">
        <v>309</v>
      </c>
      <c r="Q13" s="307" t="s">
        <v>309</v>
      </c>
      <c r="R13" s="307">
        <v>9</v>
      </c>
      <c r="S13" s="308">
        <v>183</v>
      </c>
      <c r="T13" s="309">
        <v>242</v>
      </c>
    </row>
    <row r="14" spans="1:20" ht="15.75" x14ac:dyDescent="0.25">
      <c r="A14" s="64" t="s">
        <v>319</v>
      </c>
      <c r="B14" s="306">
        <v>3</v>
      </c>
      <c r="C14" s="307">
        <v>2</v>
      </c>
      <c r="D14" s="307" t="s">
        <v>309</v>
      </c>
      <c r="E14" s="307">
        <v>1</v>
      </c>
      <c r="F14" s="307">
        <v>2</v>
      </c>
      <c r="G14" s="307">
        <v>5</v>
      </c>
      <c r="H14" s="307">
        <v>3</v>
      </c>
      <c r="I14" s="307">
        <v>63</v>
      </c>
      <c r="J14" s="307">
        <v>1</v>
      </c>
      <c r="K14" s="307">
        <v>14</v>
      </c>
      <c r="L14" s="307">
        <v>5</v>
      </c>
      <c r="M14" s="307" t="s">
        <v>309</v>
      </c>
      <c r="N14" s="307">
        <v>12</v>
      </c>
      <c r="O14" s="307">
        <v>10</v>
      </c>
      <c r="P14" s="307" t="s">
        <v>309</v>
      </c>
      <c r="Q14" s="307">
        <v>1</v>
      </c>
      <c r="R14" s="307">
        <v>12</v>
      </c>
      <c r="S14" s="308">
        <v>58</v>
      </c>
      <c r="T14" s="309">
        <v>192</v>
      </c>
    </row>
    <row r="15" spans="1:20" ht="15.75" x14ac:dyDescent="0.25">
      <c r="A15" s="64" t="s">
        <v>320</v>
      </c>
      <c r="B15" s="306">
        <v>4</v>
      </c>
      <c r="C15" s="307">
        <v>3</v>
      </c>
      <c r="D15" s="307">
        <v>1</v>
      </c>
      <c r="E15" s="307">
        <v>1</v>
      </c>
      <c r="F15" s="307">
        <v>5</v>
      </c>
      <c r="G15" s="307">
        <v>1</v>
      </c>
      <c r="H15" s="307">
        <v>4</v>
      </c>
      <c r="I15" s="307">
        <v>16</v>
      </c>
      <c r="J15" s="307" t="s">
        <v>309</v>
      </c>
      <c r="K15" s="307">
        <v>12</v>
      </c>
      <c r="L15" s="307" t="s">
        <v>309</v>
      </c>
      <c r="M15" s="307">
        <v>1</v>
      </c>
      <c r="N15" s="307">
        <v>14</v>
      </c>
      <c r="O15" s="307">
        <v>3</v>
      </c>
      <c r="P15" s="307" t="s">
        <v>309</v>
      </c>
      <c r="Q15" s="307">
        <v>2</v>
      </c>
      <c r="R15" s="307">
        <v>4</v>
      </c>
      <c r="S15" s="308">
        <v>269</v>
      </c>
      <c r="T15" s="309">
        <v>340</v>
      </c>
    </row>
    <row r="16" spans="1:20" ht="15.75" x14ac:dyDescent="0.25">
      <c r="A16" s="64" t="s">
        <v>321</v>
      </c>
      <c r="B16" s="306">
        <v>2</v>
      </c>
      <c r="C16" s="307">
        <v>5</v>
      </c>
      <c r="D16" s="307">
        <v>2</v>
      </c>
      <c r="E16" s="307" t="s">
        <v>309</v>
      </c>
      <c r="F16" s="307">
        <v>2</v>
      </c>
      <c r="G16" s="307">
        <v>1</v>
      </c>
      <c r="H16" s="307">
        <v>2</v>
      </c>
      <c r="I16" s="307">
        <v>65</v>
      </c>
      <c r="J16" s="307" t="s">
        <v>309</v>
      </c>
      <c r="K16" s="307">
        <v>4</v>
      </c>
      <c r="L16" s="307">
        <v>3</v>
      </c>
      <c r="M16" s="307">
        <v>2</v>
      </c>
      <c r="N16" s="307">
        <v>8</v>
      </c>
      <c r="O16" s="307">
        <v>6</v>
      </c>
      <c r="P16" s="307" t="s">
        <v>309</v>
      </c>
      <c r="Q16" s="307">
        <v>1</v>
      </c>
      <c r="R16" s="307">
        <v>6</v>
      </c>
      <c r="S16" s="308">
        <v>408</v>
      </c>
      <c r="T16" s="309">
        <v>517</v>
      </c>
    </row>
    <row r="17" spans="1:20" ht="31.5" x14ac:dyDescent="0.25">
      <c r="A17" s="64" t="s">
        <v>322</v>
      </c>
      <c r="B17" s="306">
        <v>1</v>
      </c>
      <c r="C17" s="307">
        <v>2</v>
      </c>
      <c r="D17" s="307" t="s">
        <v>309</v>
      </c>
      <c r="E17" s="307" t="s">
        <v>309</v>
      </c>
      <c r="F17" s="307" t="s">
        <v>309</v>
      </c>
      <c r="G17" s="307" t="s">
        <v>309</v>
      </c>
      <c r="H17" s="307">
        <v>1</v>
      </c>
      <c r="I17" s="307">
        <v>6</v>
      </c>
      <c r="J17" s="307" t="s">
        <v>309</v>
      </c>
      <c r="K17" s="307" t="s">
        <v>309</v>
      </c>
      <c r="L17" s="307">
        <v>1</v>
      </c>
      <c r="M17" s="307" t="s">
        <v>309</v>
      </c>
      <c r="N17" s="307">
        <v>2</v>
      </c>
      <c r="O17" s="307">
        <v>2</v>
      </c>
      <c r="P17" s="307" t="s">
        <v>309</v>
      </c>
      <c r="Q17" s="307" t="s">
        <v>309</v>
      </c>
      <c r="R17" s="307">
        <v>2</v>
      </c>
      <c r="S17" s="308">
        <v>40</v>
      </c>
      <c r="T17" s="309">
        <v>57</v>
      </c>
    </row>
    <row r="18" spans="1:20" ht="15.75" x14ac:dyDescent="0.25">
      <c r="A18" s="64" t="s">
        <v>323</v>
      </c>
      <c r="B18" s="306">
        <v>2</v>
      </c>
      <c r="C18" s="307">
        <v>1</v>
      </c>
      <c r="D18" s="307" t="s">
        <v>309</v>
      </c>
      <c r="E18" s="307" t="s">
        <v>309</v>
      </c>
      <c r="F18" s="307">
        <v>2</v>
      </c>
      <c r="G18" s="307">
        <v>1</v>
      </c>
      <c r="H18" s="307">
        <v>2</v>
      </c>
      <c r="I18" s="307">
        <v>21</v>
      </c>
      <c r="J18" s="307" t="s">
        <v>309</v>
      </c>
      <c r="K18" s="307" t="s">
        <v>309</v>
      </c>
      <c r="L18" s="307">
        <v>1</v>
      </c>
      <c r="M18" s="307">
        <v>1</v>
      </c>
      <c r="N18" s="307">
        <v>3</v>
      </c>
      <c r="O18" s="307" t="s">
        <v>309</v>
      </c>
      <c r="P18" s="307" t="s">
        <v>309</v>
      </c>
      <c r="Q18" s="307" t="s">
        <v>309</v>
      </c>
      <c r="R18" s="307">
        <v>1</v>
      </c>
      <c r="S18" s="308">
        <v>117</v>
      </c>
      <c r="T18" s="309">
        <v>152</v>
      </c>
    </row>
    <row r="19" spans="1:20" ht="15.75" x14ac:dyDescent="0.25">
      <c r="A19" s="64" t="s">
        <v>324</v>
      </c>
      <c r="B19" s="306" t="s">
        <v>309</v>
      </c>
      <c r="C19" s="307" t="s">
        <v>309</v>
      </c>
      <c r="D19" s="307" t="s">
        <v>309</v>
      </c>
      <c r="E19" s="307" t="s">
        <v>309</v>
      </c>
      <c r="F19" s="307" t="s">
        <v>309</v>
      </c>
      <c r="G19" s="307" t="s">
        <v>309</v>
      </c>
      <c r="H19" s="307" t="s">
        <v>309</v>
      </c>
      <c r="I19" s="307" t="s">
        <v>309</v>
      </c>
      <c r="J19" s="307" t="s">
        <v>309</v>
      </c>
      <c r="K19" s="307">
        <v>1</v>
      </c>
      <c r="L19" s="307" t="s">
        <v>309</v>
      </c>
      <c r="M19" s="307" t="s">
        <v>309</v>
      </c>
      <c r="N19" s="307" t="s">
        <v>309</v>
      </c>
      <c r="O19" s="307" t="s">
        <v>309</v>
      </c>
      <c r="P19" s="307" t="s">
        <v>309</v>
      </c>
      <c r="Q19" s="307" t="s">
        <v>309</v>
      </c>
      <c r="R19" s="307" t="s">
        <v>309</v>
      </c>
      <c r="S19" s="308">
        <v>3</v>
      </c>
      <c r="T19" s="309">
        <v>4</v>
      </c>
    </row>
    <row r="20" spans="1:20" ht="15.75" x14ac:dyDescent="0.25">
      <c r="A20" s="64" t="s">
        <v>325</v>
      </c>
      <c r="B20" s="306">
        <v>49</v>
      </c>
      <c r="C20" s="307">
        <v>36</v>
      </c>
      <c r="D20" s="307">
        <v>39</v>
      </c>
      <c r="E20" s="307">
        <v>9</v>
      </c>
      <c r="F20" s="307">
        <v>17</v>
      </c>
      <c r="G20" s="307">
        <v>16</v>
      </c>
      <c r="H20" s="307">
        <v>17</v>
      </c>
      <c r="I20" s="307">
        <v>72</v>
      </c>
      <c r="J20" s="307">
        <v>8</v>
      </c>
      <c r="K20" s="307">
        <v>54</v>
      </c>
      <c r="L20" s="307">
        <v>214</v>
      </c>
      <c r="M20" s="307">
        <v>17</v>
      </c>
      <c r="N20" s="307">
        <v>88</v>
      </c>
      <c r="O20" s="307">
        <v>42</v>
      </c>
      <c r="P20" s="307">
        <v>14</v>
      </c>
      <c r="Q20" s="307">
        <v>2</v>
      </c>
      <c r="R20" s="307">
        <v>66</v>
      </c>
      <c r="S20" s="308">
        <v>5023</v>
      </c>
      <c r="T20" s="309">
        <v>5783</v>
      </c>
    </row>
    <row r="21" spans="1:20" ht="15.75" x14ac:dyDescent="0.25">
      <c r="A21" s="64" t="s">
        <v>326</v>
      </c>
      <c r="B21" s="306">
        <v>35</v>
      </c>
      <c r="C21" s="307">
        <v>41</v>
      </c>
      <c r="D21" s="307">
        <v>11</v>
      </c>
      <c r="E21" s="307">
        <v>9</v>
      </c>
      <c r="F21" s="307">
        <v>18</v>
      </c>
      <c r="G21" s="307">
        <v>23</v>
      </c>
      <c r="H21" s="307">
        <v>206</v>
      </c>
      <c r="I21" s="307">
        <v>20</v>
      </c>
      <c r="J21" s="307">
        <v>8</v>
      </c>
      <c r="K21" s="307">
        <v>37</v>
      </c>
      <c r="L21" s="307">
        <v>818</v>
      </c>
      <c r="M21" s="307">
        <v>282</v>
      </c>
      <c r="N21" s="307">
        <v>60</v>
      </c>
      <c r="O21" s="307">
        <v>94</v>
      </c>
      <c r="P21" s="307">
        <v>18</v>
      </c>
      <c r="Q21" s="307">
        <v>30</v>
      </c>
      <c r="R21" s="307">
        <v>118</v>
      </c>
      <c r="S21" s="308">
        <v>153</v>
      </c>
      <c r="T21" s="309">
        <v>1981</v>
      </c>
    </row>
    <row r="22" spans="1:20" ht="15.75" x14ac:dyDescent="0.25">
      <c r="A22" s="64" t="s">
        <v>327</v>
      </c>
      <c r="B22" s="306">
        <v>4</v>
      </c>
      <c r="C22" s="307">
        <v>3</v>
      </c>
      <c r="D22" s="307">
        <v>6</v>
      </c>
      <c r="E22" s="307">
        <v>2</v>
      </c>
      <c r="F22" s="307">
        <v>4</v>
      </c>
      <c r="G22" s="307">
        <v>2</v>
      </c>
      <c r="H22" s="307">
        <v>4</v>
      </c>
      <c r="I22" s="307">
        <v>8</v>
      </c>
      <c r="J22" s="307">
        <v>2</v>
      </c>
      <c r="K22" s="307">
        <v>6</v>
      </c>
      <c r="L22" s="307">
        <v>11</v>
      </c>
      <c r="M22" s="307">
        <v>1</v>
      </c>
      <c r="N22" s="307">
        <v>6</v>
      </c>
      <c r="O22" s="307">
        <v>3</v>
      </c>
      <c r="P22" s="307">
        <v>1</v>
      </c>
      <c r="Q22" s="307" t="s">
        <v>309</v>
      </c>
      <c r="R22" s="307">
        <v>4</v>
      </c>
      <c r="S22" s="308">
        <v>440</v>
      </c>
      <c r="T22" s="309">
        <v>507</v>
      </c>
    </row>
    <row r="23" spans="1:20" ht="15.75" x14ac:dyDescent="0.25">
      <c r="A23" s="64" t="s">
        <v>328</v>
      </c>
      <c r="B23" s="306" t="s">
        <v>309</v>
      </c>
      <c r="C23" s="307" t="s">
        <v>309</v>
      </c>
      <c r="D23" s="307" t="s">
        <v>309</v>
      </c>
      <c r="E23" s="307" t="s">
        <v>309</v>
      </c>
      <c r="F23" s="307">
        <v>2</v>
      </c>
      <c r="G23" s="307" t="s">
        <v>309</v>
      </c>
      <c r="H23" s="307" t="s">
        <v>309</v>
      </c>
      <c r="I23" s="307">
        <v>1</v>
      </c>
      <c r="J23" s="307" t="s">
        <v>309</v>
      </c>
      <c r="K23" s="307" t="s">
        <v>309</v>
      </c>
      <c r="L23" s="307">
        <v>2</v>
      </c>
      <c r="M23" s="307" t="s">
        <v>309</v>
      </c>
      <c r="N23" s="307" t="s">
        <v>309</v>
      </c>
      <c r="O23" s="307">
        <v>2</v>
      </c>
      <c r="P23" s="307" t="s">
        <v>309</v>
      </c>
      <c r="Q23" s="307" t="s">
        <v>309</v>
      </c>
      <c r="R23" s="307">
        <v>1</v>
      </c>
      <c r="S23" s="308">
        <v>61</v>
      </c>
      <c r="T23" s="309">
        <v>69</v>
      </c>
    </row>
    <row r="24" spans="1:20" ht="15.75" x14ac:dyDescent="0.25">
      <c r="A24" s="64" t="s">
        <v>329</v>
      </c>
      <c r="B24" s="306">
        <v>4</v>
      </c>
      <c r="C24" s="307" t="s">
        <v>309</v>
      </c>
      <c r="D24" s="307" t="s">
        <v>309</v>
      </c>
      <c r="E24" s="307" t="s">
        <v>309</v>
      </c>
      <c r="F24" s="307" t="s">
        <v>309</v>
      </c>
      <c r="G24" s="307">
        <v>3</v>
      </c>
      <c r="H24" s="307">
        <v>2</v>
      </c>
      <c r="I24" s="307">
        <v>4</v>
      </c>
      <c r="J24" s="307" t="s">
        <v>309</v>
      </c>
      <c r="K24" s="307" t="s">
        <v>309</v>
      </c>
      <c r="L24" s="307">
        <v>20</v>
      </c>
      <c r="M24" s="307" t="s">
        <v>309</v>
      </c>
      <c r="N24" s="307">
        <v>3</v>
      </c>
      <c r="O24" s="307">
        <v>3</v>
      </c>
      <c r="P24" s="307" t="s">
        <v>309</v>
      </c>
      <c r="Q24" s="307">
        <v>2</v>
      </c>
      <c r="R24" s="307" t="s">
        <v>309</v>
      </c>
      <c r="S24" s="308">
        <v>193</v>
      </c>
      <c r="T24" s="309">
        <v>234</v>
      </c>
    </row>
    <row r="25" spans="1:20" ht="15.75" x14ac:dyDescent="0.25">
      <c r="A25" s="64" t="s">
        <v>330</v>
      </c>
      <c r="B25" s="306">
        <v>8</v>
      </c>
      <c r="C25" s="307" t="s">
        <v>309</v>
      </c>
      <c r="D25" s="307">
        <v>3</v>
      </c>
      <c r="E25" s="307">
        <v>1</v>
      </c>
      <c r="F25" s="307">
        <v>1</v>
      </c>
      <c r="G25" s="307">
        <v>1</v>
      </c>
      <c r="H25" s="307">
        <v>8</v>
      </c>
      <c r="I25" s="307">
        <v>4</v>
      </c>
      <c r="J25" s="307" t="s">
        <v>309</v>
      </c>
      <c r="K25" s="307">
        <v>6</v>
      </c>
      <c r="L25" s="307">
        <v>47</v>
      </c>
      <c r="M25" s="307">
        <v>19</v>
      </c>
      <c r="N25" s="307">
        <v>9</v>
      </c>
      <c r="O25" s="307">
        <v>5</v>
      </c>
      <c r="P25" s="307">
        <v>9</v>
      </c>
      <c r="Q25" s="307">
        <v>1</v>
      </c>
      <c r="R25" s="307">
        <v>9</v>
      </c>
      <c r="S25" s="308">
        <v>245</v>
      </c>
      <c r="T25" s="309">
        <v>376</v>
      </c>
    </row>
    <row r="26" spans="1:20" ht="15.75" x14ac:dyDescent="0.25">
      <c r="A26" s="64" t="s">
        <v>331</v>
      </c>
      <c r="B26" s="306">
        <v>61</v>
      </c>
      <c r="C26" s="307">
        <v>61</v>
      </c>
      <c r="D26" s="307">
        <v>19</v>
      </c>
      <c r="E26" s="307">
        <v>10</v>
      </c>
      <c r="F26" s="307">
        <v>20</v>
      </c>
      <c r="G26" s="307">
        <v>15</v>
      </c>
      <c r="H26" s="307">
        <v>56</v>
      </c>
      <c r="I26" s="307">
        <v>44</v>
      </c>
      <c r="J26" s="307">
        <v>15</v>
      </c>
      <c r="K26" s="307">
        <v>49</v>
      </c>
      <c r="L26" s="307">
        <v>67</v>
      </c>
      <c r="M26" s="307">
        <v>48</v>
      </c>
      <c r="N26" s="307">
        <v>64</v>
      </c>
      <c r="O26" s="307">
        <v>60</v>
      </c>
      <c r="P26" s="307">
        <v>2</v>
      </c>
      <c r="Q26" s="307">
        <v>16</v>
      </c>
      <c r="R26" s="307">
        <v>66</v>
      </c>
      <c r="S26" s="308">
        <v>20119</v>
      </c>
      <c r="T26" s="309">
        <v>20792</v>
      </c>
    </row>
    <row r="27" spans="1:20" ht="15.75" x14ac:dyDescent="0.25">
      <c r="A27" s="64" t="s">
        <v>415</v>
      </c>
      <c r="B27" s="306" t="s">
        <v>309</v>
      </c>
      <c r="C27" s="307" t="s">
        <v>309</v>
      </c>
      <c r="D27" s="307" t="s">
        <v>309</v>
      </c>
      <c r="E27" s="307" t="s">
        <v>309</v>
      </c>
      <c r="F27" s="307" t="s">
        <v>309</v>
      </c>
      <c r="G27" s="307">
        <v>1</v>
      </c>
      <c r="H27" s="307" t="s">
        <v>309</v>
      </c>
      <c r="I27" s="307">
        <v>2</v>
      </c>
      <c r="J27" s="307" t="s">
        <v>309</v>
      </c>
      <c r="K27" s="307">
        <v>1</v>
      </c>
      <c r="L27" s="307" t="s">
        <v>309</v>
      </c>
      <c r="M27" s="307" t="s">
        <v>309</v>
      </c>
      <c r="N27" s="307" t="s">
        <v>309</v>
      </c>
      <c r="O27" s="307">
        <v>1</v>
      </c>
      <c r="P27" s="307" t="s">
        <v>309</v>
      </c>
      <c r="Q27" s="307">
        <v>1</v>
      </c>
      <c r="R27" s="307" t="s">
        <v>309</v>
      </c>
      <c r="S27" s="308">
        <v>69</v>
      </c>
      <c r="T27" s="309">
        <v>75</v>
      </c>
    </row>
    <row r="28" spans="1:20" ht="15.75" x14ac:dyDescent="0.25">
      <c r="A28" s="64" t="s">
        <v>332</v>
      </c>
      <c r="B28" s="306">
        <v>4</v>
      </c>
      <c r="C28" s="307">
        <v>3</v>
      </c>
      <c r="D28" s="307" t="s">
        <v>309</v>
      </c>
      <c r="E28" s="307">
        <v>2</v>
      </c>
      <c r="F28" s="307">
        <v>3</v>
      </c>
      <c r="G28" s="307">
        <v>2</v>
      </c>
      <c r="H28" s="307">
        <v>4</v>
      </c>
      <c r="I28" s="307">
        <v>2</v>
      </c>
      <c r="J28" s="307">
        <v>1</v>
      </c>
      <c r="K28" s="307">
        <v>4</v>
      </c>
      <c r="L28" s="307">
        <v>5</v>
      </c>
      <c r="M28" s="307">
        <v>1</v>
      </c>
      <c r="N28" s="307">
        <v>7</v>
      </c>
      <c r="O28" s="307">
        <v>3</v>
      </c>
      <c r="P28" s="307" t="s">
        <v>309</v>
      </c>
      <c r="Q28" s="307">
        <v>1</v>
      </c>
      <c r="R28" s="307">
        <v>2</v>
      </c>
      <c r="S28" s="308">
        <v>871</v>
      </c>
      <c r="T28" s="309">
        <v>915</v>
      </c>
    </row>
    <row r="29" spans="1:20" ht="15.75" x14ac:dyDescent="0.25">
      <c r="A29" s="64" t="s">
        <v>333</v>
      </c>
      <c r="B29" s="306">
        <v>1</v>
      </c>
      <c r="C29" s="307">
        <v>7</v>
      </c>
      <c r="D29" s="307" t="s">
        <v>309</v>
      </c>
      <c r="E29" s="307">
        <v>1</v>
      </c>
      <c r="F29" s="307">
        <v>3</v>
      </c>
      <c r="G29" s="307">
        <v>1</v>
      </c>
      <c r="H29" s="307">
        <v>1</v>
      </c>
      <c r="I29" s="307">
        <v>1</v>
      </c>
      <c r="J29" s="307" t="s">
        <v>309</v>
      </c>
      <c r="K29" s="307" t="s">
        <v>309</v>
      </c>
      <c r="L29" s="307">
        <v>1</v>
      </c>
      <c r="M29" s="307">
        <v>1</v>
      </c>
      <c r="N29" s="307">
        <v>2</v>
      </c>
      <c r="O29" s="307">
        <v>7</v>
      </c>
      <c r="P29" s="307" t="s">
        <v>309</v>
      </c>
      <c r="Q29" s="307" t="s">
        <v>309</v>
      </c>
      <c r="R29" s="307">
        <v>5</v>
      </c>
      <c r="S29" s="308">
        <v>620</v>
      </c>
      <c r="T29" s="309">
        <v>651</v>
      </c>
    </row>
    <row r="30" spans="1:20" ht="15.75" x14ac:dyDescent="0.25">
      <c r="A30" s="64" t="s">
        <v>9</v>
      </c>
      <c r="B30" s="306">
        <v>95</v>
      </c>
      <c r="C30" s="307">
        <v>59</v>
      </c>
      <c r="D30" s="307">
        <v>64</v>
      </c>
      <c r="E30" s="307">
        <v>32</v>
      </c>
      <c r="F30" s="307">
        <v>21</v>
      </c>
      <c r="G30" s="307">
        <v>107</v>
      </c>
      <c r="H30" s="307">
        <v>31</v>
      </c>
      <c r="I30" s="307">
        <v>114</v>
      </c>
      <c r="J30" s="307">
        <v>17</v>
      </c>
      <c r="K30" s="307">
        <v>170</v>
      </c>
      <c r="L30" s="307">
        <v>116</v>
      </c>
      <c r="M30" s="307">
        <v>10</v>
      </c>
      <c r="N30" s="307">
        <v>198</v>
      </c>
      <c r="O30" s="307">
        <v>74</v>
      </c>
      <c r="P30" s="307">
        <v>2</v>
      </c>
      <c r="Q30" s="307">
        <v>16</v>
      </c>
      <c r="R30" s="307">
        <v>150</v>
      </c>
      <c r="S30" s="308">
        <v>499</v>
      </c>
      <c r="T30" s="309">
        <v>1775</v>
      </c>
    </row>
    <row r="31" spans="1:20" ht="15.75" x14ac:dyDescent="0.25">
      <c r="A31" s="64" t="s">
        <v>334</v>
      </c>
      <c r="B31" s="306">
        <v>1</v>
      </c>
      <c r="C31" s="307">
        <v>2</v>
      </c>
      <c r="D31" s="307" t="s">
        <v>309</v>
      </c>
      <c r="E31" s="307">
        <v>1</v>
      </c>
      <c r="F31" s="307" t="s">
        <v>309</v>
      </c>
      <c r="G31" s="307" t="s">
        <v>309</v>
      </c>
      <c r="H31" s="307">
        <v>3</v>
      </c>
      <c r="I31" s="307">
        <v>3</v>
      </c>
      <c r="J31" s="307" t="s">
        <v>309</v>
      </c>
      <c r="K31" s="307">
        <v>2</v>
      </c>
      <c r="L31" s="307">
        <v>4</v>
      </c>
      <c r="M31" s="307">
        <v>1</v>
      </c>
      <c r="N31" s="307">
        <v>1</v>
      </c>
      <c r="O31" s="307">
        <v>1</v>
      </c>
      <c r="P31" s="307">
        <v>1</v>
      </c>
      <c r="Q31" s="307" t="s">
        <v>309</v>
      </c>
      <c r="R31" s="307">
        <v>3</v>
      </c>
      <c r="S31" s="308">
        <v>101</v>
      </c>
      <c r="T31" s="309">
        <v>124</v>
      </c>
    </row>
    <row r="32" spans="1:20" ht="15.75" x14ac:dyDescent="0.25">
      <c r="A32" s="64" t="s">
        <v>335</v>
      </c>
      <c r="B32" s="306">
        <v>1</v>
      </c>
      <c r="C32" s="307" t="s">
        <v>309</v>
      </c>
      <c r="D32" s="307" t="s">
        <v>309</v>
      </c>
      <c r="E32" s="307" t="s">
        <v>309</v>
      </c>
      <c r="F32" s="307">
        <v>1</v>
      </c>
      <c r="G32" s="307">
        <v>2</v>
      </c>
      <c r="H32" s="307" t="s">
        <v>309</v>
      </c>
      <c r="I32" s="307">
        <v>2</v>
      </c>
      <c r="J32" s="307" t="s">
        <v>309</v>
      </c>
      <c r="K32" s="307">
        <v>1</v>
      </c>
      <c r="L32" s="307">
        <v>2</v>
      </c>
      <c r="M32" s="307" t="s">
        <v>309</v>
      </c>
      <c r="N32" s="307">
        <v>3</v>
      </c>
      <c r="O32" s="307">
        <v>1</v>
      </c>
      <c r="P32" s="307" t="s">
        <v>309</v>
      </c>
      <c r="Q32" s="307" t="s">
        <v>309</v>
      </c>
      <c r="R32" s="307">
        <v>2</v>
      </c>
      <c r="S32" s="308">
        <v>103</v>
      </c>
      <c r="T32" s="309">
        <v>118</v>
      </c>
    </row>
    <row r="33" spans="1:20" ht="15.75" x14ac:dyDescent="0.25">
      <c r="A33" s="64" t="s">
        <v>336</v>
      </c>
      <c r="B33" s="306">
        <v>244</v>
      </c>
      <c r="C33" s="307">
        <v>82</v>
      </c>
      <c r="D33" s="307">
        <v>131</v>
      </c>
      <c r="E33" s="307">
        <v>52</v>
      </c>
      <c r="F33" s="307">
        <v>93</v>
      </c>
      <c r="G33" s="307">
        <v>109</v>
      </c>
      <c r="H33" s="307">
        <v>357</v>
      </c>
      <c r="I33" s="307">
        <v>225</v>
      </c>
      <c r="J33" s="307">
        <v>36</v>
      </c>
      <c r="K33" s="307">
        <v>299</v>
      </c>
      <c r="L33" s="307">
        <v>150</v>
      </c>
      <c r="M33" s="307">
        <v>46</v>
      </c>
      <c r="N33" s="307">
        <v>283</v>
      </c>
      <c r="O33" s="307">
        <v>252</v>
      </c>
      <c r="P33" s="307">
        <v>8</v>
      </c>
      <c r="Q33" s="307">
        <v>51</v>
      </c>
      <c r="R33" s="307">
        <v>321</v>
      </c>
      <c r="S33" s="308">
        <v>1462</v>
      </c>
      <c r="T33" s="309">
        <v>4201</v>
      </c>
    </row>
    <row r="34" spans="1:20" ht="15.75" x14ac:dyDescent="0.25">
      <c r="A34" s="64" t="s">
        <v>337</v>
      </c>
      <c r="B34" s="306">
        <v>1</v>
      </c>
      <c r="C34" s="307" t="s">
        <v>309</v>
      </c>
      <c r="D34" s="307" t="s">
        <v>309</v>
      </c>
      <c r="E34" s="307">
        <v>1</v>
      </c>
      <c r="F34" s="307" t="s">
        <v>309</v>
      </c>
      <c r="G34" s="307">
        <v>1</v>
      </c>
      <c r="H34" s="307" t="s">
        <v>309</v>
      </c>
      <c r="I34" s="307" t="s">
        <v>309</v>
      </c>
      <c r="J34" s="307">
        <v>1</v>
      </c>
      <c r="K34" s="307">
        <v>1</v>
      </c>
      <c r="L34" s="307">
        <v>1</v>
      </c>
      <c r="M34" s="307" t="s">
        <v>309</v>
      </c>
      <c r="N34" s="307" t="s">
        <v>309</v>
      </c>
      <c r="O34" s="307" t="s">
        <v>309</v>
      </c>
      <c r="P34" s="307" t="s">
        <v>309</v>
      </c>
      <c r="Q34" s="307" t="s">
        <v>309</v>
      </c>
      <c r="R34" s="307">
        <v>2</v>
      </c>
      <c r="S34" s="308">
        <v>15</v>
      </c>
      <c r="T34" s="309">
        <v>23</v>
      </c>
    </row>
    <row r="35" spans="1:20" ht="15.75" x14ac:dyDescent="0.25">
      <c r="A35" s="64" t="s">
        <v>338</v>
      </c>
      <c r="B35" s="306">
        <v>9</v>
      </c>
      <c r="C35" s="307">
        <v>2</v>
      </c>
      <c r="D35" s="307">
        <v>2</v>
      </c>
      <c r="E35" s="307">
        <v>1</v>
      </c>
      <c r="F35" s="307">
        <v>7</v>
      </c>
      <c r="G35" s="307">
        <v>8</v>
      </c>
      <c r="H35" s="307">
        <v>1</v>
      </c>
      <c r="I35" s="307">
        <v>9</v>
      </c>
      <c r="J35" s="307" t="s">
        <v>309</v>
      </c>
      <c r="K35" s="307">
        <v>10</v>
      </c>
      <c r="L35" s="307">
        <v>3</v>
      </c>
      <c r="M35" s="307">
        <v>2</v>
      </c>
      <c r="N35" s="307">
        <v>9</v>
      </c>
      <c r="O35" s="307">
        <v>20</v>
      </c>
      <c r="P35" s="307" t="s">
        <v>309</v>
      </c>
      <c r="Q35" s="307">
        <v>1</v>
      </c>
      <c r="R35" s="307">
        <v>12</v>
      </c>
      <c r="S35" s="308">
        <v>151</v>
      </c>
      <c r="T35" s="309">
        <v>247</v>
      </c>
    </row>
    <row r="36" spans="1:20" ht="15.75" x14ac:dyDescent="0.25">
      <c r="A36" s="64" t="s">
        <v>339</v>
      </c>
      <c r="B36" s="306">
        <v>7</v>
      </c>
      <c r="C36" s="307">
        <v>3</v>
      </c>
      <c r="D36" s="307">
        <v>3</v>
      </c>
      <c r="E36" s="307">
        <v>2</v>
      </c>
      <c r="F36" s="307">
        <v>3</v>
      </c>
      <c r="G36" s="307">
        <v>3</v>
      </c>
      <c r="H36" s="307">
        <v>5</v>
      </c>
      <c r="I36" s="307">
        <v>10</v>
      </c>
      <c r="J36" s="307">
        <v>7</v>
      </c>
      <c r="K36" s="307">
        <v>10</v>
      </c>
      <c r="L36" s="307">
        <v>7</v>
      </c>
      <c r="M36" s="307">
        <v>2</v>
      </c>
      <c r="N36" s="307">
        <v>12</v>
      </c>
      <c r="O36" s="307">
        <v>15</v>
      </c>
      <c r="P36" s="307" t="s">
        <v>309</v>
      </c>
      <c r="Q36" s="307">
        <v>3</v>
      </c>
      <c r="R36" s="307">
        <v>21</v>
      </c>
      <c r="S36" s="308">
        <v>675</v>
      </c>
      <c r="T36" s="309">
        <v>788</v>
      </c>
    </row>
    <row r="37" spans="1:20" ht="15.75" x14ac:dyDescent="0.25">
      <c r="A37" s="64" t="s">
        <v>340</v>
      </c>
      <c r="B37" s="306">
        <v>4</v>
      </c>
      <c r="C37" s="307">
        <v>5</v>
      </c>
      <c r="D37" s="307" t="s">
        <v>309</v>
      </c>
      <c r="E37" s="307" t="s">
        <v>309</v>
      </c>
      <c r="F37" s="307">
        <v>5</v>
      </c>
      <c r="G37" s="307" t="s">
        <v>309</v>
      </c>
      <c r="H37" s="307" t="s">
        <v>309</v>
      </c>
      <c r="I37" s="307">
        <v>14</v>
      </c>
      <c r="J37" s="307">
        <v>1</v>
      </c>
      <c r="K37" s="307">
        <v>3</v>
      </c>
      <c r="L37" s="307">
        <v>2</v>
      </c>
      <c r="M37" s="307">
        <v>2</v>
      </c>
      <c r="N37" s="307">
        <v>2</v>
      </c>
      <c r="O37" s="307">
        <v>4</v>
      </c>
      <c r="P37" s="307" t="s">
        <v>309</v>
      </c>
      <c r="Q37" s="307" t="s">
        <v>309</v>
      </c>
      <c r="R37" s="307">
        <v>7</v>
      </c>
      <c r="S37" s="308">
        <v>328</v>
      </c>
      <c r="T37" s="309">
        <v>377</v>
      </c>
    </row>
    <row r="38" spans="1:20" ht="15.75" x14ac:dyDescent="0.25">
      <c r="A38" s="64" t="s">
        <v>341</v>
      </c>
      <c r="B38" s="306">
        <v>16</v>
      </c>
      <c r="C38" s="307">
        <v>13</v>
      </c>
      <c r="D38" s="307">
        <v>11</v>
      </c>
      <c r="E38" s="307">
        <v>5</v>
      </c>
      <c r="F38" s="307">
        <v>56</v>
      </c>
      <c r="G38" s="307">
        <v>22</v>
      </c>
      <c r="H38" s="307">
        <v>38</v>
      </c>
      <c r="I38" s="307">
        <v>165</v>
      </c>
      <c r="J38" s="307">
        <v>6</v>
      </c>
      <c r="K38" s="307">
        <v>54</v>
      </c>
      <c r="L38" s="307">
        <v>21</v>
      </c>
      <c r="M38" s="307">
        <v>4</v>
      </c>
      <c r="N38" s="307">
        <v>77</v>
      </c>
      <c r="O38" s="307">
        <v>67</v>
      </c>
      <c r="P38" s="307" t="s">
        <v>309</v>
      </c>
      <c r="Q38" s="307">
        <v>4</v>
      </c>
      <c r="R38" s="307">
        <v>111</v>
      </c>
      <c r="S38" s="308">
        <v>379</v>
      </c>
      <c r="T38" s="309">
        <v>1049</v>
      </c>
    </row>
    <row r="39" spans="1:20" ht="15.75" x14ac:dyDescent="0.25">
      <c r="A39" s="64" t="s">
        <v>342</v>
      </c>
      <c r="B39" s="306">
        <v>5</v>
      </c>
      <c r="C39" s="307">
        <v>2</v>
      </c>
      <c r="D39" s="307">
        <v>3</v>
      </c>
      <c r="E39" s="307">
        <v>1</v>
      </c>
      <c r="F39" s="307">
        <v>4</v>
      </c>
      <c r="G39" s="307">
        <v>1</v>
      </c>
      <c r="H39" s="307">
        <v>1</v>
      </c>
      <c r="I39" s="307">
        <v>11</v>
      </c>
      <c r="J39" s="307">
        <v>2</v>
      </c>
      <c r="K39" s="307">
        <v>15</v>
      </c>
      <c r="L39" s="307">
        <v>17</v>
      </c>
      <c r="M39" s="307">
        <v>1</v>
      </c>
      <c r="N39" s="307">
        <v>10</v>
      </c>
      <c r="O39" s="307">
        <v>7</v>
      </c>
      <c r="P39" s="307">
        <v>1</v>
      </c>
      <c r="Q39" s="307">
        <v>1</v>
      </c>
      <c r="R39" s="307">
        <v>19</v>
      </c>
      <c r="S39" s="308">
        <v>35</v>
      </c>
      <c r="T39" s="309">
        <v>136</v>
      </c>
    </row>
    <row r="40" spans="1:20" ht="15.75" x14ac:dyDescent="0.25">
      <c r="A40" s="64" t="s">
        <v>343</v>
      </c>
      <c r="B40" s="306">
        <v>37</v>
      </c>
      <c r="C40" s="307">
        <v>65</v>
      </c>
      <c r="D40" s="307">
        <v>60</v>
      </c>
      <c r="E40" s="307">
        <v>29</v>
      </c>
      <c r="F40" s="307">
        <v>15</v>
      </c>
      <c r="G40" s="307">
        <v>14</v>
      </c>
      <c r="H40" s="307">
        <v>51</v>
      </c>
      <c r="I40" s="307">
        <v>64</v>
      </c>
      <c r="J40" s="307">
        <v>8</v>
      </c>
      <c r="K40" s="307">
        <v>37</v>
      </c>
      <c r="L40" s="307">
        <v>38</v>
      </c>
      <c r="M40" s="307">
        <v>19</v>
      </c>
      <c r="N40" s="307">
        <v>53</v>
      </c>
      <c r="O40" s="307">
        <v>62</v>
      </c>
      <c r="P40" s="307" t="s">
        <v>309</v>
      </c>
      <c r="Q40" s="307">
        <v>4</v>
      </c>
      <c r="R40" s="307">
        <v>71</v>
      </c>
      <c r="S40" s="308">
        <v>1658</v>
      </c>
      <c r="T40" s="309">
        <v>2285</v>
      </c>
    </row>
    <row r="41" spans="1:20" ht="15.75" x14ac:dyDescent="0.25">
      <c r="A41" s="64" t="s">
        <v>344</v>
      </c>
      <c r="B41" s="306">
        <v>45</v>
      </c>
      <c r="C41" s="307">
        <v>17</v>
      </c>
      <c r="D41" s="307">
        <v>7</v>
      </c>
      <c r="E41" s="307">
        <v>6</v>
      </c>
      <c r="F41" s="307">
        <v>16</v>
      </c>
      <c r="G41" s="307">
        <v>22</v>
      </c>
      <c r="H41" s="307">
        <v>23</v>
      </c>
      <c r="I41" s="307">
        <v>13</v>
      </c>
      <c r="J41" s="307">
        <v>55</v>
      </c>
      <c r="K41" s="307">
        <v>24</v>
      </c>
      <c r="L41" s="307">
        <v>13</v>
      </c>
      <c r="M41" s="307">
        <v>4</v>
      </c>
      <c r="N41" s="307">
        <v>27</v>
      </c>
      <c r="O41" s="307">
        <v>38</v>
      </c>
      <c r="P41" s="307" t="s">
        <v>309</v>
      </c>
      <c r="Q41" s="307">
        <v>5</v>
      </c>
      <c r="R41" s="307">
        <v>18</v>
      </c>
      <c r="S41" s="308">
        <v>1405</v>
      </c>
      <c r="T41" s="309">
        <v>1738</v>
      </c>
    </row>
    <row r="42" spans="1:20" ht="15.75" x14ac:dyDescent="0.25">
      <c r="A42" s="64" t="s">
        <v>345</v>
      </c>
      <c r="B42" s="306">
        <v>9</v>
      </c>
      <c r="C42" s="307">
        <v>3</v>
      </c>
      <c r="D42" s="307">
        <v>4</v>
      </c>
      <c r="E42" s="307">
        <v>3</v>
      </c>
      <c r="F42" s="307">
        <v>2</v>
      </c>
      <c r="G42" s="307">
        <v>2</v>
      </c>
      <c r="H42" s="307">
        <v>23</v>
      </c>
      <c r="I42" s="307">
        <v>5</v>
      </c>
      <c r="J42" s="307">
        <v>1</v>
      </c>
      <c r="K42" s="307">
        <v>8</v>
      </c>
      <c r="L42" s="307">
        <v>12</v>
      </c>
      <c r="M42" s="307">
        <v>3</v>
      </c>
      <c r="N42" s="307">
        <v>6</v>
      </c>
      <c r="O42" s="307">
        <v>20</v>
      </c>
      <c r="P42" s="307" t="s">
        <v>309</v>
      </c>
      <c r="Q42" s="307">
        <v>3</v>
      </c>
      <c r="R42" s="307">
        <v>27</v>
      </c>
      <c r="S42" s="308">
        <v>250</v>
      </c>
      <c r="T42" s="309">
        <v>381</v>
      </c>
    </row>
    <row r="43" spans="1:20" ht="15.75" x14ac:dyDescent="0.25">
      <c r="A43" s="64" t="s">
        <v>346</v>
      </c>
      <c r="B43" s="306">
        <v>15</v>
      </c>
      <c r="C43" s="307">
        <v>29</v>
      </c>
      <c r="D43" s="307">
        <v>13</v>
      </c>
      <c r="E43" s="307">
        <v>51</v>
      </c>
      <c r="F43" s="307">
        <v>6</v>
      </c>
      <c r="G43" s="307" t="s">
        <v>309</v>
      </c>
      <c r="H43" s="307">
        <v>19</v>
      </c>
      <c r="I43" s="307">
        <v>7</v>
      </c>
      <c r="J43" s="307" t="s">
        <v>309</v>
      </c>
      <c r="K43" s="307">
        <v>4</v>
      </c>
      <c r="L43" s="307">
        <v>7</v>
      </c>
      <c r="M43" s="307">
        <v>8</v>
      </c>
      <c r="N43" s="307">
        <v>5</v>
      </c>
      <c r="O43" s="307">
        <v>17</v>
      </c>
      <c r="P43" s="307" t="s">
        <v>309</v>
      </c>
      <c r="Q43" s="307">
        <v>1</v>
      </c>
      <c r="R43" s="307">
        <v>17</v>
      </c>
      <c r="S43" s="308">
        <v>148</v>
      </c>
      <c r="T43" s="309">
        <v>347</v>
      </c>
    </row>
    <row r="44" spans="1:20" ht="15.75" x14ac:dyDescent="0.25">
      <c r="A44" s="64" t="s">
        <v>347</v>
      </c>
      <c r="B44" s="306" t="s">
        <v>309</v>
      </c>
      <c r="C44" s="307">
        <v>4</v>
      </c>
      <c r="D44" s="307" t="s">
        <v>309</v>
      </c>
      <c r="E44" s="307">
        <v>1</v>
      </c>
      <c r="F44" s="307">
        <v>1</v>
      </c>
      <c r="G44" s="307" t="s">
        <v>309</v>
      </c>
      <c r="H44" s="307" t="s">
        <v>309</v>
      </c>
      <c r="I44" s="307">
        <v>2</v>
      </c>
      <c r="J44" s="307">
        <v>2</v>
      </c>
      <c r="K44" s="307">
        <v>1</v>
      </c>
      <c r="L44" s="307" t="s">
        <v>309</v>
      </c>
      <c r="M44" s="307" t="s">
        <v>309</v>
      </c>
      <c r="N44" s="307">
        <v>2</v>
      </c>
      <c r="O44" s="307">
        <v>1</v>
      </c>
      <c r="P44" s="307" t="s">
        <v>309</v>
      </c>
      <c r="Q44" s="307" t="s">
        <v>309</v>
      </c>
      <c r="R44" s="307">
        <v>2</v>
      </c>
      <c r="S44" s="308">
        <v>47</v>
      </c>
      <c r="T44" s="309">
        <v>63</v>
      </c>
    </row>
    <row r="45" spans="1:20" ht="15.75" x14ac:dyDescent="0.25">
      <c r="A45" s="64" t="s">
        <v>348</v>
      </c>
      <c r="B45" s="306" t="s">
        <v>309</v>
      </c>
      <c r="C45" s="307">
        <v>1</v>
      </c>
      <c r="D45" s="307">
        <v>1</v>
      </c>
      <c r="E45" s="307" t="s">
        <v>309</v>
      </c>
      <c r="F45" s="307">
        <v>2</v>
      </c>
      <c r="G45" s="307">
        <v>1</v>
      </c>
      <c r="H45" s="307" t="s">
        <v>309</v>
      </c>
      <c r="I45" s="307">
        <v>1</v>
      </c>
      <c r="J45" s="307" t="s">
        <v>309</v>
      </c>
      <c r="K45" s="307">
        <v>9</v>
      </c>
      <c r="L45" s="307" t="s">
        <v>309</v>
      </c>
      <c r="M45" s="307" t="s">
        <v>309</v>
      </c>
      <c r="N45" s="307">
        <v>1</v>
      </c>
      <c r="O45" s="307">
        <v>5</v>
      </c>
      <c r="P45" s="307" t="s">
        <v>309</v>
      </c>
      <c r="Q45" s="307" t="s">
        <v>309</v>
      </c>
      <c r="R45" s="307">
        <v>4</v>
      </c>
      <c r="S45" s="308">
        <v>48</v>
      </c>
      <c r="T45" s="309">
        <v>73</v>
      </c>
    </row>
    <row r="46" spans="1:20" ht="15.75" x14ac:dyDescent="0.25">
      <c r="A46" s="64" t="s">
        <v>401</v>
      </c>
      <c r="B46" s="306">
        <v>841</v>
      </c>
      <c r="C46" s="307">
        <v>247</v>
      </c>
      <c r="D46" s="307">
        <v>64</v>
      </c>
      <c r="E46" s="307">
        <v>103</v>
      </c>
      <c r="F46" s="307">
        <v>159</v>
      </c>
      <c r="G46" s="307">
        <v>330</v>
      </c>
      <c r="H46" s="307">
        <v>928</v>
      </c>
      <c r="I46" s="307">
        <v>140</v>
      </c>
      <c r="J46" s="307">
        <v>260</v>
      </c>
      <c r="K46" s="307">
        <v>1093</v>
      </c>
      <c r="L46" s="307">
        <v>414</v>
      </c>
      <c r="M46" s="307">
        <v>137</v>
      </c>
      <c r="N46" s="307">
        <v>1226</v>
      </c>
      <c r="O46" s="307">
        <v>1091</v>
      </c>
      <c r="P46" s="307">
        <v>13</v>
      </c>
      <c r="Q46" s="307">
        <v>280</v>
      </c>
      <c r="R46" s="307">
        <v>849</v>
      </c>
      <c r="S46" s="308">
        <v>25290</v>
      </c>
      <c r="T46" s="309">
        <v>33465</v>
      </c>
    </row>
    <row r="47" spans="1:20" ht="15.75" x14ac:dyDescent="0.25">
      <c r="A47" s="64" t="s">
        <v>349</v>
      </c>
      <c r="B47" s="306">
        <v>152</v>
      </c>
      <c r="C47" s="307">
        <v>78</v>
      </c>
      <c r="D47" s="307">
        <v>103</v>
      </c>
      <c r="E47" s="307">
        <v>23</v>
      </c>
      <c r="F47" s="307">
        <v>35</v>
      </c>
      <c r="G47" s="307">
        <v>28</v>
      </c>
      <c r="H47" s="307">
        <v>39</v>
      </c>
      <c r="I47" s="307">
        <v>186</v>
      </c>
      <c r="J47" s="307">
        <v>22</v>
      </c>
      <c r="K47" s="307">
        <v>153</v>
      </c>
      <c r="L47" s="307">
        <v>69</v>
      </c>
      <c r="M47" s="307">
        <v>14</v>
      </c>
      <c r="N47" s="307">
        <v>412</v>
      </c>
      <c r="O47" s="307">
        <v>74</v>
      </c>
      <c r="P47" s="307">
        <v>6</v>
      </c>
      <c r="Q47" s="307">
        <v>5</v>
      </c>
      <c r="R47" s="307">
        <v>131</v>
      </c>
      <c r="S47" s="308">
        <v>3735</v>
      </c>
      <c r="T47" s="309">
        <v>5265</v>
      </c>
    </row>
    <row r="48" spans="1:20" ht="31.5" x14ac:dyDescent="0.25">
      <c r="A48" s="64" t="s">
        <v>350</v>
      </c>
      <c r="B48" s="306">
        <v>2</v>
      </c>
      <c r="C48" s="307">
        <v>2</v>
      </c>
      <c r="D48" s="307">
        <v>1</v>
      </c>
      <c r="E48" s="307" t="s">
        <v>309</v>
      </c>
      <c r="F48" s="307">
        <v>1</v>
      </c>
      <c r="G48" s="307" t="s">
        <v>309</v>
      </c>
      <c r="H48" s="307">
        <v>1</v>
      </c>
      <c r="I48" s="307" t="s">
        <v>309</v>
      </c>
      <c r="J48" s="307" t="s">
        <v>309</v>
      </c>
      <c r="K48" s="307" t="s">
        <v>309</v>
      </c>
      <c r="L48" s="307">
        <v>3</v>
      </c>
      <c r="M48" s="307" t="s">
        <v>309</v>
      </c>
      <c r="N48" s="307">
        <v>1</v>
      </c>
      <c r="O48" s="307">
        <v>4</v>
      </c>
      <c r="P48" s="307">
        <v>2</v>
      </c>
      <c r="Q48" s="307" t="s">
        <v>309</v>
      </c>
      <c r="R48" s="307">
        <v>3</v>
      </c>
      <c r="S48" s="308">
        <v>37</v>
      </c>
      <c r="T48" s="309">
        <v>57</v>
      </c>
    </row>
    <row r="49" spans="1:20" ht="15.75" x14ac:dyDescent="0.25">
      <c r="A49" s="64" t="s">
        <v>351</v>
      </c>
      <c r="B49" s="306">
        <v>19</v>
      </c>
      <c r="C49" s="307">
        <v>10</v>
      </c>
      <c r="D49" s="307">
        <v>7</v>
      </c>
      <c r="E49" s="307">
        <v>6</v>
      </c>
      <c r="F49" s="307">
        <v>5</v>
      </c>
      <c r="G49" s="307">
        <v>1</v>
      </c>
      <c r="H49" s="307">
        <v>12</v>
      </c>
      <c r="I49" s="307">
        <v>5</v>
      </c>
      <c r="J49" s="307">
        <v>1</v>
      </c>
      <c r="K49" s="307">
        <v>10</v>
      </c>
      <c r="L49" s="307">
        <v>5</v>
      </c>
      <c r="M49" s="307">
        <v>3</v>
      </c>
      <c r="N49" s="307">
        <v>14</v>
      </c>
      <c r="O49" s="307">
        <v>4</v>
      </c>
      <c r="P49" s="307">
        <v>2</v>
      </c>
      <c r="Q49" s="307">
        <v>1</v>
      </c>
      <c r="R49" s="307">
        <v>7</v>
      </c>
      <c r="S49" s="308">
        <v>620</v>
      </c>
      <c r="T49" s="309">
        <v>732</v>
      </c>
    </row>
    <row r="50" spans="1:20" ht="15.75" x14ac:dyDescent="0.25">
      <c r="A50" s="64" t="s">
        <v>352</v>
      </c>
      <c r="B50" s="306">
        <v>326</v>
      </c>
      <c r="C50" s="307">
        <v>186</v>
      </c>
      <c r="D50" s="307">
        <v>142</v>
      </c>
      <c r="E50" s="307">
        <v>71</v>
      </c>
      <c r="F50" s="307">
        <v>78</v>
      </c>
      <c r="G50" s="307">
        <v>110</v>
      </c>
      <c r="H50" s="307">
        <v>257</v>
      </c>
      <c r="I50" s="307">
        <v>321</v>
      </c>
      <c r="J50" s="307">
        <v>653</v>
      </c>
      <c r="K50" s="307">
        <v>495</v>
      </c>
      <c r="L50" s="307">
        <v>1032</v>
      </c>
      <c r="M50" s="307">
        <v>119</v>
      </c>
      <c r="N50" s="307">
        <v>419</v>
      </c>
      <c r="O50" s="307">
        <v>325</v>
      </c>
      <c r="P50" s="307">
        <v>11</v>
      </c>
      <c r="Q50" s="307">
        <v>41</v>
      </c>
      <c r="R50" s="307">
        <v>731</v>
      </c>
      <c r="S50" s="308">
        <v>2016</v>
      </c>
      <c r="T50" s="309">
        <v>7333</v>
      </c>
    </row>
    <row r="51" spans="1:20" ht="15.75" x14ac:dyDescent="0.25">
      <c r="A51" s="64" t="s">
        <v>353</v>
      </c>
      <c r="B51" s="306">
        <v>85</v>
      </c>
      <c r="C51" s="307">
        <v>76</v>
      </c>
      <c r="D51" s="307">
        <v>26</v>
      </c>
      <c r="E51" s="307">
        <v>40</v>
      </c>
      <c r="F51" s="307">
        <v>62</v>
      </c>
      <c r="G51" s="307">
        <v>66</v>
      </c>
      <c r="H51" s="307">
        <v>77</v>
      </c>
      <c r="I51" s="307">
        <v>104</v>
      </c>
      <c r="J51" s="307">
        <v>192</v>
      </c>
      <c r="K51" s="307">
        <v>152</v>
      </c>
      <c r="L51" s="307">
        <v>88</v>
      </c>
      <c r="M51" s="307">
        <v>27</v>
      </c>
      <c r="N51" s="307">
        <v>106</v>
      </c>
      <c r="O51" s="307">
        <v>157</v>
      </c>
      <c r="P51" s="307">
        <v>5</v>
      </c>
      <c r="Q51" s="307">
        <v>25</v>
      </c>
      <c r="R51" s="307">
        <v>254</v>
      </c>
      <c r="S51" s="308">
        <v>505</v>
      </c>
      <c r="T51" s="309">
        <v>2047</v>
      </c>
    </row>
    <row r="52" spans="1:20" ht="15.75" x14ac:dyDescent="0.25">
      <c r="A52" s="64" t="s">
        <v>1005</v>
      </c>
      <c r="B52" s="306">
        <v>8</v>
      </c>
      <c r="C52" s="307">
        <v>2</v>
      </c>
      <c r="D52" s="307">
        <v>4</v>
      </c>
      <c r="E52" s="307">
        <v>1</v>
      </c>
      <c r="F52" s="307">
        <v>1</v>
      </c>
      <c r="G52" s="307">
        <v>2</v>
      </c>
      <c r="H52" s="307">
        <v>3</v>
      </c>
      <c r="I52" s="307">
        <v>5</v>
      </c>
      <c r="J52" s="307">
        <v>32</v>
      </c>
      <c r="K52" s="307">
        <v>23</v>
      </c>
      <c r="L52" s="307">
        <v>58</v>
      </c>
      <c r="M52" s="307">
        <v>1</v>
      </c>
      <c r="N52" s="307">
        <v>17</v>
      </c>
      <c r="O52" s="307">
        <v>13</v>
      </c>
      <c r="P52" s="307">
        <v>1</v>
      </c>
      <c r="Q52" s="307" t="s">
        <v>309</v>
      </c>
      <c r="R52" s="307">
        <v>35</v>
      </c>
      <c r="S52" s="308">
        <v>66</v>
      </c>
      <c r="T52" s="309">
        <v>272</v>
      </c>
    </row>
    <row r="53" spans="1:20" ht="31.5" x14ac:dyDescent="0.25">
      <c r="A53" s="64" t="s">
        <v>354</v>
      </c>
      <c r="B53" s="306">
        <v>14</v>
      </c>
      <c r="C53" s="307">
        <v>5</v>
      </c>
      <c r="D53" s="307">
        <v>3</v>
      </c>
      <c r="E53" s="307" t="s">
        <v>309</v>
      </c>
      <c r="F53" s="307">
        <v>1</v>
      </c>
      <c r="G53" s="307">
        <v>1</v>
      </c>
      <c r="H53" s="307">
        <v>1</v>
      </c>
      <c r="I53" s="307">
        <v>2</v>
      </c>
      <c r="J53" s="307">
        <v>46</v>
      </c>
      <c r="K53" s="307">
        <v>16</v>
      </c>
      <c r="L53" s="307">
        <v>10</v>
      </c>
      <c r="M53" s="307">
        <v>2</v>
      </c>
      <c r="N53" s="307">
        <v>6</v>
      </c>
      <c r="O53" s="307">
        <v>10</v>
      </c>
      <c r="P53" s="307" t="s">
        <v>309</v>
      </c>
      <c r="Q53" s="307">
        <v>1</v>
      </c>
      <c r="R53" s="307">
        <v>11</v>
      </c>
      <c r="S53" s="308">
        <v>27</v>
      </c>
      <c r="T53" s="309">
        <v>156</v>
      </c>
    </row>
    <row r="54" spans="1:20" ht="15.75" x14ac:dyDescent="0.25">
      <c r="A54" s="64" t="s">
        <v>355</v>
      </c>
      <c r="B54" s="306">
        <v>19</v>
      </c>
      <c r="C54" s="307">
        <v>7</v>
      </c>
      <c r="D54" s="307">
        <v>4</v>
      </c>
      <c r="E54" s="307">
        <v>3</v>
      </c>
      <c r="F54" s="307">
        <v>13</v>
      </c>
      <c r="G54" s="307">
        <v>5</v>
      </c>
      <c r="H54" s="307">
        <v>31</v>
      </c>
      <c r="I54" s="307">
        <v>12</v>
      </c>
      <c r="J54" s="307">
        <v>14</v>
      </c>
      <c r="K54" s="307">
        <v>13</v>
      </c>
      <c r="L54" s="307">
        <v>13</v>
      </c>
      <c r="M54" s="307">
        <v>8</v>
      </c>
      <c r="N54" s="307">
        <v>17</v>
      </c>
      <c r="O54" s="307">
        <v>23</v>
      </c>
      <c r="P54" s="307" t="s">
        <v>309</v>
      </c>
      <c r="Q54" s="307">
        <v>2</v>
      </c>
      <c r="R54" s="307">
        <v>13</v>
      </c>
      <c r="S54" s="308">
        <v>516</v>
      </c>
      <c r="T54" s="309">
        <v>713</v>
      </c>
    </row>
    <row r="55" spans="1:20" ht="15.75" x14ac:dyDescent="0.25">
      <c r="A55" s="64" t="s">
        <v>356</v>
      </c>
      <c r="B55" s="306">
        <v>8</v>
      </c>
      <c r="C55" s="307">
        <v>7</v>
      </c>
      <c r="D55" s="307">
        <v>24</v>
      </c>
      <c r="E55" s="307">
        <v>6</v>
      </c>
      <c r="F55" s="307">
        <v>1</v>
      </c>
      <c r="G55" s="307">
        <v>5</v>
      </c>
      <c r="H55" s="307">
        <v>20</v>
      </c>
      <c r="I55" s="307">
        <v>4</v>
      </c>
      <c r="J55" s="307">
        <v>33</v>
      </c>
      <c r="K55" s="307">
        <v>38</v>
      </c>
      <c r="L55" s="307">
        <v>101</v>
      </c>
      <c r="M55" s="307">
        <v>7</v>
      </c>
      <c r="N55" s="307">
        <v>31</v>
      </c>
      <c r="O55" s="307">
        <v>16</v>
      </c>
      <c r="P55" s="307" t="s">
        <v>309</v>
      </c>
      <c r="Q55" s="307">
        <v>1</v>
      </c>
      <c r="R55" s="307">
        <v>89</v>
      </c>
      <c r="S55" s="308">
        <v>350</v>
      </c>
      <c r="T55" s="309">
        <v>741</v>
      </c>
    </row>
    <row r="56" spans="1:20" ht="31.5" x14ac:dyDescent="0.25">
      <c r="A56" s="64" t="s">
        <v>357</v>
      </c>
      <c r="B56" s="306" t="s">
        <v>309</v>
      </c>
      <c r="C56" s="307" t="s">
        <v>309</v>
      </c>
      <c r="D56" s="307" t="s">
        <v>309</v>
      </c>
      <c r="E56" s="307" t="s">
        <v>309</v>
      </c>
      <c r="F56" s="307">
        <v>1</v>
      </c>
      <c r="G56" s="307" t="s">
        <v>309</v>
      </c>
      <c r="H56" s="307" t="s">
        <v>309</v>
      </c>
      <c r="I56" s="307">
        <v>1</v>
      </c>
      <c r="J56" s="307" t="s">
        <v>309</v>
      </c>
      <c r="K56" s="307">
        <v>1</v>
      </c>
      <c r="L56" s="307">
        <v>5</v>
      </c>
      <c r="M56" s="307" t="s">
        <v>309</v>
      </c>
      <c r="N56" s="307" t="s">
        <v>309</v>
      </c>
      <c r="O56" s="307">
        <v>2</v>
      </c>
      <c r="P56" s="307" t="s">
        <v>309</v>
      </c>
      <c r="Q56" s="307" t="s">
        <v>309</v>
      </c>
      <c r="R56" s="307" t="s">
        <v>309</v>
      </c>
      <c r="S56" s="308">
        <v>183</v>
      </c>
      <c r="T56" s="309">
        <v>193</v>
      </c>
    </row>
    <row r="57" spans="1:20" ht="15.75" x14ac:dyDescent="0.25">
      <c r="A57" s="64" t="s">
        <v>358</v>
      </c>
      <c r="B57" s="306">
        <v>1</v>
      </c>
      <c r="C57" s="307" t="s">
        <v>309</v>
      </c>
      <c r="D57" s="307" t="s">
        <v>309</v>
      </c>
      <c r="E57" s="307" t="s">
        <v>309</v>
      </c>
      <c r="F57" s="307">
        <v>1</v>
      </c>
      <c r="G57" s="307" t="s">
        <v>309</v>
      </c>
      <c r="H57" s="307" t="s">
        <v>309</v>
      </c>
      <c r="I57" s="307" t="s">
        <v>309</v>
      </c>
      <c r="J57" s="307">
        <v>1</v>
      </c>
      <c r="K57" s="307">
        <v>1</v>
      </c>
      <c r="L57" s="307">
        <v>5</v>
      </c>
      <c r="M57" s="307" t="s">
        <v>309</v>
      </c>
      <c r="N57" s="307">
        <v>1</v>
      </c>
      <c r="O57" s="307">
        <v>1</v>
      </c>
      <c r="P57" s="307" t="s">
        <v>309</v>
      </c>
      <c r="Q57" s="307" t="s">
        <v>309</v>
      </c>
      <c r="R57" s="307">
        <v>2</v>
      </c>
      <c r="S57" s="308">
        <v>67</v>
      </c>
      <c r="T57" s="309">
        <v>80</v>
      </c>
    </row>
    <row r="58" spans="1:20" ht="15.75" x14ac:dyDescent="0.25">
      <c r="A58" s="64" t="s">
        <v>359</v>
      </c>
      <c r="B58" s="306">
        <v>1</v>
      </c>
      <c r="C58" s="307">
        <v>2</v>
      </c>
      <c r="D58" s="307">
        <v>1</v>
      </c>
      <c r="E58" s="307">
        <v>1</v>
      </c>
      <c r="F58" s="307" t="s">
        <v>309</v>
      </c>
      <c r="G58" s="307">
        <v>1</v>
      </c>
      <c r="H58" s="307" t="s">
        <v>309</v>
      </c>
      <c r="I58" s="307">
        <v>1</v>
      </c>
      <c r="J58" s="307">
        <v>6</v>
      </c>
      <c r="K58" s="307" t="s">
        <v>309</v>
      </c>
      <c r="L58" s="307">
        <v>9</v>
      </c>
      <c r="M58" s="307" t="s">
        <v>309</v>
      </c>
      <c r="N58" s="307">
        <v>1</v>
      </c>
      <c r="O58" s="307" t="s">
        <v>309</v>
      </c>
      <c r="P58" s="307">
        <v>1</v>
      </c>
      <c r="Q58" s="307">
        <v>1</v>
      </c>
      <c r="R58" s="307">
        <v>4</v>
      </c>
      <c r="S58" s="308">
        <v>89</v>
      </c>
      <c r="T58" s="309">
        <v>118</v>
      </c>
    </row>
    <row r="59" spans="1:20" ht="15.75" x14ac:dyDescent="0.25">
      <c r="A59" s="64" t="s">
        <v>360</v>
      </c>
      <c r="B59" s="306">
        <v>4</v>
      </c>
      <c r="C59" s="307" t="s">
        <v>309</v>
      </c>
      <c r="D59" s="307" t="s">
        <v>309</v>
      </c>
      <c r="E59" s="307">
        <v>1</v>
      </c>
      <c r="F59" s="307">
        <v>1</v>
      </c>
      <c r="G59" s="307">
        <v>2</v>
      </c>
      <c r="H59" s="307">
        <v>1</v>
      </c>
      <c r="I59" s="307">
        <v>1</v>
      </c>
      <c r="J59" s="307">
        <v>2</v>
      </c>
      <c r="K59" s="307">
        <v>3</v>
      </c>
      <c r="L59" s="307">
        <v>6</v>
      </c>
      <c r="M59" s="307" t="s">
        <v>309</v>
      </c>
      <c r="N59" s="307">
        <v>3</v>
      </c>
      <c r="O59" s="307">
        <v>1</v>
      </c>
      <c r="P59" s="307">
        <v>1</v>
      </c>
      <c r="Q59" s="307" t="s">
        <v>309</v>
      </c>
      <c r="R59" s="307" t="s">
        <v>309</v>
      </c>
      <c r="S59" s="308">
        <v>67</v>
      </c>
      <c r="T59" s="309">
        <v>93</v>
      </c>
    </row>
    <row r="60" spans="1:20" ht="15.75" x14ac:dyDescent="0.25">
      <c r="A60" s="64" t="s">
        <v>361</v>
      </c>
      <c r="B60" s="306">
        <v>104</v>
      </c>
      <c r="C60" s="307">
        <v>44</v>
      </c>
      <c r="D60" s="307">
        <v>8</v>
      </c>
      <c r="E60" s="307">
        <v>14</v>
      </c>
      <c r="F60" s="307">
        <v>27</v>
      </c>
      <c r="G60" s="307">
        <v>78</v>
      </c>
      <c r="H60" s="307">
        <v>42</v>
      </c>
      <c r="I60" s="307">
        <v>48</v>
      </c>
      <c r="J60" s="307">
        <v>66</v>
      </c>
      <c r="K60" s="307">
        <v>173</v>
      </c>
      <c r="L60" s="307">
        <v>112</v>
      </c>
      <c r="M60" s="307">
        <v>12</v>
      </c>
      <c r="N60" s="307">
        <v>110</v>
      </c>
      <c r="O60" s="307">
        <v>137</v>
      </c>
      <c r="P60" s="307">
        <v>4</v>
      </c>
      <c r="Q60" s="307">
        <v>30</v>
      </c>
      <c r="R60" s="307">
        <v>204</v>
      </c>
      <c r="S60" s="308">
        <v>9738</v>
      </c>
      <c r="T60" s="309">
        <v>10951</v>
      </c>
    </row>
    <row r="61" spans="1:20" ht="15.75" x14ac:dyDescent="0.25">
      <c r="A61" s="64" t="s">
        <v>362</v>
      </c>
      <c r="B61" s="306">
        <v>2</v>
      </c>
      <c r="C61" s="307">
        <v>4</v>
      </c>
      <c r="D61" s="307">
        <v>1</v>
      </c>
      <c r="E61" s="307" t="s">
        <v>309</v>
      </c>
      <c r="F61" s="307">
        <v>1</v>
      </c>
      <c r="G61" s="307" t="s">
        <v>309</v>
      </c>
      <c r="H61" s="307">
        <v>6</v>
      </c>
      <c r="I61" s="307">
        <v>2</v>
      </c>
      <c r="J61" s="307">
        <v>4</v>
      </c>
      <c r="K61" s="307">
        <v>2</v>
      </c>
      <c r="L61" s="307">
        <v>12</v>
      </c>
      <c r="M61" s="307" t="s">
        <v>309</v>
      </c>
      <c r="N61" s="307">
        <v>7</v>
      </c>
      <c r="O61" s="307">
        <v>2</v>
      </c>
      <c r="P61" s="307" t="s">
        <v>309</v>
      </c>
      <c r="Q61" s="307" t="s">
        <v>309</v>
      </c>
      <c r="R61" s="307">
        <v>1</v>
      </c>
      <c r="S61" s="308">
        <v>239</v>
      </c>
      <c r="T61" s="309">
        <v>283</v>
      </c>
    </row>
    <row r="62" spans="1:20" ht="15.75" x14ac:dyDescent="0.25">
      <c r="A62" s="64" t="s">
        <v>363</v>
      </c>
      <c r="B62" s="306">
        <v>4</v>
      </c>
      <c r="C62" s="307">
        <v>5</v>
      </c>
      <c r="D62" s="307" t="s">
        <v>309</v>
      </c>
      <c r="E62" s="307">
        <v>2</v>
      </c>
      <c r="F62" s="307" t="s">
        <v>309</v>
      </c>
      <c r="G62" s="307">
        <v>1</v>
      </c>
      <c r="H62" s="307">
        <v>1</v>
      </c>
      <c r="I62" s="307">
        <v>1</v>
      </c>
      <c r="J62" s="307" t="s">
        <v>309</v>
      </c>
      <c r="K62" s="307" t="s">
        <v>309</v>
      </c>
      <c r="L62" s="307">
        <v>4</v>
      </c>
      <c r="M62" s="307">
        <v>1</v>
      </c>
      <c r="N62" s="307">
        <v>1</v>
      </c>
      <c r="O62" s="307" t="s">
        <v>309</v>
      </c>
      <c r="P62" s="307" t="s">
        <v>309</v>
      </c>
      <c r="Q62" s="307" t="s">
        <v>309</v>
      </c>
      <c r="R62" s="307" t="s">
        <v>309</v>
      </c>
      <c r="S62" s="308">
        <v>14</v>
      </c>
      <c r="T62" s="309">
        <v>34</v>
      </c>
    </row>
    <row r="63" spans="1:20" ht="15.75" x14ac:dyDescent="0.25">
      <c r="A63" s="64" t="s">
        <v>364</v>
      </c>
      <c r="B63" s="306">
        <v>10</v>
      </c>
      <c r="C63" s="307">
        <v>4</v>
      </c>
      <c r="D63" s="307">
        <v>2</v>
      </c>
      <c r="E63" s="307">
        <v>1</v>
      </c>
      <c r="F63" s="307">
        <v>4</v>
      </c>
      <c r="G63" s="307">
        <v>2</v>
      </c>
      <c r="H63" s="307">
        <v>5</v>
      </c>
      <c r="I63" s="307">
        <v>13</v>
      </c>
      <c r="J63" s="307">
        <v>3</v>
      </c>
      <c r="K63" s="307">
        <v>13</v>
      </c>
      <c r="L63" s="307">
        <v>8</v>
      </c>
      <c r="M63" s="307" t="s">
        <v>309</v>
      </c>
      <c r="N63" s="307">
        <v>16</v>
      </c>
      <c r="O63" s="307">
        <v>12</v>
      </c>
      <c r="P63" s="307" t="s">
        <v>309</v>
      </c>
      <c r="Q63" s="307">
        <v>3</v>
      </c>
      <c r="R63" s="307">
        <v>18</v>
      </c>
      <c r="S63" s="308">
        <v>862</v>
      </c>
      <c r="T63" s="309">
        <v>976</v>
      </c>
    </row>
    <row r="64" spans="1:20" ht="15.75" x14ac:dyDescent="0.25">
      <c r="A64" s="64" t="s">
        <v>365</v>
      </c>
      <c r="B64" s="306" t="s">
        <v>309</v>
      </c>
      <c r="C64" s="307">
        <v>1</v>
      </c>
      <c r="D64" s="307" t="s">
        <v>309</v>
      </c>
      <c r="E64" s="307">
        <v>2</v>
      </c>
      <c r="F64" s="307">
        <v>1</v>
      </c>
      <c r="G64" s="307">
        <v>2</v>
      </c>
      <c r="H64" s="307" t="s">
        <v>309</v>
      </c>
      <c r="I64" s="307" t="s">
        <v>309</v>
      </c>
      <c r="J64" s="307">
        <v>1</v>
      </c>
      <c r="K64" s="307">
        <v>3</v>
      </c>
      <c r="L64" s="307" t="s">
        <v>309</v>
      </c>
      <c r="M64" s="307">
        <v>1</v>
      </c>
      <c r="N64" s="307">
        <v>4</v>
      </c>
      <c r="O64" s="307" t="s">
        <v>309</v>
      </c>
      <c r="P64" s="307" t="s">
        <v>309</v>
      </c>
      <c r="Q64" s="307" t="s">
        <v>309</v>
      </c>
      <c r="R64" s="307">
        <v>1</v>
      </c>
      <c r="S64" s="308">
        <v>5</v>
      </c>
      <c r="T64" s="309">
        <v>21</v>
      </c>
    </row>
    <row r="65" spans="1:20" ht="15.75" x14ac:dyDescent="0.25">
      <c r="A65" s="64" t="s">
        <v>366</v>
      </c>
      <c r="B65" s="306">
        <v>2</v>
      </c>
      <c r="C65" s="307">
        <v>1</v>
      </c>
      <c r="D65" s="307" t="s">
        <v>309</v>
      </c>
      <c r="E65" s="307" t="s">
        <v>309</v>
      </c>
      <c r="F65" s="307" t="s">
        <v>309</v>
      </c>
      <c r="G65" s="307" t="s">
        <v>309</v>
      </c>
      <c r="H65" s="307">
        <v>1</v>
      </c>
      <c r="I65" s="307" t="s">
        <v>309</v>
      </c>
      <c r="J65" s="307">
        <v>3</v>
      </c>
      <c r="K65" s="307">
        <v>1</v>
      </c>
      <c r="L65" s="307" t="s">
        <v>309</v>
      </c>
      <c r="M65" s="307">
        <v>2</v>
      </c>
      <c r="N65" s="307">
        <v>2</v>
      </c>
      <c r="O65" s="307" t="s">
        <v>309</v>
      </c>
      <c r="P65" s="307" t="s">
        <v>309</v>
      </c>
      <c r="Q65" s="307" t="s">
        <v>309</v>
      </c>
      <c r="R65" s="307">
        <v>2</v>
      </c>
      <c r="S65" s="308">
        <v>19</v>
      </c>
      <c r="T65" s="309">
        <v>33</v>
      </c>
    </row>
    <row r="66" spans="1:20" ht="15.75" x14ac:dyDescent="0.25">
      <c r="A66" s="64" t="s">
        <v>367</v>
      </c>
      <c r="B66" s="306">
        <v>3</v>
      </c>
      <c r="C66" s="307">
        <v>3</v>
      </c>
      <c r="D66" s="307" t="s">
        <v>309</v>
      </c>
      <c r="E66" s="307" t="s">
        <v>309</v>
      </c>
      <c r="F66" s="307">
        <v>2</v>
      </c>
      <c r="G66" s="307" t="s">
        <v>309</v>
      </c>
      <c r="H66" s="307" t="s">
        <v>309</v>
      </c>
      <c r="I66" s="307">
        <v>13</v>
      </c>
      <c r="J66" s="307">
        <v>1</v>
      </c>
      <c r="K66" s="307" t="s">
        <v>309</v>
      </c>
      <c r="L66" s="307" t="s">
        <v>309</v>
      </c>
      <c r="M66" s="307">
        <v>1</v>
      </c>
      <c r="N66" s="307">
        <v>3</v>
      </c>
      <c r="O66" s="307">
        <v>3</v>
      </c>
      <c r="P66" s="307" t="s">
        <v>309</v>
      </c>
      <c r="Q66" s="307" t="s">
        <v>309</v>
      </c>
      <c r="R66" s="307">
        <v>2</v>
      </c>
      <c r="S66" s="308">
        <v>28</v>
      </c>
      <c r="T66" s="309">
        <v>59</v>
      </c>
    </row>
    <row r="67" spans="1:20" ht="15.75" x14ac:dyDescent="0.25">
      <c r="A67" s="64" t="s">
        <v>368</v>
      </c>
      <c r="B67" s="306">
        <v>296</v>
      </c>
      <c r="C67" s="307">
        <v>144</v>
      </c>
      <c r="D67" s="307">
        <v>102</v>
      </c>
      <c r="E67" s="307">
        <v>48</v>
      </c>
      <c r="F67" s="307">
        <v>86</v>
      </c>
      <c r="G67" s="307">
        <v>142</v>
      </c>
      <c r="H67" s="307">
        <v>247</v>
      </c>
      <c r="I67" s="307">
        <v>313</v>
      </c>
      <c r="J67" s="307">
        <v>41</v>
      </c>
      <c r="K67" s="307">
        <v>297</v>
      </c>
      <c r="L67" s="307">
        <v>256</v>
      </c>
      <c r="M67" s="307">
        <v>82</v>
      </c>
      <c r="N67" s="307">
        <v>591</v>
      </c>
      <c r="O67" s="307">
        <v>291</v>
      </c>
      <c r="P67" s="307">
        <v>21</v>
      </c>
      <c r="Q67" s="307">
        <v>79</v>
      </c>
      <c r="R67" s="307">
        <v>358</v>
      </c>
      <c r="S67" s="308">
        <v>13022</v>
      </c>
      <c r="T67" s="309">
        <v>16416</v>
      </c>
    </row>
    <row r="68" spans="1:20" ht="15.75" x14ac:dyDescent="0.25">
      <c r="A68" s="64" t="s">
        <v>369</v>
      </c>
      <c r="B68" s="306">
        <v>16</v>
      </c>
      <c r="C68" s="307">
        <v>25</v>
      </c>
      <c r="D68" s="307">
        <v>7</v>
      </c>
      <c r="E68" s="307">
        <v>9</v>
      </c>
      <c r="F68" s="307">
        <v>12</v>
      </c>
      <c r="G68" s="307">
        <v>5</v>
      </c>
      <c r="H68" s="307">
        <v>46</v>
      </c>
      <c r="I68" s="307">
        <v>42</v>
      </c>
      <c r="J68" s="307">
        <v>6</v>
      </c>
      <c r="K68" s="307">
        <v>84</v>
      </c>
      <c r="L68" s="307">
        <v>28</v>
      </c>
      <c r="M68" s="307">
        <v>11</v>
      </c>
      <c r="N68" s="307">
        <v>35</v>
      </c>
      <c r="O68" s="307">
        <v>32</v>
      </c>
      <c r="P68" s="307">
        <v>2</v>
      </c>
      <c r="Q68" s="307">
        <v>3</v>
      </c>
      <c r="R68" s="307">
        <v>61</v>
      </c>
      <c r="S68" s="308">
        <v>578</v>
      </c>
      <c r="T68" s="309">
        <v>1002</v>
      </c>
    </row>
    <row r="69" spans="1:20" ht="15.75" x14ac:dyDescent="0.25">
      <c r="A69" s="64" t="s">
        <v>370</v>
      </c>
      <c r="B69" s="306">
        <v>71</v>
      </c>
      <c r="C69" s="307">
        <v>67</v>
      </c>
      <c r="D69" s="307">
        <v>25</v>
      </c>
      <c r="E69" s="307">
        <v>33</v>
      </c>
      <c r="F69" s="307">
        <v>19</v>
      </c>
      <c r="G69" s="307">
        <v>21</v>
      </c>
      <c r="H69" s="307">
        <v>69</v>
      </c>
      <c r="I69" s="307">
        <v>92</v>
      </c>
      <c r="J69" s="307">
        <v>9</v>
      </c>
      <c r="K69" s="307">
        <v>46</v>
      </c>
      <c r="L69" s="307">
        <v>35</v>
      </c>
      <c r="M69" s="307">
        <v>17</v>
      </c>
      <c r="N69" s="307">
        <v>88</v>
      </c>
      <c r="O69" s="307">
        <v>49</v>
      </c>
      <c r="P69" s="307" t="s">
        <v>309</v>
      </c>
      <c r="Q69" s="307">
        <v>4</v>
      </c>
      <c r="R69" s="307">
        <v>80</v>
      </c>
      <c r="S69" s="308">
        <v>160</v>
      </c>
      <c r="T69" s="309">
        <v>885</v>
      </c>
    </row>
    <row r="70" spans="1:20" ht="15.75" x14ac:dyDescent="0.25">
      <c r="A70" s="64" t="s">
        <v>371</v>
      </c>
      <c r="B70" s="306">
        <v>5</v>
      </c>
      <c r="C70" s="307">
        <v>3</v>
      </c>
      <c r="D70" s="307">
        <v>3</v>
      </c>
      <c r="E70" s="307">
        <v>2</v>
      </c>
      <c r="F70" s="307">
        <v>1</v>
      </c>
      <c r="G70" s="307" t="s">
        <v>309</v>
      </c>
      <c r="H70" s="307">
        <v>2</v>
      </c>
      <c r="I70" s="307">
        <v>5</v>
      </c>
      <c r="J70" s="307">
        <v>6</v>
      </c>
      <c r="K70" s="307">
        <v>9</v>
      </c>
      <c r="L70" s="307">
        <v>7</v>
      </c>
      <c r="M70" s="307" t="s">
        <v>309</v>
      </c>
      <c r="N70" s="307">
        <v>9</v>
      </c>
      <c r="O70" s="307">
        <v>8</v>
      </c>
      <c r="P70" s="307" t="s">
        <v>309</v>
      </c>
      <c r="Q70" s="307">
        <v>1</v>
      </c>
      <c r="R70" s="307">
        <v>9</v>
      </c>
      <c r="S70" s="308">
        <v>340</v>
      </c>
      <c r="T70" s="309">
        <v>410</v>
      </c>
    </row>
    <row r="71" spans="1:20" ht="15.75" x14ac:dyDescent="0.25">
      <c r="A71" s="64" t="s">
        <v>372</v>
      </c>
      <c r="B71" s="306">
        <v>56</v>
      </c>
      <c r="C71" s="307">
        <v>49</v>
      </c>
      <c r="D71" s="307">
        <v>55</v>
      </c>
      <c r="E71" s="307">
        <v>12</v>
      </c>
      <c r="F71" s="307">
        <v>23</v>
      </c>
      <c r="G71" s="307">
        <v>17</v>
      </c>
      <c r="H71" s="307">
        <v>77</v>
      </c>
      <c r="I71" s="307">
        <v>90</v>
      </c>
      <c r="J71" s="307">
        <v>15</v>
      </c>
      <c r="K71" s="307">
        <v>54</v>
      </c>
      <c r="L71" s="307">
        <v>282</v>
      </c>
      <c r="M71" s="307">
        <v>98</v>
      </c>
      <c r="N71" s="307">
        <v>93</v>
      </c>
      <c r="O71" s="307">
        <v>55</v>
      </c>
      <c r="P71" s="307">
        <v>3</v>
      </c>
      <c r="Q71" s="307">
        <v>8</v>
      </c>
      <c r="R71" s="307">
        <v>70</v>
      </c>
      <c r="S71" s="308">
        <v>4472</v>
      </c>
      <c r="T71" s="309">
        <v>5529</v>
      </c>
    </row>
    <row r="72" spans="1:20" ht="31.5" x14ac:dyDescent="0.25">
      <c r="A72" s="64" t="s">
        <v>373</v>
      </c>
      <c r="B72" s="306">
        <v>8</v>
      </c>
      <c r="C72" s="307">
        <v>7</v>
      </c>
      <c r="D72" s="307">
        <v>4</v>
      </c>
      <c r="E72" s="307">
        <v>2</v>
      </c>
      <c r="F72" s="307">
        <v>5</v>
      </c>
      <c r="G72" s="307">
        <v>1</v>
      </c>
      <c r="H72" s="307">
        <v>11</v>
      </c>
      <c r="I72" s="307">
        <v>10</v>
      </c>
      <c r="J72" s="307" t="s">
        <v>309</v>
      </c>
      <c r="K72" s="307">
        <v>8</v>
      </c>
      <c r="L72" s="307">
        <v>45</v>
      </c>
      <c r="M72" s="307">
        <v>50</v>
      </c>
      <c r="N72" s="307">
        <v>6</v>
      </c>
      <c r="O72" s="307">
        <v>7</v>
      </c>
      <c r="P72" s="307" t="s">
        <v>309</v>
      </c>
      <c r="Q72" s="307">
        <v>4</v>
      </c>
      <c r="R72" s="307">
        <v>15</v>
      </c>
      <c r="S72" s="308">
        <v>6</v>
      </c>
      <c r="T72" s="309">
        <v>189</v>
      </c>
    </row>
    <row r="73" spans="1:20" ht="31.5" x14ac:dyDescent="0.25">
      <c r="A73" s="64" t="s">
        <v>374</v>
      </c>
      <c r="B73" s="306">
        <v>81</v>
      </c>
      <c r="C73" s="307">
        <v>66</v>
      </c>
      <c r="D73" s="307">
        <v>87</v>
      </c>
      <c r="E73" s="307">
        <v>22</v>
      </c>
      <c r="F73" s="307">
        <v>29</v>
      </c>
      <c r="G73" s="307">
        <v>42</v>
      </c>
      <c r="H73" s="307">
        <v>37</v>
      </c>
      <c r="I73" s="307">
        <v>121</v>
      </c>
      <c r="J73" s="307">
        <v>13</v>
      </c>
      <c r="K73" s="307">
        <v>144</v>
      </c>
      <c r="L73" s="307">
        <v>96</v>
      </c>
      <c r="M73" s="307">
        <v>82</v>
      </c>
      <c r="N73" s="307">
        <v>185</v>
      </c>
      <c r="O73" s="307">
        <v>131</v>
      </c>
      <c r="P73" s="307">
        <v>3</v>
      </c>
      <c r="Q73" s="307">
        <v>16</v>
      </c>
      <c r="R73" s="307">
        <v>220</v>
      </c>
      <c r="S73" s="308">
        <v>945</v>
      </c>
      <c r="T73" s="309">
        <v>2320</v>
      </c>
    </row>
    <row r="74" spans="1:20" ht="15.75" x14ac:dyDescent="0.25">
      <c r="A74" s="64" t="s">
        <v>375</v>
      </c>
      <c r="B74" s="306">
        <v>21</v>
      </c>
      <c r="C74" s="307">
        <v>5</v>
      </c>
      <c r="D74" s="307">
        <v>9</v>
      </c>
      <c r="E74" s="307">
        <v>2</v>
      </c>
      <c r="F74" s="307" t="s">
        <v>309</v>
      </c>
      <c r="G74" s="307">
        <v>1</v>
      </c>
      <c r="H74" s="307">
        <v>5</v>
      </c>
      <c r="I74" s="307">
        <v>36</v>
      </c>
      <c r="J74" s="307">
        <v>2</v>
      </c>
      <c r="K74" s="307">
        <v>14</v>
      </c>
      <c r="L74" s="307">
        <v>6</v>
      </c>
      <c r="M74" s="307">
        <v>13</v>
      </c>
      <c r="N74" s="307">
        <v>26</v>
      </c>
      <c r="O74" s="307">
        <v>13</v>
      </c>
      <c r="P74" s="307">
        <v>2</v>
      </c>
      <c r="Q74" s="307">
        <v>3</v>
      </c>
      <c r="R74" s="307">
        <v>18</v>
      </c>
      <c r="S74" s="308">
        <v>564</v>
      </c>
      <c r="T74" s="309">
        <v>740</v>
      </c>
    </row>
    <row r="75" spans="1:20" ht="15.75" x14ac:dyDescent="0.25">
      <c r="A75" s="64" t="s">
        <v>376</v>
      </c>
      <c r="B75" s="306" t="s">
        <v>309</v>
      </c>
      <c r="C75" s="307">
        <v>1</v>
      </c>
      <c r="D75" s="307" t="s">
        <v>309</v>
      </c>
      <c r="E75" s="307" t="s">
        <v>309</v>
      </c>
      <c r="F75" s="307" t="s">
        <v>309</v>
      </c>
      <c r="G75" s="307" t="s">
        <v>309</v>
      </c>
      <c r="H75" s="307" t="s">
        <v>309</v>
      </c>
      <c r="I75" s="307" t="s">
        <v>309</v>
      </c>
      <c r="J75" s="307" t="s">
        <v>309</v>
      </c>
      <c r="K75" s="307" t="s">
        <v>309</v>
      </c>
      <c r="L75" s="307" t="s">
        <v>309</v>
      </c>
      <c r="M75" s="307">
        <v>1</v>
      </c>
      <c r="N75" s="307">
        <v>8</v>
      </c>
      <c r="O75" s="307" t="s">
        <v>309</v>
      </c>
      <c r="P75" s="307" t="s">
        <v>309</v>
      </c>
      <c r="Q75" s="307">
        <v>1</v>
      </c>
      <c r="R75" s="307">
        <v>2</v>
      </c>
      <c r="S75" s="308">
        <v>124</v>
      </c>
      <c r="T75" s="309">
        <v>137</v>
      </c>
    </row>
    <row r="76" spans="1:20" ht="15.75" x14ac:dyDescent="0.25">
      <c r="A76" s="64" t="s">
        <v>377</v>
      </c>
      <c r="B76" s="306">
        <v>2</v>
      </c>
      <c r="C76" s="307">
        <v>2</v>
      </c>
      <c r="D76" s="307" t="s">
        <v>309</v>
      </c>
      <c r="E76" s="307" t="s">
        <v>309</v>
      </c>
      <c r="F76" s="307" t="s">
        <v>309</v>
      </c>
      <c r="G76" s="307" t="s">
        <v>309</v>
      </c>
      <c r="H76" s="307" t="s">
        <v>309</v>
      </c>
      <c r="I76" s="307" t="s">
        <v>309</v>
      </c>
      <c r="J76" s="307" t="s">
        <v>309</v>
      </c>
      <c r="K76" s="307">
        <v>3</v>
      </c>
      <c r="L76" s="307">
        <v>1</v>
      </c>
      <c r="M76" s="307">
        <v>8</v>
      </c>
      <c r="N76" s="307" t="s">
        <v>309</v>
      </c>
      <c r="O76" s="307" t="s">
        <v>309</v>
      </c>
      <c r="P76" s="307" t="s">
        <v>309</v>
      </c>
      <c r="Q76" s="307" t="s">
        <v>309</v>
      </c>
      <c r="R76" s="307" t="s">
        <v>309</v>
      </c>
      <c r="S76" s="308">
        <v>107</v>
      </c>
      <c r="T76" s="309">
        <v>123</v>
      </c>
    </row>
    <row r="77" spans="1:20" ht="15.75" x14ac:dyDescent="0.25">
      <c r="A77" s="64" t="s">
        <v>378</v>
      </c>
      <c r="B77" s="306" t="s">
        <v>309</v>
      </c>
      <c r="C77" s="307">
        <v>3</v>
      </c>
      <c r="D77" s="307" t="s">
        <v>309</v>
      </c>
      <c r="E77" s="307">
        <v>2</v>
      </c>
      <c r="F77" s="307" t="s">
        <v>309</v>
      </c>
      <c r="G77" s="307" t="s">
        <v>309</v>
      </c>
      <c r="H77" s="307" t="s">
        <v>309</v>
      </c>
      <c r="I77" s="307">
        <v>4</v>
      </c>
      <c r="J77" s="307">
        <v>1</v>
      </c>
      <c r="K77" s="307">
        <v>2</v>
      </c>
      <c r="L77" s="307" t="s">
        <v>309</v>
      </c>
      <c r="M77" s="307">
        <v>2</v>
      </c>
      <c r="N77" s="307">
        <v>2</v>
      </c>
      <c r="O77" s="307">
        <v>3</v>
      </c>
      <c r="P77" s="307" t="s">
        <v>309</v>
      </c>
      <c r="Q77" s="307" t="s">
        <v>309</v>
      </c>
      <c r="R77" s="307">
        <v>3</v>
      </c>
      <c r="S77" s="308">
        <v>7</v>
      </c>
      <c r="T77" s="309">
        <v>29</v>
      </c>
    </row>
    <row r="78" spans="1:20" ht="15.75" x14ac:dyDescent="0.25">
      <c r="A78" s="64" t="s">
        <v>379</v>
      </c>
      <c r="B78" s="306">
        <v>1</v>
      </c>
      <c r="C78" s="307">
        <v>3</v>
      </c>
      <c r="D78" s="307" t="s">
        <v>309</v>
      </c>
      <c r="E78" s="307" t="s">
        <v>309</v>
      </c>
      <c r="F78" s="307" t="s">
        <v>309</v>
      </c>
      <c r="G78" s="307">
        <v>1</v>
      </c>
      <c r="H78" s="307">
        <v>4</v>
      </c>
      <c r="I78" s="307">
        <v>2</v>
      </c>
      <c r="J78" s="307" t="s">
        <v>309</v>
      </c>
      <c r="K78" s="307">
        <v>2</v>
      </c>
      <c r="L78" s="307">
        <v>2</v>
      </c>
      <c r="M78" s="307">
        <v>1</v>
      </c>
      <c r="N78" s="307">
        <v>20</v>
      </c>
      <c r="O78" s="307">
        <v>5</v>
      </c>
      <c r="P78" s="307" t="s">
        <v>309</v>
      </c>
      <c r="Q78" s="307" t="s">
        <v>309</v>
      </c>
      <c r="R78" s="307">
        <v>2</v>
      </c>
      <c r="S78" s="308">
        <v>401</v>
      </c>
      <c r="T78" s="309">
        <v>444</v>
      </c>
    </row>
    <row r="79" spans="1:20" ht="15.75" x14ac:dyDescent="0.25">
      <c r="A79" s="64" t="s">
        <v>380</v>
      </c>
      <c r="B79" s="306">
        <v>2</v>
      </c>
      <c r="C79" s="307">
        <v>4</v>
      </c>
      <c r="D79" s="307" t="s">
        <v>309</v>
      </c>
      <c r="E79" s="307">
        <v>1</v>
      </c>
      <c r="F79" s="307" t="s">
        <v>309</v>
      </c>
      <c r="G79" s="307" t="s">
        <v>309</v>
      </c>
      <c r="H79" s="307" t="s">
        <v>309</v>
      </c>
      <c r="I79" s="307">
        <v>1</v>
      </c>
      <c r="J79" s="307" t="s">
        <v>309</v>
      </c>
      <c r="K79" s="307" t="s">
        <v>309</v>
      </c>
      <c r="L79" s="307" t="s">
        <v>309</v>
      </c>
      <c r="M79" s="307">
        <v>2</v>
      </c>
      <c r="N79" s="307">
        <v>1</v>
      </c>
      <c r="O79" s="307">
        <v>1</v>
      </c>
      <c r="P79" s="307" t="s">
        <v>309</v>
      </c>
      <c r="Q79" s="307" t="s">
        <v>309</v>
      </c>
      <c r="R79" s="307">
        <v>3</v>
      </c>
      <c r="S79" s="308">
        <v>59</v>
      </c>
      <c r="T79" s="309">
        <v>74</v>
      </c>
    </row>
    <row r="80" spans="1:20" ht="15.75" x14ac:dyDescent="0.25">
      <c r="A80" s="64" t="s">
        <v>381</v>
      </c>
      <c r="B80" s="306" t="s">
        <v>309</v>
      </c>
      <c r="C80" s="307" t="s">
        <v>309</v>
      </c>
      <c r="D80" s="307" t="s">
        <v>309</v>
      </c>
      <c r="E80" s="307" t="s">
        <v>309</v>
      </c>
      <c r="F80" s="307">
        <v>1</v>
      </c>
      <c r="G80" s="307">
        <v>1</v>
      </c>
      <c r="H80" s="307">
        <v>1</v>
      </c>
      <c r="I80" s="307">
        <v>1</v>
      </c>
      <c r="J80" s="307" t="s">
        <v>309</v>
      </c>
      <c r="K80" s="307" t="s">
        <v>309</v>
      </c>
      <c r="L80" s="307" t="s">
        <v>309</v>
      </c>
      <c r="M80" s="307">
        <v>1</v>
      </c>
      <c r="N80" s="307">
        <v>6</v>
      </c>
      <c r="O80" s="307" t="s">
        <v>309</v>
      </c>
      <c r="P80" s="307" t="s">
        <v>309</v>
      </c>
      <c r="Q80" s="307" t="s">
        <v>309</v>
      </c>
      <c r="R80" s="307">
        <v>1</v>
      </c>
      <c r="S80" s="308">
        <v>274</v>
      </c>
      <c r="T80" s="309">
        <v>286</v>
      </c>
    </row>
    <row r="81" spans="1:20" ht="15.75" x14ac:dyDescent="0.25">
      <c r="A81" s="64" t="s">
        <v>382</v>
      </c>
      <c r="B81" s="306">
        <v>4</v>
      </c>
      <c r="C81" s="307">
        <v>2</v>
      </c>
      <c r="D81" s="307">
        <v>1</v>
      </c>
      <c r="E81" s="307" t="s">
        <v>309</v>
      </c>
      <c r="F81" s="307" t="s">
        <v>309</v>
      </c>
      <c r="G81" s="307">
        <v>4</v>
      </c>
      <c r="H81" s="307">
        <v>5</v>
      </c>
      <c r="I81" s="307" t="s">
        <v>309</v>
      </c>
      <c r="J81" s="307" t="s">
        <v>309</v>
      </c>
      <c r="K81" s="307">
        <v>1</v>
      </c>
      <c r="L81" s="307">
        <v>4</v>
      </c>
      <c r="M81" s="307">
        <v>1</v>
      </c>
      <c r="N81" s="307">
        <v>14</v>
      </c>
      <c r="O81" s="307">
        <v>1</v>
      </c>
      <c r="P81" s="307">
        <v>1</v>
      </c>
      <c r="Q81" s="307" t="s">
        <v>309</v>
      </c>
      <c r="R81" s="307">
        <v>14</v>
      </c>
      <c r="S81" s="308">
        <v>368</v>
      </c>
      <c r="T81" s="309">
        <v>420</v>
      </c>
    </row>
    <row r="82" spans="1:20" ht="15.75" x14ac:dyDescent="0.25">
      <c r="A82" s="64" t="s">
        <v>383</v>
      </c>
      <c r="B82" s="306">
        <v>8</v>
      </c>
      <c r="C82" s="307">
        <v>5</v>
      </c>
      <c r="D82" s="307" t="s">
        <v>309</v>
      </c>
      <c r="E82" s="307">
        <v>1</v>
      </c>
      <c r="F82" s="307">
        <v>4</v>
      </c>
      <c r="G82" s="307">
        <v>12</v>
      </c>
      <c r="H82" s="307">
        <v>9</v>
      </c>
      <c r="I82" s="307">
        <v>3</v>
      </c>
      <c r="J82" s="307" t="s">
        <v>309</v>
      </c>
      <c r="K82" s="307">
        <v>2</v>
      </c>
      <c r="L82" s="307">
        <v>3</v>
      </c>
      <c r="M82" s="307">
        <v>2</v>
      </c>
      <c r="N82" s="307">
        <v>73</v>
      </c>
      <c r="O82" s="307">
        <v>3</v>
      </c>
      <c r="P82" s="307">
        <v>1</v>
      </c>
      <c r="Q82" s="307">
        <v>4</v>
      </c>
      <c r="R82" s="307">
        <v>7</v>
      </c>
      <c r="S82" s="308">
        <v>180</v>
      </c>
      <c r="T82" s="309">
        <v>317</v>
      </c>
    </row>
    <row r="83" spans="1:20" ht="15.75" x14ac:dyDescent="0.25">
      <c r="A83" s="64" t="s">
        <v>384</v>
      </c>
      <c r="B83" s="306" t="s">
        <v>309</v>
      </c>
      <c r="C83" s="307">
        <v>1</v>
      </c>
      <c r="D83" s="307" t="s">
        <v>309</v>
      </c>
      <c r="E83" s="307" t="s">
        <v>309</v>
      </c>
      <c r="F83" s="307" t="s">
        <v>309</v>
      </c>
      <c r="G83" s="307" t="s">
        <v>309</v>
      </c>
      <c r="H83" s="307" t="s">
        <v>309</v>
      </c>
      <c r="I83" s="307" t="s">
        <v>309</v>
      </c>
      <c r="J83" s="307" t="s">
        <v>309</v>
      </c>
      <c r="K83" s="307">
        <v>1</v>
      </c>
      <c r="L83" s="307" t="s">
        <v>309</v>
      </c>
      <c r="M83" s="307" t="s">
        <v>309</v>
      </c>
      <c r="N83" s="307">
        <v>2</v>
      </c>
      <c r="O83" s="307" t="s">
        <v>309</v>
      </c>
      <c r="P83" s="307" t="s">
        <v>309</v>
      </c>
      <c r="Q83" s="307" t="s">
        <v>309</v>
      </c>
      <c r="R83" s="307" t="s">
        <v>309</v>
      </c>
      <c r="S83" s="308">
        <v>64</v>
      </c>
      <c r="T83" s="309">
        <v>68</v>
      </c>
    </row>
    <row r="84" spans="1:20" ht="15.75" x14ac:dyDescent="0.25">
      <c r="A84" s="64" t="s">
        <v>385</v>
      </c>
      <c r="B84" s="306" t="s">
        <v>309</v>
      </c>
      <c r="C84" s="307" t="s">
        <v>309</v>
      </c>
      <c r="D84" s="307" t="s">
        <v>309</v>
      </c>
      <c r="E84" s="307" t="s">
        <v>309</v>
      </c>
      <c r="F84" s="307" t="s">
        <v>309</v>
      </c>
      <c r="G84" s="307">
        <v>1</v>
      </c>
      <c r="H84" s="307" t="s">
        <v>309</v>
      </c>
      <c r="I84" s="307" t="s">
        <v>309</v>
      </c>
      <c r="J84" s="307" t="s">
        <v>309</v>
      </c>
      <c r="K84" s="307" t="s">
        <v>309</v>
      </c>
      <c r="L84" s="307" t="s">
        <v>309</v>
      </c>
      <c r="M84" s="307">
        <v>1</v>
      </c>
      <c r="N84" s="307">
        <v>6</v>
      </c>
      <c r="O84" s="307" t="s">
        <v>309</v>
      </c>
      <c r="P84" s="307" t="s">
        <v>309</v>
      </c>
      <c r="Q84" s="307" t="s">
        <v>309</v>
      </c>
      <c r="R84" s="307">
        <v>1</v>
      </c>
      <c r="S84" s="308">
        <v>155</v>
      </c>
      <c r="T84" s="309">
        <v>164</v>
      </c>
    </row>
    <row r="85" spans="1:20" ht="15.75" x14ac:dyDescent="0.25">
      <c r="A85" s="64" t="s">
        <v>386</v>
      </c>
      <c r="B85" s="306" t="s">
        <v>309</v>
      </c>
      <c r="C85" s="307" t="s">
        <v>309</v>
      </c>
      <c r="D85" s="307" t="s">
        <v>309</v>
      </c>
      <c r="E85" s="307" t="s">
        <v>309</v>
      </c>
      <c r="F85" s="307" t="s">
        <v>309</v>
      </c>
      <c r="G85" s="307" t="s">
        <v>309</v>
      </c>
      <c r="H85" s="307" t="s">
        <v>309</v>
      </c>
      <c r="I85" s="307" t="s">
        <v>309</v>
      </c>
      <c r="J85" s="307" t="s">
        <v>309</v>
      </c>
      <c r="K85" s="307" t="s">
        <v>309</v>
      </c>
      <c r="L85" s="307" t="s">
        <v>309</v>
      </c>
      <c r="M85" s="307" t="s">
        <v>309</v>
      </c>
      <c r="N85" s="307" t="s">
        <v>309</v>
      </c>
      <c r="O85" s="307" t="s">
        <v>309</v>
      </c>
      <c r="P85" s="307" t="s">
        <v>309</v>
      </c>
      <c r="Q85" s="307" t="s">
        <v>309</v>
      </c>
      <c r="R85" s="307" t="s">
        <v>309</v>
      </c>
      <c r="S85" s="308">
        <v>3</v>
      </c>
      <c r="T85" s="309">
        <v>3</v>
      </c>
    </row>
    <row r="86" spans="1:20" ht="15.75" x14ac:dyDescent="0.25">
      <c r="A86" s="64" t="s">
        <v>387</v>
      </c>
      <c r="B86" s="306">
        <v>35</v>
      </c>
      <c r="C86" s="307">
        <v>5</v>
      </c>
      <c r="D86" s="307" t="s">
        <v>309</v>
      </c>
      <c r="E86" s="307">
        <v>5</v>
      </c>
      <c r="F86" s="307">
        <v>6</v>
      </c>
      <c r="G86" s="307">
        <v>22</v>
      </c>
      <c r="H86" s="307">
        <v>5</v>
      </c>
      <c r="I86" s="307">
        <v>28</v>
      </c>
      <c r="J86" s="307">
        <v>55</v>
      </c>
      <c r="K86" s="307">
        <v>21</v>
      </c>
      <c r="L86" s="307">
        <v>22</v>
      </c>
      <c r="M86" s="307">
        <v>5</v>
      </c>
      <c r="N86" s="307">
        <v>24</v>
      </c>
      <c r="O86" s="307">
        <v>29</v>
      </c>
      <c r="P86" s="307">
        <v>1</v>
      </c>
      <c r="Q86" s="307">
        <v>3</v>
      </c>
      <c r="R86" s="307">
        <v>23</v>
      </c>
      <c r="S86" s="308">
        <v>218</v>
      </c>
      <c r="T86" s="309">
        <v>507</v>
      </c>
    </row>
    <row r="87" spans="1:20" ht="15.75" x14ac:dyDescent="0.25">
      <c r="A87" s="64" t="s">
        <v>388</v>
      </c>
      <c r="B87" s="306">
        <v>27</v>
      </c>
      <c r="C87" s="307">
        <v>9</v>
      </c>
      <c r="D87" s="307">
        <v>26</v>
      </c>
      <c r="E87" s="307">
        <v>2</v>
      </c>
      <c r="F87" s="307">
        <v>8</v>
      </c>
      <c r="G87" s="307">
        <v>5</v>
      </c>
      <c r="H87" s="307">
        <v>6</v>
      </c>
      <c r="I87" s="307">
        <v>39</v>
      </c>
      <c r="J87" s="307">
        <v>9</v>
      </c>
      <c r="K87" s="307">
        <v>36</v>
      </c>
      <c r="L87" s="307">
        <v>28</v>
      </c>
      <c r="M87" s="307">
        <v>2</v>
      </c>
      <c r="N87" s="307">
        <v>66</v>
      </c>
      <c r="O87" s="307">
        <v>19</v>
      </c>
      <c r="P87" s="307" t="s">
        <v>309</v>
      </c>
      <c r="Q87" s="307" t="s">
        <v>309</v>
      </c>
      <c r="R87" s="307">
        <v>36</v>
      </c>
      <c r="S87" s="308">
        <v>1027</v>
      </c>
      <c r="T87" s="309">
        <v>1345</v>
      </c>
    </row>
    <row r="88" spans="1:20" ht="15.75" x14ac:dyDescent="0.25">
      <c r="A88" s="64" t="s">
        <v>389</v>
      </c>
      <c r="B88" s="306">
        <v>16</v>
      </c>
      <c r="C88" s="307">
        <v>14</v>
      </c>
      <c r="D88" s="307">
        <v>2</v>
      </c>
      <c r="E88" s="307">
        <v>2</v>
      </c>
      <c r="F88" s="307">
        <v>10</v>
      </c>
      <c r="G88" s="307">
        <v>4</v>
      </c>
      <c r="H88" s="307">
        <v>5</v>
      </c>
      <c r="I88" s="307">
        <v>1</v>
      </c>
      <c r="J88" s="307">
        <v>7</v>
      </c>
      <c r="K88" s="307">
        <v>10</v>
      </c>
      <c r="L88" s="307">
        <v>5</v>
      </c>
      <c r="M88" s="307">
        <v>1</v>
      </c>
      <c r="N88" s="307">
        <v>7</v>
      </c>
      <c r="O88" s="307">
        <v>11</v>
      </c>
      <c r="P88" s="307" t="s">
        <v>309</v>
      </c>
      <c r="Q88" s="307">
        <v>26</v>
      </c>
      <c r="R88" s="307">
        <v>47</v>
      </c>
      <c r="S88" s="308">
        <v>356</v>
      </c>
      <c r="T88" s="309">
        <v>524</v>
      </c>
    </row>
    <row r="89" spans="1:20" ht="31.5" x14ac:dyDescent="0.25">
      <c r="A89" s="64" t="s">
        <v>390</v>
      </c>
      <c r="B89" s="306">
        <v>14</v>
      </c>
      <c r="C89" s="307">
        <v>6</v>
      </c>
      <c r="D89" s="307">
        <v>2</v>
      </c>
      <c r="E89" s="307">
        <v>1</v>
      </c>
      <c r="F89" s="307">
        <v>1</v>
      </c>
      <c r="G89" s="307">
        <v>5</v>
      </c>
      <c r="H89" s="307">
        <v>7</v>
      </c>
      <c r="I89" s="307">
        <v>2</v>
      </c>
      <c r="J89" s="307" t="s">
        <v>309</v>
      </c>
      <c r="K89" s="307">
        <v>7</v>
      </c>
      <c r="L89" s="307">
        <v>8</v>
      </c>
      <c r="M89" s="307">
        <v>1</v>
      </c>
      <c r="N89" s="307">
        <v>41</v>
      </c>
      <c r="O89" s="307">
        <v>8</v>
      </c>
      <c r="P89" s="307" t="s">
        <v>309</v>
      </c>
      <c r="Q89" s="307">
        <v>5</v>
      </c>
      <c r="R89" s="307">
        <v>18</v>
      </c>
      <c r="S89" s="308">
        <v>43</v>
      </c>
      <c r="T89" s="309">
        <v>169</v>
      </c>
    </row>
    <row r="90" spans="1:20" ht="15.75" x14ac:dyDescent="0.25">
      <c r="A90" s="64" t="s">
        <v>391</v>
      </c>
      <c r="B90" s="306">
        <v>5</v>
      </c>
      <c r="C90" s="307">
        <v>28</v>
      </c>
      <c r="D90" s="307">
        <v>9</v>
      </c>
      <c r="E90" s="307">
        <v>1</v>
      </c>
      <c r="F90" s="307">
        <v>4</v>
      </c>
      <c r="G90" s="307">
        <v>2</v>
      </c>
      <c r="H90" s="307">
        <v>4</v>
      </c>
      <c r="I90" s="307">
        <v>2</v>
      </c>
      <c r="J90" s="307">
        <v>1</v>
      </c>
      <c r="K90" s="307">
        <v>6</v>
      </c>
      <c r="L90" s="307">
        <v>5</v>
      </c>
      <c r="M90" s="307">
        <v>3</v>
      </c>
      <c r="N90" s="307">
        <v>14</v>
      </c>
      <c r="O90" s="307">
        <v>15</v>
      </c>
      <c r="P90" s="307">
        <v>1</v>
      </c>
      <c r="Q90" s="307" t="s">
        <v>309</v>
      </c>
      <c r="R90" s="307">
        <v>15</v>
      </c>
      <c r="S90" s="308">
        <v>321</v>
      </c>
      <c r="T90" s="309">
        <v>436</v>
      </c>
    </row>
    <row r="91" spans="1:20" ht="15.75" x14ac:dyDescent="0.25">
      <c r="A91" s="64" t="s">
        <v>392</v>
      </c>
      <c r="B91" s="306">
        <v>15</v>
      </c>
      <c r="C91" s="307">
        <v>5</v>
      </c>
      <c r="D91" s="307">
        <v>5</v>
      </c>
      <c r="E91" s="307">
        <v>3</v>
      </c>
      <c r="F91" s="307">
        <v>24</v>
      </c>
      <c r="G91" s="307">
        <v>9</v>
      </c>
      <c r="H91" s="307">
        <v>6</v>
      </c>
      <c r="I91" s="307">
        <v>14</v>
      </c>
      <c r="J91" s="307" t="s">
        <v>309</v>
      </c>
      <c r="K91" s="307">
        <v>28</v>
      </c>
      <c r="L91" s="307">
        <v>11</v>
      </c>
      <c r="M91" s="307">
        <v>1</v>
      </c>
      <c r="N91" s="307">
        <v>17</v>
      </c>
      <c r="O91" s="307">
        <v>11</v>
      </c>
      <c r="P91" s="307" t="s">
        <v>309</v>
      </c>
      <c r="Q91" s="307">
        <v>2</v>
      </c>
      <c r="R91" s="307">
        <v>40</v>
      </c>
      <c r="S91" s="308">
        <v>203</v>
      </c>
      <c r="T91" s="309">
        <v>394</v>
      </c>
    </row>
    <row r="92" spans="1:20" ht="15.75" x14ac:dyDescent="0.25">
      <c r="A92" s="64" t="s">
        <v>393</v>
      </c>
      <c r="B92" s="306">
        <v>32</v>
      </c>
      <c r="C92" s="307">
        <v>19</v>
      </c>
      <c r="D92" s="307">
        <v>14</v>
      </c>
      <c r="E92" s="307">
        <v>4</v>
      </c>
      <c r="F92" s="307">
        <v>11</v>
      </c>
      <c r="G92" s="307">
        <v>11</v>
      </c>
      <c r="H92" s="307">
        <v>5</v>
      </c>
      <c r="I92" s="307">
        <v>22</v>
      </c>
      <c r="J92" s="307">
        <v>5</v>
      </c>
      <c r="K92" s="307">
        <v>41</v>
      </c>
      <c r="L92" s="307">
        <v>19</v>
      </c>
      <c r="M92" s="307" t="s">
        <v>309</v>
      </c>
      <c r="N92" s="307">
        <v>38</v>
      </c>
      <c r="O92" s="307">
        <v>33</v>
      </c>
      <c r="P92" s="307">
        <v>3</v>
      </c>
      <c r="Q92" s="307">
        <v>4</v>
      </c>
      <c r="R92" s="307">
        <v>39</v>
      </c>
      <c r="S92" s="308">
        <v>1191</v>
      </c>
      <c r="T92" s="309">
        <v>1491</v>
      </c>
    </row>
    <row r="93" spans="1:20" ht="15.75" x14ac:dyDescent="0.25">
      <c r="A93" s="64" t="s">
        <v>394</v>
      </c>
      <c r="B93" s="306">
        <v>4</v>
      </c>
      <c r="C93" s="307">
        <v>1</v>
      </c>
      <c r="D93" s="307">
        <v>14</v>
      </c>
      <c r="E93" s="307" t="s">
        <v>309</v>
      </c>
      <c r="F93" s="307">
        <v>1</v>
      </c>
      <c r="G93" s="307">
        <v>3</v>
      </c>
      <c r="H93" s="307">
        <v>2</v>
      </c>
      <c r="I93" s="307">
        <v>10</v>
      </c>
      <c r="J93" s="307" t="s">
        <v>309</v>
      </c>
      <c r="K93" s="307">
        <v>11</v>
      </c>
      <c r="L93" s="307">
        <v>8</v>
      </c>
      <c r="M93" s="307">
        <v>3</v>
      </c>
      <c r="N93" s="307">
        <v>20</v>
      </c>
      <c r="O93" s="307" t="s">
        <v>309</v>
      </c>
      <c r="P93" s="307" t="s">
        <v>309</v>
      </c>
      <c r="Q93" s="307" t="s">
        <v>309</v>
      </c>
      <c r="R93" s="307">
        <v>9</v>
      </c>
      <c r="S93" s="308">
        <v>361</v>
      </c>
      <c r="T93" s="309">
        <v>447</v>
      </c>
    </row>
    <row r="94" spans="1:20" ht="15.75" x14ac:dyDescent="0.25">
      <c r="A94" s="64" t="s">
        <v>395</v>
      </c>
      <c r="B94" s="306">
        <v>22</v>
      </c>
      <c r="C94" s="307">
        <v>1</v>
      </c>
      <c r="D94" s="307" t="s">
        <v>309</v>
      </c>
      <c r="E94" s="307">
        <v>1</v>
      </c>
      <c r="F94" s="307">
        <v>4</v>
      </c>
      <c r="G94" s="307">
        <v>4</v>
      </c>
      <c r="H94" s="307">
        <v>1</v>
      </c>
      <c r="I94" s="307" t="s">
        <v>309</v>
      </c>
      <c r="J94" s="307" t="s">
        <v>309</v>
      </c>
      <c r="K94" s="307">
        <v>2</v>
      </c>
      <c r="L94" s="307">
        <v>4</v>
      </c>
      <c r="M94" s="307" t="s">
        <v>309</v>
      </c>
      <c r="N94" s="307" t="s">
        <v>309</v>
      </c>
      <c r="O94" s="307">
        <v>8</v>
      </c>
      <c r="P94" s="307">
        <v>2</v>
      </c>
      <c r="Q94" s="307">
        <v>4</v>
      </c>
      <c r="R94" s="307">
        <v>6</v>
      </c>
      <c r="S94" s="308">
        <v>101</v>
      </c>
      <c r="T94" s="309">
        <v>160</v>
      </c>
    </row>
    <row r="95" spans="1:20" ht="15.75" x14ac:dyDescent="0.25">
      <c r="A95" s="64" t="s">
        <v>396</v>
      </c>
      <c r="B95" s="306">
        <v>1</v>
      </c>
      <c r="C95" s="307" t="s">
        <v>309</v>
      </c>
      <c r="D95" s="307">
        <v>1</v>
      </c>
      <c r="E95" s="307" t="s">
        <v>309</v>
      </c>
      <c r="F95" s="307">
        <v>3</v>
      </c>
      <c r="G95" s="307">
        <v>2</v>
      </c>
      <c r="H95" s="307">
        <v>1</v>
      </c>
      <c r="I95" s="307">
        <v>2</v>
      </c>
      <c r="J95" s="307" t="s">
        <v>309</v>
      </c>
      <c r="K95" s="307">
        <v>5</v>
      </c>
      <c r="L95" s="307">
        <v>2</v>
      </c>
      <c r="M95" s="307" t="s">
        <v>309</v>
      </c>
      <c r="N95" s="307">
        <v>3</v>
      </c>
      <c r="O95" s="307">
        <v>2</v>
      </c>
      <c r="P95" s="307" t="s">
        <v>309</v>
      </c>
      <c r="Q95" s="307" t="s">
        <v>309</v>
      </c>
      <c r="R95" s="307">
        <v>15</v>
      </c>
      <c r="S95" s="308">
        <v>12</v>
      </c>
      <c r="T95" s="309">
        <v>49</v>
      </c>
    </row>
    <row r="96" spans="1:20" ht="15.75" x14ac:dyDescent="0.25">
      <c r="A96" s="64" t="s">
        <v>397</v>
      </c>
      <c r="B96" s="306">
        <v>57</v>
      </c>
      <c r="C96" s="307">
        <v>21</v>
      </c>
      <c r="D96" s="307">
        <v>23</v>
      </c>
      <c r="E96" s="307">
        <v>15</v>
      </c>
      <c r="F96" s="307">
        <v>8</v>
      </c>
      <c r="G96" s="307">
        <v>27</v>
      </c>
      <c r="H96" s="307">
        <v>22</v>
      </c>
      <c r="I96" s="307">
        <v>23</v>
      </c>
      <c r="J96" s="307">
        <v>10</v>
      </c>
      <c r="K96" s="307">
        <v>69</v>
      </c>
      <c r="L96" s="307">
        <v>38</v>
      </c>
      <c r="M96" s="307">
        <v>5</v>
      </c>
      <c r="N96" s="307">
        <v>62</v>
      </c>
      <c r="O96" s="307">
        <v>44</v>
      </c>
      <c r="P96" s="307" t="s">
        <v>309</v>
      </c>
      <c r="Q96" s="307">
        <v>5</v>
      </c>
      <c r="R96" s="307">
        <v>60</v>
      </c>
      <c r="S96" s="308">
        <v>1967</v>
      </c>
      <c r="T96" s="309">
        <v>2456</v>
      </c>
    </row>
    <row r="97" spans="1:20" ht="15.75" x14ac:dyDescent="0.25">
      <c r="A97" s="64" t="s">
        <v>398</v>
      </c>
      <c r="B97" s="306" t="s">
        <v>309</v>
      </c>
      <c r="C97" s="307">
        <v>1</v>
      </c>
      <c r="D97" s="307">
        <v>2</v>
      </c>
      <c r="E97" s="307" t="s">
        <v>309</v>
      </c>
      <c r="F97" s="307" t="s">
        <v>309</v>
      </c>
      <c r="G97" s="307" t="s">
        <v>309</v>
      </c>
      <c r="H97" s="307">
        <v>3</v>
      </c>
      <c r="I97" s="307">
        <v>1</v>
      </c>
      <c r="J97" s="307" t="s">
        <v>309</v>
      </c>
      <c r="K97" s="307">
        <v>1</v>
      </c>
      <c r="L97" s="307" t="s">
        <v>309</v>
      </c>
      <c r="M97" s="307" t="s">
        <v>309</v>
      </c>
      <c r="N97" s="307" t="s">
        <v>309</v>
      </c>
      <c r="O97" s="307">
        <v>1</v>
      </c>
      <c r="P97" s="307" t="s">
        <v>309</v>
      </c>
      <c r="Q97" s="307" t="s">
        <v>309</v>
      </c>
      <c r="R97" s="307">
        <v>1</v>
      </c>
      <c r="S97" s="308">
        <v>98</v>
      </c>
      <c r="T97" s="309">
        <v>108</v>
      </c>
    </row>
    <row r="98" spans="1:20" ht="15.75" x14ac:dyDescent="0.25">
      <c r="A98" s="64" t="s">
        <v>399</v>
      </c>
      <c r="B98" s="306">
        <v>1</v>
      </c>
      <c r="C98" s="307" t="s">
        <v>309</v>
      </c>
      <c r="D98" s="307" t="s">
        <v>309</v>
      </c>
      <c r="E98" s="307" t="s">
        <v>309</v>
      </c>
      <c r="F98" s="307">
        <v>1</v>
      </c>
      <c r="G98" s="307" t="s">
        <v>309</v>
      </c>
      <c r="H98" s="307" t="s">
        <v>309</v>
      </c>
      <c r="I98" s="307" t="s">
        <v>309</v>
      </c>
      <c r="J98" s="307" t="s">
        <v>309</v>
      </c>
      <c r="K98" s="307">
        <v>1</v>
      </c>
      <c r="L98" s="307" t="s">
        <v>309</v>
      </c>
      <c r="M98" s="307" t="s">
        <v>309</v>
      </c>
      <c r="N98" s="307" t="s">
        <v>309</v>
      </c>
      <c r="O98" s="307" t="s">
        <v>309</v>
      </c>
      <c r="P98" s="307" t="s">
        <v>309</v>
      </c>
      <c r="Q98" s="307" t="s">
        <v>309</v>
      </c>
      <c r="R98" s="307">
        <v>1</v>
      </c>
      <c r="S98" s="308">
        <v>22</v>
      </c>
      <c r="T98" s="309">
        <v>26</v>
      </c>
    </row>
    <row r="99" spans="1:20" ht="31.5" x14ac:dyDescent="0.25">
      <c r="A99" s="64" t="s">
        <v>400</v>
      </c>
      <c r="B99" s="306" t="s">
        <v>309</v>
      </c>
      <c r="C99" s="307" t="s">
        <v>309</v>
      </c>
      <c r="D99" s="307" t="s">
        <v>309</v>
      </c>
      <c r="E99" s="307" t="s">
        <v>309</v>
      </c>
      <c r="F99" s="307" t="s">
        <v>309</v>
      </c>
      <c r="G99" s="307" t="s">
        <v>309</v>
      </c>
      <c r="H99" s="307" t="s">
        <v>309</v>
      </c>
      <c r="I99" s="307">
        <v>1</v>
      </c>
      <c r="J99" s="307" t="s">
        <v>309</v>
      </c>
      <c r="K99" s="307">
        <v>1</v>
      </c>
      <c r="L99" s="307" t="s">
        <v>309</v>
      </c>
      <c r="M99" s="307" t="s">
        <v>309</v>
      </c>
      <c r="N99" s="307">
        <v>1</v>
      </c>
      <c r="O99" s="307">
        <v>1</v>
      </c>
      <c r="P99" s="307" t="s">
        <v>309</v>
      </c>
      <c r="Q99" s="307" t="s">
        <v>309</v>
      </c>
      <c r="R99" s="307">
        <v>1</v>
      </c>
      <c r="S99" s="308">
        <v>9</v>
      </c>
      <c r="T99" s="309">
        <v>14</v>
      </c>
    </row>
    <row r="100" spans="1:20" ht="15.75" x14ac:dyDescent="0.25">
      <c r="A100" s="64" t="s">
        <v>402</v>
      </c>
      <c r="B100" s="306">
        <v>49</v>
      </c>
      <c r="C100" s="307">
        <v>50</v>
      </c>
      <c r="D100" s="307">
        <v>170</v>
      </c>
      <c r="E100" s="307">
        <v>41</v>
      </c>
      <c r="F100" s="307">
        <v>8</v>
      </c>
      <c r="G100" s="307">
        <v>10</v>
      </c>
      <c r="H100" s="307">
        <v>18</v>
      </c>
      <c r="I100" s="307">
        <v>89</v>
      </c>
      <c r="J100" s="307">
        <v>1</v>
      </c>
      <c r="K100" s="307">
        <v>36</v>
      </c>
      <c r="L100" s="307">
        <v>29</v>
      </c>
      <c r="M100" s="307">
        <v>19</v>
      </c>
      <c r="N100" s="307">
        <v>69</v>
      </c>
      <c r="O100" s="307">
        <v>27</v>
      </c>
      <c r="P100" s="307" t="s">
        <v>309</v>
      </c>
      <c r="Q100" s="307">
        <v>19</v>
      </c>
      <c r="R100" s="307">
        <v>49</v>
      </c>
      <c r="S100" s="308">
        <v>1538</v>
      </c>
      <c r="T100" s="309">
        <v>2222</v>
      </c>
    </row>
    <row r="101" spans="1:20" ht="15.75" x14ac:dyDescent="0.25">
      <c r="A101" s="64" t="s">
        <v>403</v>
      </c>
      <c r="B101" s="306">
        <v>65</v>
      </c>
      <c r="C101" s="307">
        <v>48</v>
      </c>
      <c r="D101" s="307">
        <v>113</v>
      </c>
      <c r="E101" s="307">
        <v>31</v>
      </c>
      <c r="F101" s="307">
        <v>19</v>
      </c>
      <c r="G101" s="307">
        <v>23</v>
      </c>
      <c r="H101" s="307">
        <v>172</v>
      </c>
      <c r="I101" s="307">
        <v>10</v>
      </c>
      <c r="J101" s="307">
        <v>6</v>
      </c>
      <c r="K101" s="307">
        <v>114</v>
      </c>
      <c r="L101" s="307">
        <v>193</v>
      </c>
      <c r="M101" s="307">
        <v>11</v>
      </c>
      <c r="N101" s="307">
        <v>75</v>
      </c>
      <c r="O101" s="307">
        <v>60</v>
      </c>
      <c r="P101" s="307">
        <v>3</v>
      </c>
      <c r="Q101" s="307">
        <v>7</v>
      </c>
      <c r="R101" s="307">
        <v>54</v>
      </c>
      <c r="S101" s="308">
        <v>3124</v>
      </c>
      <c r="T101" s="309">
        <v>4128</v>
      </c>
    </row>
    <row r="102" spans="1:20" ht="15.75" x14ac:dyDescent="0.25">
      <c r="A102" s="64" t="s">
        <v>404</v>
      </c>
      <c r="B102" s="306">
        <v>19</v>
      </c>
      <c r="C102" s="307">
        <v>24</v>
      </c>
      <c r="D102" s="307">
        <v>120</v>
      </c>
      <c r="E102" s="307">
        <v>7</v>
      </c>
      <c r="F102" s="307">
        <v>8</v>
      </c>
      <c r="G102" s="307">
        <v>2</v>
      </c>
      <c r="H102" s="307">
        <v>22</v>
      </c>
      <c r="I102" s="307">
        <v>185</v>
      </c>
      <c r="J102" s="307">
        <v>1</v>
      </c>
      <c r="K102" s="307">
        <v>12</v>
      </c>
      <c r="L102" s="307">
        <v>30</v>
      </c>
      <c r="M102" s="307">
        <v>7</v>
      </c>
      <c r="N102" s="307">
        <v>51</v>
      </c>
      <c r="O102" s="307">
        <v>19</v>
      </c>
      <c r="P102" s="307">
        <v>3</v>
      </c>
      <c r="Q102" s="307">
        <v>1</v>
      </c>
      <c r="R102" s="307">
        <v>21</v>
      </c>
      <c r="S102" s="308">
        <v>1416</v>
      </c>
      <c r="T102" s="309">
        <v>1948</v>
      </c>
    </row>
    <row r="103" spans="1:20" ht="15.75" x14ac:dyDescent="0.25">
      <c r="A103" s="64" t="s">
        <v>405</v>
      </c>
      <c r="B103" s="306">
        <v>9</v>
      </c>
      <c r="C103" s="307">
        <v>18</v>
      </c>
      <c r="D103" s="307">
        <v>2</v>
      </c>
      <c r="E103" s="307">
        <v>2</v>
      </c>
      <c r="F103" s="307">
        <v>4</v>
      </c>
      <c r="G103" s="307">
        <v>1</v>
      </c>
      <c r="H103" s="307">
        <v>8</v>
      </c>
      <c r="I103" s="307">
        <v>10</v>
      </c>
      <c r="J103" s="307" t="s">
        <v>309</v>
      </c>
      <c r="K103" s="307">
        <v>3</v>
      </c>
      <c r="L103" s="307">
        <v>1</v>
      </c>
      <c r="M103" s="307" t="s">
        <v>309</v>
      </c>
      <c r="N103" s="307">
        <v>10</v>
      </c>
      <c r="O103" s="307">
        <v>10</v>
      </c>
      <c r="P103" s="307" t="s">
        <v>309</v>
      </c>
      <c r="Q103" s="307">
        <v>2</v>
      </c>
      <c r="R103" s="307">
        <v>5</v>
      </c>
      <c r="S103" s="308">
        <v>389</v>
      </c>
      <c r="T103" s="309">
        <v>474</v>
      </c>
    </row>
    <row r="104" spans="1:20" ht="15.75" x14ac:dyDescent="0.25">
      <c r="A104" s="64" t="s">
        <v>406</v>
      </c>
      <c r="B104" s="306">
        <v>414</v>
      </c>
      <c r="C104" s="307">
        <v>2541</v>
      </c>
      <c r="D104" s="307">
        <v>538</v>
      </c>
      <c r="E104" s="307">
        <v>609</v>
      </c>
      <c r="F104" s="307">
        <v>258</v>
      </c>
      <c r="G104" s="307">
        <v>251</v>
      </c>
      <c r="H104" s="307">
        <v>1717</v>
      </c>
      <c r="I104" s="307">
        <v>1721</v>
      </c>
      <c r="J104" s="307">
        <v>123</v>
      </c>
      <c r="K104" s="307">
        <v>421</v>
      </c>
      <c r="L104" s="307">
        <v>565</v>
      </c>
      <c r="M104" s="307">
        <v>310</v>
      </c>
      <c r="N104" s="307">
        <v>636</v>
      </c>
      <c r="O104" s="307">
        <v>2370</v>
      </c>
      <c r="P104" s="307">
        <v>22</v>
      </c>
      <c r="Q104" s="307">
        <v>129</v>
      </c>
      <c r="R104" s="307">
        <v>1112</v>
      </c>
      <c r="S104" s="308">
        <v>8598</v>
      </c>
      <c r="T104" s="309">
        <v>22335</v>
      </c>
    </row>
    <row r="105" spans="1:20" ht="15.75" x14ac:dyDescent="0.25">
      <c r="A105" s="64" t="s">
        <v>407</v>
      </c>
      <c r="B105" s="306">
        <v>3</v>
      </c>
      <c r="C105" s="307">
        <v>6</v>
      </c>
      <c r="D105" s="307" t="s">
        <v>309</v>
      </c>
      <c r="E105" s="307">
        <v>1</v>
      </c>
      <c r="F105" s="307" t="s">
        <v>309</v>
      </c>
      <c r="G105" s="307" t="s">
        <v>309</v>
      </c>
      <c r="H105" s="307" t="s">
        <v>309</v>
      </c>
      <c r="I105" s="307">
        <v>3</v>
      </c>
      <c r="J105" s="307" t="s">
        <v>309</v>
      </c>
      <c r="K105" s="307" t="s">
        <v>309</v>
      </c>
      <c r="L105" s="307" t="s">
        <v>309</v>
      </c>
      <c r="M105" s="307">
        <v>1</v>
      </c>
      <c r="N105" s="307">
        <v>2</v>
      </c>
      <c r="O105" s="307">
        <v>3</v>
      </c>
      <c r="P105" s="307" t="s">
        <v>309</v>
      </c>
      <c r="Q105" s="307" t="s">
        <v>309</v>
      </c>
      <c r="R105" s="307">
        <v>1</v>
      </c>
      <c r="S105" s="308">
        <v>17</v>
      </c>
      <c r="T105" s="309">
        <v>37</v>
      </c>
    </row>
    <row r="106" spans="1:20" ht="15.75" x14ac:dyDescent="0.25">
      <c r="A106" s="64" t="s">
        <v>408</v>
      </c>
      <c r="B106" s="306" t="s">
        <v>309</v>
      </c>
      <c r="C106" s="307">
        <v>1</v>
      </c>
      <c r="D106" s="307">
        <v>13</v>
      </c>
      <c r="E106" s="307">
        <v>2</v>
      </c>
      <c r="F106" s="307">
        <v>1</v>
      </c>
      <c r="G106" s="307" t="s">
        <v>309</v>
      </c>
      <c r="H106" s="307">
        <v>1</v>
      </c>
      <c r="I106" s="307">
        <v>2</v>
      </c>
      <c r="J106" s="307">
        <v>1</v>
      </c>
      <c r="K106" s="307">
        <v>2</v>
      </c>
      <c r="L106" s="307">
        <v>5</v>
      </c>
      <c r="M106" s="307">
        <v>1</v>
      </c>
      <c r="N106" s="307">
        <v>1</v>
      </c>
      <c r="O106" s="307">
        <v>2</v>
      </c>
      <c r="P106" s="307" t="s">
        <v>309</v>
      </c>
      <c r="Q106" s="307" t="s">
        <v>309</v>
      </c>
      <c r="R106" s="307">
        <v>3</v>
      </c>
      <c r="S106" s="308">
        <v>126</v>
      </c>
      <c r="T106" s="309">
        <v>161</v>
      </c>
    </row>
    <row r="107" spans="1:20" ht="15.75" x14ac:dyDescent="0.25">
      <c r="A107" s="64" t="s">
        <v>409</v>
      </c>
      <c r="B107" s="306">
        <v>34</v>
      </c>
      <c r="C107" s="307">
        <v>23</v>
      </c>
      <c r="D107" s="307">
        <v>9</v>
      </c>
      <c r="E107" s="307">
        <v>8</v>
      </c>
      <c r="F107" s="307">
        <v>19</v>
      </c>
      <c r="G107" s="307">
        <v>17</v>
      </c>
      <c r="H107" s="307">
        <v>16</v>
      </c>
      <c r="I107" s="307">
        <v>28</v>
      </c>
      <c r="J107" s="307">
        <v>32</v>
      </c>
      <c r="K107" s="307">
        <v>101</v>
      </c>
      <c r="L107" s="307">
        <v>34</v>
      </c>
      <c r="M107" s="307">
        <v>5</v>
      </c>
      <c r="N107" s="307">
        <v>81</v>
      </c>
      <c r="O107" s="307">
        <v>51</v>
      </c>
      <c r="P107" s="307">
        <v>2</v>
      </c>
      <c r="Q107" s="307">
        <v>3</v>
      </c>
      <c r="R107" s="307">
        <v>86</v>
      </c>
      <c r="S107" s="308">
        <v>3104</v>
      </c>
      <c r="T107" s="309">
        <v>3653</v>
      </c>
    </row>
    <row r="108" spans="1:20" ht="15.75" x14ac:dyDescent="0.25">
      <c r="A108" s="64" t="s">
        <v>410</v>
      </c>
      <c r="B108" s="306">
        <v>1</v>
      </c>
      <c r="C108" s="307">
        <v>1</v>
      </c>
      <c r="D108" s="307" t="s">
        <v>309</v>
      </c>
      <c r="E108" s="307" t="s">
        <v>309</v>
      </c>
      <c r="F108" s="307">
        <v>1</v>
      </c>
      <c r="G108" s="307" t="s">
        <v>309</v>
      </c>
      <c r="H108" s="307">
        <v>1</v>
      </c>
      <c r="I108" s="307" t="s">
        <v>309</v>
      </c>
      <c r="J108" s="307" t="s">
        <v>309</v>
      </c>
      <c r="K108" s="307">
        <v>1</v>
      </c>
      <c r="L108" s="307">
        <v>3</v>
      </c>
      <c r="M108" s="307" t="s">
        <v>309</v>
      </c>
      <c r="N108" s="307">
        <v>7</v>
      </c>
      <c r="O108" s="307" t="s">
        <v>309</v>
      </c>
      <c r="P108" s="307" t="s">
        <v>309</v>
      </c>
      <c r="Q108" s="307" t="s">
        <v>309</v>
      </c>
      <c r="R108" s="307">
        <v>8</v>
      </c>
      <c r="S108" s="308">
        <v>362</v>
      </c>
      <c r="T108" s="309">
        <v>385</v>
      </c>
    </row>
    <row r="109" spans="1:20" ht="16.5" thickBot="1" x14ac:dyDescent="0.3">
      <c r="A109" s="68" t="s">
        <v>88</v>
      </c>
      <c r="B109" s="310">
        <v>3799</v>
      </c>
      <c r="C109" s="311">
        <v>4439</v>
      </c>
      <c r="D109" s="311">
        <v>2184</v>
      </c>
      <c r="E109" s="311">
        <v>1388</v>
      </c>
      <c r="F109" s="311">
        <v>1337</v>
      </c>
      <c r="G109" s="311">
        <v>1694</v>
      </c>
      <c r="H109" s="311">
        <v>4901</v>
      </c>
      <c r="I109" s="311">
        <v>5117</v>
      </c>
      <c r="J109" s="311">
        <v>1886</v>
      </c>
      <c r="K109" s="311">
        <v>4768</v>
      </c>
      <c r="L109" s="311">
        <v>5786</v>
      </c>
      <c r="M109" s="311">
        <v>1578</v>
      </c>
      <c r="N109" s="311">
        <v>5961</v>
      </c>
      <c r="O109" s="311">
        <v>6130</v>
      </c>
      <c r="P109" s="311">
        <v>277</v>
      </c>
      <c r="Q109" s="311">
        <v>880</v>
      </c>
      <c r="R109" s="311">
        <v>6095</v>
      </c>
      <c r="S109" s="312">
        <v>138102</v>
      </c>
      <c r="T109" s="313">
        <v>196322</v>
      </c>
    </row>
    <row r="110" spans="1:20" x14ac:dyDescent="0.25">
      <c r="A110" s="1"/>
    </row>
    <row r="111" spans="1:20" x14ac:dyDescent="0.25">
      <c r="A111" s="51" t="s">
        <v>89</v>
      </c>
    </row>
    <row r="112" spans="1:20" x14ac:dyDescent="0.25">
      <c r="A112" s="2"/>
    </row>
    <row r="113" spans="1:1" x14ac:dyDescent="0.25">
      <c r="A113" s="51" t="s">
        <v>142</v>
      </c>
    </row>
    <row r="114" spans="1:1" x14ac:dyDescent="0.25">
      <c r="A114" s="24" t="s">
        <v>287</v>
      </c>
    </row>
  </sheetData>
  <mergeCells count="3">
    <mergeCell ref="A3:A4"/>
    <mergeCell ref="B3:S3"/>
    <mergeCell ref="T3:T4"/>
  </mergeCells>
  <hyperlinks>
    <hyperlink ref="C1" location="'Table of Contents'!C2" display="Back to Table of Contents" xr:uid="{00000000-0004-0000-5A00-000000000000}"/>
  </hyperlinks>
  <pageMargins left="0.75" right="0.75" top="1" bottom="1" header="0.5" footer="0.5"/>
  <pageSetup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O76"/>
  <sheetViews>
    <sheetView showGridLines="0" workbookViewId="0">
      <pane xSplit="1" topLeftCell="B1" activePane="topRight" state="frozen"/>
      <selection pane="topRight"/>
    </sheetView>
  </sheetViews>
  <sheetFormatPr defaultRowHeight="15" x14ac:dyDescent="0.25"/>
  <cols>
    <col min="1" max="1" width="55.85546875" customWidth="1"/>
    <col min="2" max="15" width="9.85546875" customWidth="1"/>
  </cols>
  <sheetData>
    <row r="1" spans="1:15" x14ac:dyDescent="0.25">
      <c r="A1" s="22" t="s">
        <v>947</v>
      </c>
      <c r="G1" s="21" t="s">
        <v>78</v>
      </c>
    </row>
    <row r="2" spans="1:15" x14ac:dyDescent="0.25">
      <c r="A2" s="1"/>
    </row>
    <row r="3" spans="1:15" ht="16.5" thickBot="1" x14ac:dyDescent="0.3">
      <c r="A3" s="199" t="s">
        <v>82</v>
      </c>
    </row>
    <row r="4" spans="1:15" ht="15.75" thickBot="1" x14ac:dyDescent="0.3">
      <c r="A4" s="379" t="s">
        <v>13</v>
      </c>
      <c r="B4" s="397" t="s">
        <v>0</v>
      </c>
      <c r="C4" s="397"/>
      <c r="D4" s="397"/>
      <c r="E4" s="397"/>
      <c r="F4" s="397"/>
      <c r="G4" s="397"/>
      <c r="H4" s="397"/>
      <c r="I4" s="397"/>
      <c r="J4" s="397"/>
      <c r="K4" s="397"/>
      <c r="L4" s="397"/>
      <c r="M4" s="397"/>
      <c r="N4" s="397"/>
      <c r="O4" s="399" t="s">
        <v>88</v>
      </c>
    </row>
    <row r="5" spans="1:15" ht="15.75" thickBot="1" x14ac:dyDescent="0.3">
      <c r="A5" s="401"/>
      <c r="B5" s="54" t="s">
        <v>93</v>
      </c>
      <c r="C5" s="55" t="s">
        <v>94</v>
      </c>
      <c r="D5" s="55" t="s">
        <v>95</v>
      </c>
      <c r="E5" s="55" t="s">
        <v>96</v>
      </c>
      <c r="F5" s="55" t="s">
        <v>97</v>
      </c>
      <c r="G5" s="55" t="s">
        <v>98</v>
      </c>
      <c r="H5" s="55" t="s">
        <v>99</v>
      </c>
      <c r="I5" s="55" t="s">
        <v>100</v>
      </c>
      <c r="J5" s="55" t="s">
        <v>101</v>
      </c>
      <c r="K5" s="55" t="s">
        <v>102</v>
      </c>
      <c r="L5" s="55" t="s">
        <v>103</v>
      </c>
      <c r="M5" s="55" t="s">
        <v>104</v>
      </c>
      <c r="N5" s="56" t="s">
        <v>105</v>
      </c>
      <c r="O5" s="400"/>
    </row>
    <row r="6" spans="1:15" ht="15.75" x14ac:dyDescent="0.25">
      <c r="A6" s="75" t="s">
        <v>882</v>
      </c>
      <c r="B6" s="248" t="s">
        <v>309</v>
      </c>
      <c r="C6" s="249" t="s">
        <v>309</v>
      </c>
      <c r="D6" s="249">
        <v>7</v>
      </c>
      <c r="E6" s="249">
        <v>10</v>
      </c>
      <c r="F6" s="249">
        <v>43</v>
      </c>
      <c r="G6" s="249">
        <v>114</v>
      </c>
      <c r="H6" s="249">
        <v>100</v>
      </c>
      <c r="I6" s="249">
        <v>274</v>
      </c>
      <c r="J6" s="249">
        <v>353</v>
      </c>
      <c r="K6" s="249">
        <v>213</v>
      </c>
      <c r="L6" s="249">
        <v>48</v>
      </c>
      <c r="M6" s="249">
        <v>9</v>
      </c>
      <c r="N6" s="250">
        <v>6</v>
      </c>
      <c r="O6" s="258">
        <v>1177</v>
      </c>
    </row>
    <row r="7" spans="1:15" ht="15.75" x14ac:dyDescent="0.25">
      <c r="A7" s="61" t="s">
        <v>883</v>
      </c>
      <c r="B7" s="230">
        <v>1</v>
      </c>
      <c r="C7" s="237">
        <v>28</v>
      </c>
      <c r="D7" s="237">
        <v>3</v>
      </c>
      <c r="E7" s="237">
        <v>30</v>
      </c>
      <c r="F7" s="237">
        <v>78</v>
      </c>
      <c r="G7" s="237">
        <v>266</v>
      </c>
      <c r="H7" s="237">
        <v>186</v>
      </c>
      <c r="I7" s="237">
        <v>439</v>
      </c>
      <c r="J7" s="237">
        <v>589</v>
      </c>
      <c r="K7" s="237">
        <v>272</v>
      </c>
      <c r="L7" s="237">
        <v>40</v>
      </c>
      <c r="M7" s="237">
        <v>11</v>
      </c>
      <c r="N7" s="231" t="s">
        <v>309</v>
      </c>
      <c r="O7" s="247">
        <v>1943</v>
      </c>
    </row>
    <row r="8" spans="1:15" ht="15.75" x14ac:dyDescent="0.25">
      <c r="A8" s="61" t="s">
        <v>884</v>
      </c>
      <c r="B8" s="230" t="s">
        <v>309</v>
      </c>
      <c r="C8" s="237">
        <v>29</v>
      </c>
      <c r="D8" s="237">
        <v>1</v>
      </c>
      <c r="E8" s="237">
        <v>10</v>
      </c>
      <c r="F8" s="237">
        <v>26</v>
      </c>
      <c r="G8" s="237">
        <v>62</v>
      </c>
      <c r="H8" s="237">
        <v>81</v>
      </c>
      <c r="I8" s="237">
        <v>215</v>
      </c>
      <c r="J8" s="237">
        <v>348</v>
      </c>
      <c r="K8" s="237">
        <v>288</v>
      </c>
      <c r="L8" s="237">
        <v>75</v>
      </c>
      <c r="M8" s="237">
        <v>34</v>
      </c>
      <c r="N8" s="231">
        <v>5</v>
      </c>
      <c r="O8" s="247">
        <v>1174</v>
      </c>
    </row>
    <row r="9" spans="1:15" ht="15.75" x14ac:dyDescent="0.25">
      <c r="A9" s="61" t="s">
        <v>885</v>
      </c>
      <c r="B9" s="230" t="s">
        <v>309</v>
      </c>
      <c r="C9" s="237">
        <v>23</v>
      </c>
      <c r="D9" s="237" t="s">
        <v>309</v>
      </c>
      <c r="E9" s="237">
        <v>21</v>
      </c>
      <c r="F9" s="237">
        <v>28</v>
      </c>
      <c r="G9" s="237">
        <v>85</v>
      </c>
      <c r="H9" s="237">
        <v>81</v>
      </c>
      <c r="I9" s="237">
        <v>182</v>
      </c>
      <c r="J9" s="237">
        <v>168</v>
      </c>
      <c r="K9" s="237">
        <v>95</v>
      </c>
      <c r="L9" s="237">
        <v>14</v>
      </c>
      <c r="M9" s="237">
        <v>2</v>
      </c>
      <c r="N9" s="231">
        <v>1</v>
      </c>
      <c r="O9" s="247">
        <v>700</v>
      </c>
    </row>
    <row r="10" spans="1:15" ht="15.75" x14ac:dyDescent="0.25">
      <c r="A10" s="61" t="s">
        <v>894</v>
      </c>
      <c r="B10" s="230" t="s">
        <v>309</v>
      </c>
      <c r="C10" s="237">
        <v>1</v>
      </c>
      <c r="D10" s="237">
        <v>1</v>
      </c>
      <c r="E10" s="237">
        <v>2</v>
      </c>
      <c r="F10" s="237">
        <v>16</v>
      </c>
      <c r="G10" s="237">
        <v>36</v>
      </c>
      <c r="H10" s="237">
        <v>48</v>
      </c>
      <c r="I10" s="237">
        <v>87</v>
      </c>
      <c r="J10" s="237">
        <v>104</v>
      </c>
      <c r="K10" s="237">
        <v>45</v>
      </c>
      <c r="L10" s="237">
        <v>5</v>
      </c>
      <c r="M10" s="237">
        <v>5</v>
      </c>
      <c r="N10" s="231" t="s">
        <v>309</v>
      </c>
      <c r="O10" s="247">
        <v>350</v>
      </c>
    </row>
    <row r="11" spans="1:15" ht="15.75" x14ac:dyDescent="0.25">
      <c r="A11" s="61" t="s">
        <v>9</v>
      </c>
      <c r="B11" s="230" t="s">
        <v>309</v>
      </c>
      <c r="C11" s="237">
        <v>3</v>
      </c>
      <c r="D11" s="237">
        <v>5</v>
      </c>
      <c r="E11" s="237">
        <v>6</v>
      </c>
      <c r="F11" s="237">
        <v>26</v>
      </c>
      <c r="G11" s="237">
        <v>57</v>
      </c>
      <c r="H11" s="237">
        <v>66</v>
      </c>
      <c r="I11" s="237">
        <v>121</v>
      </c>
      <c r="J11" s="237">
        <v>114</v>
      </c>
      <c r="K11" s="237">
        <v>40</v>
      </c>
      <c r="L11" s="237">
        <v>5</v>
      </c>
      <c r="M11" s="237">
        <v>1</v>
      </c>
      <c r="N11" s="231" t="s">
        <v>309</v>
      </c>
      <c r="O11" s="247">
        <v>444</v>
      </c>
    </row>
    <row r="12" spans="1:15" ht="15.75" x14ac:dyDescent="0.25">
      <c r="A12" s="61" t="s">
        <v>886</v>
      </c>
      <c r="B12" s="230">
        <v>3</v>
      </c>
      <c r="C12" s="237">
        <v>91</v>
      </c>
      <c r="D12" s="237">
        <v>3</v>
      </c>
      <c r="E12" s="237">
        <v>75</v>
      </c>
      <c r="F12" s="237">
        <v>104</v>
      </c>
      <c r="G12" s="237">
        <v>317</v>
      </c>
      <c r="H12" s="237">
        <v>357</v>
      </c>
      <c r="I12" s="237">
        <v>828</v>
      </c>
      <c r="J12" s="237">
        <v>1104</v>
      </c>
      <c r="K12" s="237">
        <v>440</v>
      </c>
      <c r="L12" s="237">
        <v>31</v>
      </c>
      <c r="M12" s="237">
        <v>5</v>
      </c>
      <c r="N12" s="231">
        <v>2</v>
      </c>
      <c r="O12" s="247">
        <v>3360</v>
      </c>
    </row>
    <row r="13" spans="1:15" ht="15.75" x14ac:dyDescent="0.25">
      <c r="A13" s="61" t="s">
        <v>887</v>
      </c>
      <c r="B13" s="230" t="s">
        <v>309</v>
      </c>
      <c r="C13" s="237">
        <v>23</v>
      </c>
      <c r="D13" s="237">
        <v>6</v>
      </c>
      <c r="E13" s="237">
        <v>23</v>
      </c>
      <c r="F13" s="237">
        <v>28</v>
      </c>
      <c r="G13" s="237">
        <v>93</v>
      </c>
      <c r="H13" s="237">
        <v>131</v>
      </c>
      <c r="I13" s="237">
        <v>297</v>
      </c>
      <c r="J13" s="237">
        <v>608</v>
      </c>
      <c r="K13" s="237">
        <v>506</v>
      </c>
      <c r="L13" s="237">
        <v>113</v>
      </c>
      <c r="M13" s="237">
        <v>34</v>
      </c>
      <c r="N13" s="231">
        <v>8</v>
      </c>
      <c r="O13" s="247">
        <v>1870</v>
      </c>
    </row>
    <row r="14" spans="1:15" ht="15.75" x14ac:dyDescent="0.25">
      <c r="A14" s="61" t="s">
        <v>888</v>
      </c>
      <c r="B14" s="230" t="s">
        <v>309</v>
      </c>
      <c r="C14" s="237">
        <v>4</v>
      </c>
      <c r="D14" s="237">
        <v>7</v>
      </c>
      <c r="E14" s="237">
        <v>11</v>
      </c>
      <c r="F14" s="237">
        <v>23</v>
      </c>
      <c r="G14" s="237">
        <v>25</v>
      </c>
      <c r="H14" s="237">
        <v>36</v>
      </c>
      <c r="I14" s="237">
        <v>143</v>
      </c>
      <c r="J14" s="237">
        <v>123</v>
      </c>
      <c r="K14" s="237">
        <v>73</v>
      </c>
      <c r="L14" s="237">
        <v>13</v>
      </c>
      <c r="M14" s="237">
        <v>2</v>
      </c>
      <c r="N14" s="231">
        <v>1</v>
      </c>
      <c r="O14" s="247">
        <v>461</v>
      </c>
    </row>
    <row r="15" spans="1:15" ht="15.75" x14ac:dyDescent="0.25">
      <c r="A15" s="61" t="s">
        <v>889</v>
      </c>
      <c r="B15" s="230">
        <v>1</v>
      </c>
      <c r="C15" s="237">
        <v>14</v>
      </c>
      <c r="D15" s="237">
        <v>4</v>
      </c>
      <c r="E15" s="237">
        <v>12</v>
      </c>
      <c r="F15" s="237">
        <v>35</v>
      </c>
      <c r="G15" s="237">
        <v>83</v>
      </c>
      <c r="H15" s="237">
        <v>163</v>
      </c>
      <c r="I15" s="237">
        <v>353</v>
      </c>
      <c r="J15" s="237">
        <v>399</v>
      </c>
      <c r="K15" s="237">
        <v>145</v>
      </c>
      <c r="L15" s="237">
        <v>28</v>
      </c>
      <c r="M15" s="237">
        <v>7</v>
      </c>
      <c r="N15" s="231">
        <v>1</v>
      </c>
      <c r="O15" s="247">
        <v>1245</v>
      </c>
    </row>
    <row r="16" spans="1:15" ht="15.75" x14ac:dyDescent="0.25">
      <c r="A16" s="61" t="s">
        <v>286</v>
      </c>
      <c r="B16" s="230">
        <v>1</v>
      </c>
      <c r="C16" s="237">
        <v>46</v>
      </c>
      <c r="D16" s="237">
        <v>4</v>
      </c>
      <c r="E16" s="237">
        <v>38</v>
      </c>
      <c r="F16" s="237">
        <v>65</v>
      </c>
      <c r="G16" s="237">
        <v>136</v>
      </c>
      <c r="H16" s="237">
        <v>204</v>
      </c>
      <c r="I16" s="237">
        <v>706</v>
      </c>
      <c r="J16" s="237">
        <v>866</v>
      </c>
      <c r="K16" s="237">
        <v>427</v>
      </c>
      <c r="L16" s="237">
        <v>47</v>
      </c>
      <c r="M16" s="237">
        <v>13</v>
      </c>
      <c r="N16" s="231">
        <v>3</v>
      </c>
      <c r="O16" s="247">
        <v>2556</v>
      </c>
    </row>
    <row r="17" spans="1:15" ht="15.75" x14ac:dyDescent="0.25">
      <c r="A17" s="61" t="s">
        <v>895</v>
      </c>
      <c r="B17" s="230" t="s">
        <v>309</v>
      </c>
      <c r="C17" s="237">
        <v>13</v>
      </c>
      <c r="D17" s="237">
        <v>4</v>
      </c>
      <c r="E17" s="237">
        <v>30</v>
      </c>
      <c r="F17" s="237">
        <v>31</v>
      </c>
      <c r="G17" s="237">
        <v>79</v>
      </c>
      <c r="H17" s="237">
        <v>121</v>
      </c>
      <c r="I17" s="237">
        <v>298</v>
      </c>
      <c r="J17" s="237">
        <v>369</v>
      </c>
      <c r="K17" s="237">
        <v>156</v>
      </c>
      <c r="L17" s="237">
        <v>6</v>
      </c>
      <c r="M17" s="237">
        <v>2</v>
      </c>
      <c r="N17" s="231">
        <v>2</v>
      </c>
      <c r="O17" s="247">
        <v>1111</v>
      </c>
    </row>
    <row r="18" spans="1:15" ht="15.75" x14ac:dyDescent="0.25">
      <c r="A18" s="61" t="s">
        <v>890</v>
      </c>
      <c r="B18" s="230" t="s">
        <v>309</v>
      </c>
      <c r="C18" s="237">
        <v>12</v>
      </c>
      <c r="D18" s="237">
        <v>7</v>
      </c>
      <c r="E18" s="237">
        <v>32</v>
      </c>
      <c r="F18" s="237">
        <v>71</v>
      </c>
      <c r="G18" s="237">
        <v>176</v>
      </c>
      <c r="H18" s="237">
        <v>258</v>
      </c>
      <c r="I18" s="237">
        <v>476</v>
      </c>
      <c r="J18" s="237">
        <v>549</v>
      </c>
      <c r="K18" s="237">
        <v>279</v>
      </c>
      <c r="L18" s="237">
        <v>74</v>
      </c>
      <c r="M18" s="237">
        <v>27</v>
      </c>
      <c r="N18" s="231">
        <v>7</v>
      </c>
      <c r="O18" s="247">
        <v>1968</v>
      </c>
    </row>
    <row r="19" spans="1:15" ht="15.75" x14ac:dyDescent="0.25">
      <c r="A19" s="61" t="s">
        <v>891</v>
      </c>
      <c r="B19" s="230" t="s">
        <v>309</v>
      </c>
      <c r="C19" s="237">
        <v>41</v>
      </c>
      <c r="D19" s="237">
        <v>8</v>
      </c>
      <c r="E19" s="237">
        <v>57</v>
      </c>
      <c r="F19" s="237">
        <v>111</v>
      </c>
      <c r="G19" s="237">
        <v>324</v>
      </c>
      <c r="H19" s="237">
        <v>244</v>
      </c>
      <c r="I19" s="237">
        <v>549</v>
      </c>
      <c r="J19" s="237">
        <v>677</v>
      </c>
      <c r="K19" s="237">
        <v>310</v>
      </c>
      <c r="L19" s="237">
        <v>48</v>
      </c>
      <c r="M19" s="237">
        <v>5</v>
      </c>
      <c r="N19" s="231">
        <v>4</v>
      </c>
      <c r="O19" s="247">
        <v>2378</v>
      </c>
    </row>
    <row r="20" spans="1:15" ht="15.75" x14ac:dyDescent="0.25">
      <c r="A20" s="61" t="s">
        <v>892</v>
      </c>
      <c r="B20" s="230" t="s">
        <v>309</v>
      </c>
      <c r="C20" s="237" t="s">
        <v>309</v>
      </c>
      <c r="D20" s="237">
        <v>2</v>
      </c>
      <c r="E20" s="237">
        <v>2</v>
      </c>
      <c r="F20" s="237">
        <v>3</v>
      </c>
      <c r="G20" s="237">
        <v>23</v>
      </c>
      <c r="H20" s="237">
        <v>24</v>
      </c>
      <c r="I20" s="237">
        <v>42</v>
      </c>
      <c r="J20" s="237">
        <v>44</v>
      </c>
      <c r="K20" s="237">
        <v>17</v>
      </c>
      <c r="L20" s="237">
        <v>3</v>
      </c>
      <c r="M20" s="237">
        <v>4</v>
      </c>
      <c r="N20" s="231" t="s">
        <v>309</v>
      </c>
      <c r="O20" s="247">
        <v>164</v>
      </c>
    </row>
    <row r="21" spans="1:15" ht="15.75" x14ac:dyDescent="0.25">
      <c r="A21" s="61" t="s">
        <v>896</v>
      </c>
      <c r="B21" s="230" t="s">
        <v>309</v>
      </c>
      <c r="C21" s="237" t="s">
        <v>309</v>
      </c>
      <c r="D21" s="237">
        <v>2</v>
      </c>
      <c r="E21" s="237">
        <v>13</v>
      </c>
      <c r="F21" s="237">
        <v>26</v>
      </c>
      <c r="G21" s="237">
        <v>61</v>
      </c>
      <c r="H21" s="237">
        <v>58</v>
      </c>
      <c r="I21" s="237">
        <v>93</v>
      </c>
      <c r="J21" s="237">
        <v>62</v>
      </c>
      <c r="K21" s="237">
        <v>17</v>
      </c>
      <c r="L21" s="237">
        <v>2</v>
      </c>
      <c r="M21" s="237" t="s">
        <v>309</v>
      </c>
      <c r="N21" s="231" t="s">
        <v>309</v>
      </c>
      <c r="O21" s="247">
        <v>334</v>
      </c>
    </row>
    <row r="22" spans="1:15" ht="15.75" x14ac:dyDescent="0.25">
      <c r="A22" s="61" t="s">
        <v>893</v>
      </c>
      <c r="B22" s="230">
        <v>2</v>
      </c>
      <c r="C22" s="237">
        <v>9</v>
      </c>
      <c r="D22" s="237">
        <v>7</v>
      </c>
      <c r="E22" s="237">
        <v>37</v>
      </c>
      <c r="F22" s="237">
        <v>60</v>
      </c>
      <c r="G22" s="237">
        <v>176</v>
      </c>
      <c r="H22" s="237">
        <v>225</v>
      </c>
      <c r="I22" s="237">
        <v>529</v>
      </c>
      <c r="J22" s="237">
        <v>543</v>
      </c>
      <c r="K22" s="237">
        <v>239</v>
      </c>
      <c r="L22" s="237">
        <v>26</v>
      </c>
      <c r="M22" s="237">
        <v>3</v>
      </c>
      <c r="N22" s="231">
        <v>5</v>
      </c>
      <c r="O22" s="247">
        <v>1861</v>
      </c>
    </row>
    <row r="23" spans="1:15" ht="15.75" x14ac:dyDescent="0.25">
      <c r="A23" s="61" t="s">
        <v>169</v>
      </c>
      <c r="B23" s="230">
        <v>276</v>
      </c>
      <c r="C23" s="237">
        <v>612</v>
      </c>
      <c r="D23" s="237">
        <v>466</v>
      </c>
      <c r="E23" s="237">
        <v>1394</v>
      </c>
      <c r="F23" s="237">
        <v>3726</v>
      </c>
      <c r="G23" s="237">
        <v>9812</v>
      </c>
      <c r="H23" s="237">
        <v>8507</v>
      </c>
      <c r="I23" s="237">
        <v>12961</v>
      </c>
      <c r="J23" s="237">
        <v>10744</v>
      </c>
      <c r="K23" s="237">
        <v>4473</v>
      </c>
      <c r="L23" s="237">
        <v>546</v>
      </c>
      <c r="M23" s="237">
        <v>190</v>
      </c>
      <c r="N23" s="231">
        <v>41</v>
      </c>
      <c r="O23" s="247">
        <v>53748</v>
      </c>
    </row>
    <row r="24" spans="1:15" ht="16.5" thickBot="1" x14ac:dyDescent="0.3">
      <c r="A24" s="76" t="s">
        <v>134</v>
      </c>
      <c r="B24" s="234">
        <v>284</v>
      </c>
      <c r="C24" s="245">
        <v>949</v>
      </c>
      <c r="D24" s="245">
        <v>537</v>
      </c>
      <c r="E24" s="245">
        <v>1803</v>
      </c>
      <c r="F24" s="245">
        <v>4500</v>
      </c>
      <c r="G24" s="245">
        <v>11925</v>
      </c>
      <c r="H24" s="245">
        <v>10890</v>
      </c>
      <c r="I24" s="245">
        <v>18593</v>
      </c>
      <c r="J24" s="245">
        <v>17764</v>
      </c>
      <c r="K24" s="245">
        <v>8035</v>
      </c>
      <c r="L24" s="245">
        <v>1124</v>
      </c>
      <c r="M24" s="245">
        <v>354</v>
      </c>
      <c r="N24" s="235">
        <v>86</v>
      </c>
      <c r="O24" s="236">
        <v>76844</v>
      </c>
    </row>
    <row r="26" spans="1:15" ht="16.5" thickBot="1" x14ac:dyDescent="0.3">
      <c r="A26" s="199" t="s">
        <v>83</v>
      </c>
    </row>
    <row r="27" spans="1:15" ht="15.75" thickBot="1" x14ac:dyDescent="0.3">
      <c r="A27" s="379" t="s">
        <v>13</v>
      </c>
      <c r="B27" s="397" t="s">
        <v>0</v>
      </c>
      <c r="C27" s="397"/>
      <c r="D27" s="397"/>
      <c r="E27" s="397"/>
      <c r="F27" s="397"/>
      <c r="G27" s="397"/>
      <c r="H27" s="397"/>
      <c r="I27" s="397"/>
      <c r="J27" s="397"/>
      <c r="K27" s="397"/>
      <c r="L27" s="397"/>
      <c r="M27" s="397"/>
      <c r="N27" s="397"/>
      <c r="O27" s="399" t="s">
        <v>88</v>
      </c>
    </row>
    <row r="28" spans="1:15" ht="15.75" thickBot="1" x14ac:dyDescent="0.3">
      <c r="A28" s="401"/>
      <c r="B28" s="54" t="s">
        <v>93</v>
      </c>
      <c r="C28" s="55" t="s">
        <v>94</v>
      </c>
      <c r="D28" s="55" t="s">
        <v>95</v>
      </c>
      <c r="E28" s="55" t="s">
        <v>96</v>
      </c>
      <c r="F28" s="55" t="s">
        <v>97</v>
      </c>
      <c r="G28" s="55" t="s">
        <v>98</v>
      </c>
      <c r="H28" s="55" t="s">
        <v>99</v>
      </c>
      <c r="I28" s="55" t="s">
        <v>100</v>
      </c>
      <c r="J28" s="55" t="s">
        <v>101</v>
      </c>
      <c r="K28" s="55" t="s">
        <v>102</v>
      </c>
      <c r="L28" s="55" t="s">
        <v>103</v>
      </c>
      <c r="M28" s="55" t="s">
        <v>104</v>
      </c>
      <c r="N28" s="56" t="s">
        <v>105</v>
      </c>
      <c r="O28" s="400"/>
    </row>
    <row r="29" spans="1:15" ht="15.75" x14ac:dyDescent="0.25">
      <c r="A29" s="75" t="s">
        <v>882</v>
      </c>
      <c r="B29" s="248" t="s">
        <v>309</v>
      </c>
      <c r="C29" s="249">
        <v>1</v>
      </c>
      <c r="D29" s="249">
        <v>20</v>
      </c>
      <c r="E29" s="249">
        <v>37</v>
      </c>
      <c r="F29" s="249">
        <v>84</v>
      </c>
      <c r="G29" s="249">
        <v>376</v>
      </c>
      <c r="H29" s="249">
        <v>327</v>
      </c>
      <c r="I29" s="249">
        <v>677</v>
      </c>
      <c r="J29" s="249">
        <v>657</v>
      </c>
      <c r="K29" s="249">
        <v>330</v>
      </c>
      <c r="L29" s="249">
        <v>83</v>
      </c>
      <c r="M29" s="249">
        <v>20</v>
      </c>
      <c r="N29" s="250">
        <v>4</v>
      </c>
      <c r="O29" s="258">
        <v>2616</v>
      </c>
    </row>
    <row r="30" spans="1:15" ht="15.75" x14ac:dyDescent="0.25">
      <c r="A30" s="61" t="s">
        <v>883</v>
      </c>
      <c r="B30" s="230" t="s">
        <v>309</v>
      </c>
      <c r="C30" s="237">
        <v>11</v>
      </c>
      <c r="D30" s="237">
        <v>3</v>
      </c>
      <c r="E30" s="237">
        <v>48</v>
      </c>
      <c r="F30" s="237">
        <v>113</v>
      </c>
      <c r="G30" s="237">
        <v>341</v>
      </c>
      <c r="H30" s="237">
        <v>249</v>
      </c>
      <c r="I30" s="237">
        <v>653</v>
      </c>
      <c r="J30" s="237">
        <v>735</v>
      </c>
      <c r="K30" s="237">
        <v>274</v>
      </c>
      <c r="L30" s="237">
        <v>48</v>
      </c>
      <c r="M30" s="237">
        <v>10</v>
      </c>
      <c r="N30" s="231" t="s">
        <v>309</v>
      </c>
      <c r="O30" s="247">
        <v>2485</v>
      </c>
    </row>
    <row r="31" spans="1:15" ht="15.75" x14ac:dyDescent="0.25">
      <c r="A31" s="61" t="s">
        <v>884</v>
      </c>
      <c r="B31" s="230" t="s">
        <v>309</v>
      </c>
      <c r="C31" s="237">
        <v>18</v>
      </c>
      <c r="D31" s="237">
        <v>1</v>
      </c>
      <c r="E31" s="237">
        <v>9</v>
      </c>
      <c r="F31" s="237">
        <v>20</v>
      </c>
      <c r="G31" s="237">
        <v>59</v>
      </c>
      <c r="H31" s="237">
        <v>91</v>
      </c>
      <c r="I31" s="237">
        <v>178</v>
      </c>
      <c r="J31" s="237">
        <v>335</v>
      </c>
      <c r="K31" s="237">
        <v>215</v>
      </c>
      <c r="L31" s="237">
        <v>52</v>
      </c>
      <c r="M31" s="237">
        <v>23</v>
      </c>
      <c r="N31" s="231">
        <v>8</v>
      </c>
      <c r="O31" s="247">
        <v>1009</v>
      </c>
    </row>
    <row r="32" spans="1:15" ht="15.75" x14ac:dyDescent="0.25">
      <c r="A32" s="61" t="s">
        <v>885</v>
      </c>
      <c r="B32" s="230" t="s">
        <v>309</v>
      </c>
      <c r="C32" s="237">
        <v>7</v>
      </c>
      <c r="D32" s="237">
        <v>1</v>
      </c>
      <c r="E32" s="237">
        <v>17</v>
      </c>
      <c r="F32" s="237">
        <v>44</v>
      </c>
      <c r="G32" s="237">
        <v>95</v>
      </c>
      <c r="H32" s="237">
        <v>90</v>
      </c>
      <c r="I32" s="237">
        <v>181</v>
      </c>
      <c r="J32" s="237">
        <v>168</v>
      </c>
      <c r="K32" s="237">
        <v>64</v>
      </c>
      <c r="L32" s="237">
        <v>11</v>
      </c>
      <c r="M32" s="237">
        <v>4</v>
      </c>
      <c r="N32" s="231">
        <v>1</v>
      </c>
      <c r="O32" s="247">
        <v>683</v>
      </c>
    </row>
    <row r="33" spans="1:15" ht="15.75" x14ac:dyDescent="0.25">
      <c r="A33" s="61" t="s">
        <v>894</v>
      </c>
      <c r="B33" s="230" t="s">
        <v>309</v>
      </c>
      <c r="C33" s="237">
        <v>2</v>
      </c>
      <c r="D33" s="237">
        <v>1</v>
      </c>
      <c r="E33" s="237">
        <v>9</v>
      </c>
      <c r="F33" s="237">
        <v>23</v>
      </c>
      <c r="G33" s="237">
        <v>76</v>
      </c>
      <c r="H33" s="237">
        <v>110</v>
      </c>
      <c r="I33" s="237">
        <v>309</v>
      </c>
      <c r="J33" s="237">
        <v>281</v>
      </c>
      <c r="K33" s="237">
        <v>142</v>
      </c>
      <c r="L33" s="237">
        <v>24</v>
      </c>
      <c r="M33" s="237">
        <v>4</v>
      </c>
      <c r="N33" s="231" t="s">
        <v>309</v>
      </c>
      <c r="O33" s="247">
        <v>981</v>
      </c>
    </row>
    <row r="34" spans="1:15" ht="15.75" x14ac:dyDescent="0.25">
      <c r="A34" s="61" t="s">
        <v>9</v>
      </c>
      <c r="B34" s="230" t="s">
        <v>309</v>
      </c>
      <c r="C34" s="237" t="s">
        <v>309</v>
      </c>
      <c r="D34" s="237">
        <v>17</v>
      </c>
      <c r="E34" s="237">
        <v>28</v>
      </c>
      <c r="F34" s="237">
        <v>54</v>
      </c>
      <c r="G34" s="237">
        <v>187</v>
      </c>
      <c r="H34" s="237">
        <v>185</v>
      </c>
      <c r="I34" s="237">
        <v>375</v>
      </c>
      <c r="J34" s="237">
        <v>274</v>
      </c>
      <c r="K34" s="237">
        <v>114</v>
      </c>
      <c r="L34" s="237">
        <v>10</v>
      </c>
      <c r="M34" s="237">
        <v>1</v>
      </c>
      <c r="N34" s="231" t="s">
        <v>309</v>
      </c>
      <c r="O34" s="247">
        <v>1245</v>
      </c>
    </row>
    <row r="35" spans="1:15" ht="15.75" x14ac:dyDescent="0.25">
      <c r="A35" s="61" t="s">
        <v>886</v>
      </c>
      <c r="B35" s="230">
        <v>1</v>
      </c>
      <c r="C35" s="237">
        <v>19</v>
      </c>
      <c r="D35" s="237">
        <v>4</v>
      </c>
      <c r="E35" s="237">
        <v>33</v>
      </c>
      <c r="F35" s="237">
        <v>79</v>
      </c>
      <c r="G35" s="237">
        <v>198</v>
      </c>
      <c r="H35" s="237">
        <v>171</v>
      </c>
      <c r="I35" s="237">
        <v>398</v>
      </c>
      <c r="J35" s="237">
        <v>430</v>
      </c>
      <c r="K35" s="237">
        <v>155</v>
      </c>
      <c r="L35" s="237">
        <v>21</v>
      </c>
      <c r="M35" s="237">
        <v>8</v>
      </c>
      <c r="N35" s="231" t="s">
        <v>309</v>
      </c>
      <c r="O35" s="247">
        <v>1517</v>
      </c>
    </row>
    <row r="36" spans="1:15" ht="15.75" x14ac:dyDescent="0.25">
      <c r="A36" s="61" t="s">
        <v>887</v>
      </c>
      <c r="B36" s="230" t="s">
        <v>309</v>
      </c>
      <c r="C36" s="237">
        <v>40</v>
      </c>
      <c r="D36" s="237">
        <v>5</v>
      </c>
      <c r="E36" s="237">
        <v>22</v>
      </c>
      <c r="F36" s="237">
        <v>27</v>
      </c>
      <c r="G36" s="237">
        <v>170</v>
      </c>
      <c r="H36" s="237">
        <v>194</v>
      </c>
      <c r="I36" s="237">
        <v>557</v>
      </c>
      <c r="J36" s="237">
        <v>1132</v>
      </c>
      <c r="K36" s="237">
        <v>854</v>
      </c>
      <c r="L36" s="237">
        <v>174</v>
      </c>
      <c r="M36" s="237">
        <v>46</v>
      </c>
      <c r="N36" s="231">
        <v>14</v>
      </c>
      <c r="O36" s="247">
        <v>3235</v>
      </c>
    </row>
    <row r="37" spans="1:15" ht="15.75" x14ac:dyDescent="0.25">
      <c r="A37" s="61" t="s">
        <v>888</v>
      </c>
      <c r="B37" s="230">
        <v>1</v>
      </c>
      <c r="C37" s="237">
        <v>9</v>
      </c>
      <c r="D37" s="237">
        <v>24</v>
      </c>
      <c r="E37" s="237">
        <v>38</v>
      </c>
      <c r="F37" s="237">
        <v>46</v>
      </c>
      <c r="G37" s="237">
        <v>117</v>
      </c>
      <c r="H37" s="237">
        <v>141</v>
      </c>
      <c r="I37" s="237">
        <v>504</v>
      </c>
      <c r="J37" s="237">
        <v>341</v>
      </c>
      <c r="K37" s="237">
        <v>174</v>
      </c>
      <c r="L37" s="237">
        <v>17</v>
      </c>
      <c r="M37" s="237">
        <v>5</v>
      </c>
      <c r="N37" s="231">
        <v>2</v>
      </c>
      <c r="O37" s="247">
        <v>1419</v>
      </c>
    </row>
    <row r="38" spans="1:15" ht="15.75" x14ac:dyDescent="0.25">
      <c r="A38" s="61" t="s">
        <v>889</v>
      </c>
      <c r="B38" s="230">
        <v>1</v>
      </c>
      <c r="C38" s="237">
        <v>20</v>
      </c>
      <c r="D38" s="237">
        <v>9</v>
      </c>
      <c r="E38" s="237">
        <v>47</v>
      </c>
      <c r="F38" s="237">
        <v>63</v>
      </c>
      <c r="G38" s="237">
        <v>224</v>
      </c>
      <c r="H38" s="237">
        <v>382</v>
      </c>
      <c r="I38" s="237">
        <v>1278</v>
      </c>
      <c r="J38" s="237">
        <v>1021</v>
      </c>
      <c r="K38" s="237">
        <v>376</v>
      </c>
      <c r="L38" s="237">
        <v>63</v>
      </c>
      <c r="M38" s="237">
        <v>12</v>
      </c>
      <c r="N38" s="231">
        <v>4</v>
      </c>
      <c r="O38" s="247">
        <v>3500</v>
      </c>
    </row>
    <row r="39" spans="1:15" ht="15.75" x14ac:dyDescent="0.25">
      <c r="A39" s="61" t="s">
        <v>286</v>
      </c>
      <c r="B39" s="230">
        <v>1</v>
      </c>
      <c r="C39" s="237">
        <v>43</v>
      </c>
      <c r="D39" s="237">
        <v>6</v>
      </c>
      <c r="E39" s="237">
        <v>38</v>
      </c>
      <c r="F39" s="237">
        <v>73</v>
      </c>
      <c r="G39" s="237">
        <v>190</v>
      </c>
      <c r="H39" s="237">
        <v>343</v>
      </c>
      <c r="I39" s="237">
        <v>1033</v>
      </c>
      <c r="J39" s="237">
        <v>980</v>
      </c>
      <c r="K39" s="237">
        <v>416</v>
      </c>
      <c r="L39" s="237">
        <v>56</v>
      </c>
      <c r="M39" s="237">
        <v>16</v>
      </c>
      <c r="N39" s="231">
        <v>4</v>
      </c>
      <c r="O39" s="247">
        <v>3199</v>
      </c>
    </row>
    <row r="40" spans="1:15" ht="15.75" x14ac:dyDescent="0.25">
      <c r="A40" s="61" t="s">
        <v>895</v>
      </c>
      <c r="B40" s="230" t="s">
        <v>309</v>
      </c>
      <c r="C40" s="237">
        <v>3</v>
      </c>
      <c r="D40" s="237">
        <v>2</v>
      </c>
      <c r="E40" s="237">
        <v>17</v>
      </c>
      <c r="F40" s="237">
        <v>21</v>
      </c>
      <c r="G40" s="237">
        <v>45</v>
      </c>
      <c r="H40" s="237">
        <v>42</v>
      </c>
      <c r="I40" s="237">
        <v>131</v>
      </c>
      <c r="J40" s="237">
        <v>150</v>
      </c>
      <c r="K40" s="237">
        <v>43</v>
      </c>
      <c r="L40" s="237">
        <v>3</v>
      </c>
      <c r="M40" s="237">
        <v>2</v>
      </c>
      <c r="N40" s="231">
        <v>1</v>
      </c>
      <c r="O40" s="247">
        <v>460</v>
      </c>
    </row>
    <row r="41" spans="1:15" ht="15.75" x14ac:dyDescent="0.25">
      <c r="A41" s="61" t="s">
        <v>890</v>
      </c>
      <c r="B41" s="230" t="s">
        <v>309</v>
      </c>
      <c r="C41" s="237">
        <v>20</v>
      </c>
      <c r="D41" s="237">
        <v>8</v>
      </c>
      <c r="E41" s="237">
        <v>43</v>
      </c>
      <c r="F41" s="237">
        <v>91</v>
      </c>
      <c r="G41" s="237">
        <v>410</v>
      </c>
      <c r="H41" s="237">
        <v>532</v>
      </c>
      <c r="I41" s="237">
        <v>1081</v>
      </c>
      <c r="J41" s="237">
        <v>1120</v>
      </c>
      <c r="K41" s="237">
        <v>498</v>
      </c>
      <c r="L41" s="237">
        <v>111</v>
      </c>
      <c r="M41" s="237">
        <v>33</v>
      </c>
      <c r="N41" s="231">
        <v>4</v>
      </c>
      <c r="O41" s="247">
        <v>3951</v>
      </c>
    </row>
    <row r="42" spans="1:15" ht="15.75" x14ac:dyDescent="0.25">
      <c r="A42" s="61" t="s">
        <v>891</v>
      </c>
      <c r="B42" s="230">
        <v>1</v>
      </c>
      <c r="C42" s="237">
        <v>34</v>
      </c>
      <c r="D42" s="237">
        <v>12</v>
      </c>
      <c r="E42" s="237">
        <v>73</v>
      </c>
      <c r="F42" s="237">
        <v>159</v>
      </c>
      <c r="G42" s="237">
        <v>613</v>
      </c>
      <c r="H42" s="237">
        <v>445</v>
      </c>
      <c r="I42" s="237">
        <v>1021</v>
      </c>
      <c r="J42" s="237">
        <v>936</v>
      </c>
      <c r="K42" s="237">
        <v>377</v>
      </c>
      <c r="L42" s="237">
        <v>58</v>
      </c>
      <c r="M42" s="237">
        <v>5</v>
      </c>
      <c r="N42" s="231">
        <v>4</v>
      </c>
      <c r="O42" s="247">
        <v>3738</v>
      </c>
    </row>
    <row r="43" spans="1:15" ht="15.75" x14ac:dyDescent="0.25">
      <c r="A43" s="61" t="s">
        <v>892</v>
      </c>
      <c r="B43" s="230" t="s">
        <v>309</v>
      </c>
      <c r="C43" s="237" t="s">
        <v>309</v>
      </c>
      <c r="D43" s="237" t="s">
        <v>309</v>
      </c>
      <c r="E43" s="237">
        <v>3</v>
      </c>
      <c r="F43" s="237">
        <v>3</v>
      </c>
      <c r="G43" s="237">
        <v>11</v>
      </c>
      <c r="H43" s="237">
        <v>19</v>
      </c>
      <c r="I43" s="237">
        <v>30</v>
      </c>
      <c r="J43" s="237">
        <v>31</v>
      </c>
      <c r="K43" s="237">
        <v>14</v>
      </c>
      <c r="L43" s="237">
        <v>1</v>
      </c>
      <c r="M43" s="237" t="s">
        <v>309</v>
      </c>
      <c r="N43" s="231" t="s">
        <v>309</v>
      </c>
      <c r="O43" s="247">
        <v>112</v>
      </c>
    </row>
    <row r="44" spans="1:15" ht="15.75" x14ac:dyDescent="0.25">
      <c r="A44" s="61" t="s">
        <v>896</v>
      </c>
      <c r="B44" s="230" t="s">
        <v>309</v>
      </c>
      <c r="C44" s="237" t="s">
        <v>309</v>
      </c>
      <c r="D44" s="237">
        <v>3</v>
      </c>
      <c r="E44" s="237">
        <v>19</v>
      </c>
      <c r="F44" s="237">
        <v>27</v>
      </c>
      <c r="G44" s="237">
        <v>148</v>
      </c>
      <c r="H44" s="237">
        <v>86</v>
      </c>
      <c r="I44" s="237">
        <v>150</v>
      </c>
      <c r="J44" s="237">
        <v>81</v>
      </c>
      <c r="K44" s="237">
        <v>26</v>
      </c>
      <c r="L44" s="237">
        <v>2</v>
      </c>
      <c r="M44" s="237">
        <v>1</v>
      </c>
      <c r="N44" s="231" t="s">
        <v>309</v>
      </c>
      <c r="O44" s="247">
        <v>543</v>
      </c>
    </row>
    <row r="45" spans="1:15" ht="15.75" x14ac:dyDescent="0.25">
      <c r="A45" s="61" t="s">
        <v>893</v>
      </c>
      <c r="B45" s="230">
        <v>2</v>
      </c>
      <c r="C45" s="237">
        <v>19</v>
      </c>
      <c r="D45" s="237">
        <v>7</v>
      </c>
      <c r="E45" s="237">
        <v>69</v>
      </c>
      <c r="F45" s="237">
        <v>116</v>
      </c>
      <c r="G45" s="237">
        <v>420</v>
      </c>
      <c r="H45" s="237">
        <v>525</v>
      </c>
      <c r="I45" s="237">
        <v>1345</v>
      </c>
      <c r="J45" s="237">
        <v>1159</v>
      </c>
      <c r="K45" s="237">
        <v>454</v>
      </c>
      <c r="L45" s="237">
        <v>69</v>
      </c>
      <c r="M45" s="237">
        <v>18</v>
      </c>
      <c r="N45" s="231">
        <v>3</v>
      </c>
      <c r="O45" s="247">
        <v>4206</v>
      </c>
    </row>
    <row r="46" spans="1:15" ht="15.75" x14ac:dyDescent="0.25">
      <c r="A46" s="61" t="s">
        <v>169</v>
      </c>
      <c r="B46" s="230">
        <v>263</v>
      </c>
      <c r="C46" s="237">
        <v>539</v>
      </c>
      <c r="D46" s="237">
        <v>809</v>
      </c>
      <c r="E46" s="237">
        <v>1666</v>
      </c>
      <c r="F46" s="237">
        <v>5949</v>
      </c>
      <c r="G46" s="237">
        <v>19981</v>
      </c>
      <c r="H46" s="237">
        <v>14375</v>
      </c>
      <c r="I46" s="237">
        <v>19608</v>
      </c>
      <c r="J46" s="237">
        <v>14418</v>
      </c>
      <c r="K46" s="237">
        <v>5031</v>
      </c>
      <c r="L46" s="237">
        <v>707</v>
      </c>
      <c r="M46" s="237">
        <v>175</v>
      </c>
      <c r="N46" s="231">
        <v>34</v>
      </c>
      <c r="O46" s="247">
        <v>83555</v>
      </c>
    </row>
    <row r="47" spans="1:15" ht="16.5" thickBot="1" x14ac:dyDescent="0.3">
      <c r="A47" s="76" t="s">
        <v>135</v>
      </c>
      <c r="B47" s="234">
        <v>270</v>
      </c>
      <c r="C47" s="245">
        <v>785</v>
      </c>
      <c r="D47" s="245">
        <v>932</v>
      </c>
      <c r="E47" s="245">
        <v>2216</v>
      </c>
      <c r="F47" s="245">
        <v>6992</v>
      </c>
      <c r="G47" s="245">
        <v>23661</v>
      </c>
      <c r="H47" s="245">
        <v>18307</v>
      </c>
      <c r="I47" s="245">
        <v>29509</v>
      </c>
      <c r="J47" s="245">
        <v>24249</v>
      </c>
      <c r="K47" s="245">
        <v>9557</v>
      </c>
      <c r="L47" s="245">
        <v>1510</v>
      </c>
      <c r="M47" s="245">
        <v>383</v>
      </c>
      <c r="N47" s="235">
        <v>83</v>
      </c>
      <c r="O47" s="236">
        <v>118454</v>
      </c>
    </row>
    <row r="49" spans="1:15" ht="16.5" thickBot="1" x14ac:dyDescent="0.3">
      <c r="A49" s="199" t="s">
        <v>88</v>
      </c>
    </row>
    <row r="50" spans="1:15" ht="15.75" thickBot="1" x14ac:dyDescent="0.3">
      <c r="A50" s="379" t="s">
        <v>13</v>
      </c>
      <c r="B50" s="397" t="s">
        <v>0</v>
      </c>
      <c r="C50" s="397"/>
      <c r="D50" s="397"/>
      <c r="E50" s="397"/>
      <c r="F50" s="397"/>
      <c r="G50" s="397"/>
      <c r="H50" s="397"/>
      <c r="I50" s="397"/>
      <c r="J50" s="397"/>
      <c r="K50" s="397"/>
      <c r="L50" s="397"/>
      <c r="M50" s="397"/>
      <c r="N50" s="397"/>
      <c r="O50" s="399" t="s">
        <v>88</v>
      </c>
    </row>
    <row r="51" spans="1:15" ht="15.75" thickBot="1" x14ac:dyDescent="0.3">
      <c r="A51" s="401"/>
      <c r="B51" s="54" t="s">
        <v>93</v>
      </c>
      <c r="C51" s="55" t="s">
        <v>94</v>
      </c>
      <c r="D51" s="55" t="s">
        <v>95</v>
      </c>
      <c r="E51" s="55" t="s">
        <v>96</v>
      </c>
      <c r="F51" s="55" t="s">
        <v>97</v>
      </c>
      <c r="G51" s="55" t="s">
        <v>98</v>
      </c>
      <c r="H51" s="55" t="s">
        <v>99</v>
      </c>
      <c r="I51" s="55" t="s">
        <v>100</v>
      </c>
      <c r="J51" s="55" t="s">
        <v>101</v>
      </c>
      <c r="K51" s="55" t="s">
        <v>102</v>
      </c>
      <c r="L51" s="55" t="s">
        <v>103</v>
      </c>
      <c r="M51" s="55" t="s">
        <v>104</v>
      </c>
      <c r="N51" s="56" t="s">
        <v>105</v>
      </c>
      <c r="O51" s="400"/>
    </row>
    <row r="52" spans="1:15" ht="15.75" x14ac:dyDescent="0.25">
      <c r="A52" s="75" t="s">
        <v>882</v>
      </c>
      <c r="B52" s="248" t="s">
        <v>309</v>
      </c>
      <c r="C52" s="249">
        <v>1</v>
      </c>
      <c r="D52" s="249">
        <v>27</v>
      </c>
      <c r="E52" s="249">
        <v>47</v>
      </c>
      <c r="F52" s="249">
        <v>127</v>
      </c>
      <c r="G52" s="249">
        <v>491</v>
      </c>
      <c r="H52" s="249">
        <v>428</v>
      </c>
      <c r="I52" s="249">
        <v>952</v>
      </c>
      <c r="J52" s="249">
        <v>1011</v>
      </c>
      <c r="K52" s="249">
        <v>544</v>
      </c>
      <c r="L52" s="249">
        <v>132</v>
      </c>
      <c r="M52" s="249">
        <v>29</v>
      </c>
      <c r="N52" s="250">
        <v>10</v>
      </c>
      <c r="O52" s="258">
        <v>3799</v>
      </c>
    </row>
    <row r="53" spans="1:15" ht="15.75" x14ac:dyDescent="0.25">
      <c r="A53" s="61" t="s">
        <v>883</v>
      </c>
      <c r="B53" s="230">
        <v>1</v>
      </c>
      <c r="C53" s="237">
        <v>40</v>
      </c>
      <c r="D53" s="237">
        <v>6</v>
      </c>
      <c r="E53" s="237">
        <v>79</v>
      </c>
      <c r="F53" s="237">
        <v>191</v>
      </c>
      <c r="G53" s="237">
        <v>611</v>
      </c>
      <c r="H53" s="237">
        <v>438</v>
      </c>
      <c r="I53" s="237">
        <v>1093</v>
      </c>
      <c r="J53" s="237">
        <v>1324</v>
      </c>
      <c r="K53" s="237">
        <v>546</v>
      </c>
      <c r="L53" s="237">
        <v>89</v>
      </c>
      <c r="M53" s="237">
        <v>21</v>
      </c>
      <c r="N53" s="231" t="s">
        <v>309</v>
      </c>
      <c r="O53" s="247">
        <v>4439</v>
      </c>
    </row>
    <row r="54" spans="1:15" ht="15.75" x14ac:dyDescent="0.25">
      <c r="A54" s="61" t="s">
        <v>884</v>
      </c>
      <c r="B54" s="230" t="s">
        <v>309</v>
      </c>
      <c r="C54" s="237">
        <v>47</v>
      </c>
      <c r="D54" s="237">
        <v>2</v>
      </c>
      <c r="E54" s="237">
        <v>19</v>
      </c>
      <c r="F54" s="237">
        <v>46</v>
      </c>
      <c r="G54" s="237">
        <v>121</v>
      </c>
      <c r="H54" s="237">
        <v>172</v>
      </c>
      <c r="I54" s="237">
        <v>393</v>
      </c>
      <c r="J54" s="237">
        <v>684</v>
      </c>
      <c r="K54" s="237">
        <v>503</v>
      </c>
      <c r="L54" s="237">
        <v>127</v>
      </c>
      <c r="M54" s="237">
        <v>57</v>
      </c>
      <c r="N54" s="231">
        <v>13</v>
      </c>
      <c r="O54" s="247">
        <v>2184</v>
      </c>
    </row>
    <row r="55" spans="1:15" ht="15.75" x14ac:dyDescent="0.25">
      <c r="A55" s="61" t="s">
        <v>885</v>
      </c>
      <c r="B55" s="230" t="s">
        <v>309</v>
      </c>
      <c r="C55" s="237">
        <v>30</v>
      </c>
      <c r="D55" s="237">
        <v>1</v>
      </c>
      <c r="E55" s="237">
        <v>38</v>
      </c>
      <c r="F55" s="237">
        <v>72</v>
      </c>
      <c r="G55" s="237">
        <v>180</v>
      </c>
      <c r="H55" s="237">
        <v>174</v>
      </c>
      <c r="I55" s="237">
        <v>363</v>
      </c>
      <c r="J55" s="237">
        <v>337</v>
      </c>
      <c r="K55" s="237">
        <v>160</v>
      </c>
      <c r="L55" s="237">
        <v>25</v>
      </c>
      <c r="M55" s="237">
        <v>6</v>
      </c>
      <c r="N55" s="231">
        <v>2</v>
      </c>
      <c r="O55" s="247">
        <v>1388</v>
      </c>
    </row>
    <row r="56" spans="1:15" ht="15.75" x14ac:dyDescent="0.25">
      <c r="A56" s="61" t="s">
        <v>894</v>
      </c>
      <c r="B56" s="230" t="s">
        <v>309</v>
      </c>
      <c r="C56" s="237">
        <v>3</v>
      </c>
      <c r="D56" s="237">
        <v>2</v>
      </c>
      <c r="E56" s="237">
        <v>11</v>
      </c>
      <c r="F56" s="237">
        <v>40</v>
      </c>
      <c r="G56" s="237">
        <v>113</v>
      </c>
      <c r="H56" s="237">
        <v>160</v>
      </c>
      <c r="I56" s="237">
        <v>397</v>
      </c>
      <c r="J56" s="237">
        <v>385</v>
      </c>
      <c r="K56" s="237">
        <v>188</v>
      </c>
      <c r="L56" s="237">
        <v>29</v>
      </c>
      <c r="M56" s="237">
        <v>9</v>
      </c>
      <c r="N56" s="231" t="s">
        <v>309</v>
      </c>
      <c r="O56" s="247">
        <v>1337</v>
      </c>
    </row>
    <row r="57" spans="1:15" ht="15.75" x14ac:dyDescent="0.25">
      <c r="A57" s="61" t="s">
        <v>9</v>
      </c>
      <c r="B57" s="230" t="s">
        <v>309</v>
      </c>
      <c r="C57" s="237">
        <v>3</v>
      </c>
      <c r="D57" s="237">
        <v>22</v>
      </c>
      <c r="E57" s="237">
        <v>34</v>
      </c>
      <c r="F57" s="237">
        <v>82</v>
      </c>
      <c r="G57" s="237">
        <v>244</v>
      </c>
      <c r="H57" s="237">
        <v>253</v>
      </c>
      <c r="I57" s="237">
        <v>497</v>
      </c>
      <c r="J57" s="237">
        <v>388</v>
      </c>
      <c r="K57" s="237">
        <v>154</v>
      </c>
      <c r="L57" s="237">
        <v>15</v>
      </c>
      <c r="M57" s="237">
        <v>2</v>
      </c>
      <c r="N57" s="231" t="s">
        <v>309</v>
      </c>
      <c r="O57" s="247">
        <v>1694</v>
      </c>
    </row>
    <row r="58" spans="1:15" ht="15.75" x14ac:dyDescent="0.25">
      <c r="A58" s="61" t="s">
        <v>886</v>
      </c>
      <c r="B58" s="230">
        <v>4</v>
      </c>
      <c r="C58" s="237">
        <v>110</v>
      </c>
      <c r="D58" s="237">
        <v>7</v>
      </c>
      <c r="E58" s="237">
        <v>108</v>
      </c>
      <c r="F58" s="237">
        <v>184</v>
      </c>
      <c r="G58" s="237">
        <v>519</v>
      </c>
      <c r="H58" s="237">
        <v>530</v>
      </c>
      <c r="I58" s="237">
        <v>1230</v>
      </c>
      <c r="J58" s="237">
        <v>1541</v>
      </c>
      <c r="K58" s="237">
        <v>600</v>
      </c>
      <c r="L58" s="237">
        <v>53</v>
      </c>
      <c r="M58" s="237">
        <v>13</v>
      </c>
      <c r="N58" s="231">
        <v>2</v>
      </c>
      <c r="O58" s="247">
        <v>4901</v>
      </c>
    </row>
    <row r="59" spans="1:15" ht="15.75" x14ac:dyDescent="0.25">
      <c r="A59" s="61" t="s">
        <v>887</v>
      </c>
      <c r="B59" s="230" t="s">
        <v>309</v>
      </c>
      <c r="C59" s="237">
        <v>63</v>
      </c>
      <c r="D59" s="237">
        <v>11</v>
      </c>
      <c r="E59" s="237">
        <v>45</v>
      </c>
      <c r="F59" s="237">
        <v>55</v>
      </c>
      <c r="G59" s="237">
        <v>265</v>
      </c>
      <c r="H59" s="237">
        <v>327</v>
      </c>
      <c r="I59" s="237">
        <v>856</v>
      </c>
      <c r="J59" s="237">
        <v>1744</v>
      </c>
      <c r="K59" s="237">
        <v>1362</v>
      </c>
      <c r="L59" s="237">
        <v>287</v>
      </c>
      <c r="M59" s="237">
        <v>80</v>
      </c>
      <c r="N59" s="231">
        <v>22</v>
      </c>
      <c r="O59" s="247">
        <v>5117</v>
      </c>
    </row>
    <row r="60" spans="1:15" ht="15.75" x14ac:dyDescent="0.25">
      <c r="A60" s="61" t="s">
        <v>888</v>
      </c>
      <c r="B60" s="230">
        <v>1</v>
      </c>
      <c r="C60" s="237">
        <v>13</v>
      </c>
      <c r="D60" s="237">
        <v>31</v>
      </c>
      <c r="E60" s="237">
        <v>49</v>
      </c>
      <c r="F60" s="237">
        <v>69</v>
      </c>
      <c r="G60" s="237">
        <v>142</v>
      </c>
      <c r="H60" s="237">
        <v>178</v>
      </c>
      <c r="I60" s="237">
        <v>651</v>
      </c>
      <c r="J60" s="237">
        <v>465</v>
      </c>
      <c r="K60" s="237">
        <v>247</v>
      </c>
      <c r="L60" s="237">
        <v>30</v>
      </c>
      <c r="M60" s="237">
        <v>7</v>
      </c>
      <c r="N60" s="231">
        <v>3</v>
      </c>
      <c r="O60" s="247">
        <v>1886</v>
      </c>
    </row>
    <row r="61" spans="1:15" ht="15.75" x14ac:dyDescent="0.25">
      <c r="A61" s="61" t="s">
        <v>889</v>
      </c>
      <c r="B61" s="230">
        <v>2</v>
      </c>
      <c r="C61" s="237">
        <v>34</v>
      </c>
      <c r="D61" s="237">
        <v>13</v>
      </c>
      <c r="E61" s="237">
        <v>60</v>
      </c>
      <c r="F61" s="237">
        <v>98</v>
      </c>
      <c r="G61" s="237">
        <v>308</v>
      </c>
      <c r="H61" s="237">
        <v>547</v>
      </c>
      <c r="I61" s="237">
        <v>1642</v>
      </c>
      <c r="J61" s="237">
        <v>1425</v>
      </c>
      <c r="K61" s="237">
        <v>524</v>
      </c>
      <c r="L61" s="237">
        <v>91</v>
      </c>
      <c r="M61" s="237">
        <v>19</v>
      </c>
      <c r="N61" s="231">
        <v>5</v>
      </c>
      <c r="O61" s="247">
        <v>4768</v>
      </c>
    </row>
    <row r="62" spans="1:15" ht="15.75" x14ac:dyDescent="0.25">
      <c r="A62" s="61" t="s">
        <v>286</v>
      </c>
      <c r="B62" s="230">
        <v>2</v>
      </c>
      <c r="C62" s="237">
        <v>92</v>
      </c>
      <c r="D62" s="237">
        <v>10</v>
      </c>
      <c r="E62" s="237">
        <v>76</v>
      </c>
      <c r="F62" s="237">
        <v>139</v>
      </c>
      <c r="G62" s="237">
        <v>328</v>
      </c>
      <c r="H62" s="237">
        <v>554</v>
      </c>
      <c r="I62" s="237">
        <v>1750</v>
      </c>
      <c r="J62" s="237">
        <v>1851</v>
      </c>
      <c r="K62" s="237">
        <v>845</v>
      </c>
      <c r="L62" s="237">
        <v>103</v>
      </c>
      <c r="M62" s="237">
        <v>29</v>
      </c>
      <c r="N62" s="231">
        <v>7</v>
      </c>
      <c r="O62" s="247">
        <v>5786</v>
      </c>
    </row>
    <row r="63" spans="1:15" ht="15.75" x14ac:dyDescent="0.25">
      <c r="A63" s="61" t="s">
        <v>895</v>
      </c>
      <c r="B63" s="230" t="s">
        <v>309</v>
      </c>
      <c r="C63" s="237">
        <v>16</v>
      </c>
      <c r="D63" s="237">
        <v>6</v>
      </c>
      <c r="E63" s="237">
        <v>47</v>
      </c>
      <c r="F63" s="237">
        <v>53</v>
      </c>
      <c r="G63" s="237">
        <v>125</v>
      </c>
      <c r="H63" s="237">
        <v>164</v>
      </c>
      <c r="I63" s="237">
        <v>431</v>
      </c>
      <c r="J63" s="237">
        <v>519</v>
      </c>
      <c r="K63" s="237">
        <v>201</v>
      </c>
      <c r="L63" s="237">
        <v>9</v>
      </c>
      <c r="M63" s="237">
        <v>4</v>
      </c>
      <c r="N63" s="231">
        <v>3</v>
      </c>
      <c r="O63" s="247">
        <v>1578</v>
      </c>
    </row>
    <row r="64" spans="1:15" ht="15.75" x14ac:dyDescent="0.25">
      <c r="A64" s="61" t="s">
        <v>890</v>
      </c>
      <c r="B64" s="230" t="s">
        <v>309</v>
      </c>
      <c r="C64" s="237">
        <v>33</v>
      </c>
      <c r="D64" s="237">
        <v>15</v>
      </c>
      <c r="E64" s="237">
        <v>78</v>
      </c>
      <c r="F64" s="237">
        <v>165</v>
      </c>
      <c r="G64" s="237">
        <v>595</v>
      </c>
      <c r="H64" s="237">
        <v>799</v>
      </c>
      <c r="I64" s="237">
        <v>1566</v>
      </c>
      <c r="J64" s="237">
        <v>1675</v>
      </c>
      <c r="K64" s="237">
        <v>778</v>
      </c>
      <c r="L64" s="237">
        <v>186</v>
      </c>
      <c r="M64" s="237">
        <v>60</v>
      </c>
      <c r="N64" s="231">
        <v>11</v>
      </c>
      <c r="O64" s="247">
        <v>5961</v>
      </c>
    </row>
    <row r="65" spans="1:15" ht="15.75" x14ac:dyDescent="0.25">
      <c r="A65" s="61" t="s">
        <v>891</v>
      </c>
      <c r="B65" s="230">
        <v>1</v>
      </c>
      <c r="C65" s="237">
        <v>75</v>
      </c>
      <c r="D65" s="237">
        <v>20</v>
      </c>
      <c r="E65" s="237">
        <v>131</v>
      </c>
      <c r="F65" s="237">
        <v>270</v>
      </c>
      <c r="G65" s="237">
        <v>941</v>
      </c>
      <c r="H65" s="237">
        <v>691</v>
      </c>
      <c r="I65" s="237">
        <v>1572</v>
      </c>
      <c r="J65" s="237">
        <v>1617</v>
      </c>
      <c r="K65" s="237">
        <v>688</v>
      </c>
      <c r="L65" s="237">
        <v>106</v>
      </c>
      <c r="M65" s="237">
        <v>10</v>
      </c>
      <c r="N65" s="231">
        <v>8</v>
      </c>
      <c r="O65" s="247">
        <v>6130</v>
      </c>
    </row>
    <row r="66" spans="1:15" ht="15.75" x14ac:dyDescent="0.25">
      <c r="A66" s="61" t="s">
        <v>892</v>
      </c>
      <c r="B66" s="230" t="s">
        <v>309</v>
      </c>
      <c r="C66" s="237" t="s">
        <v>309</v>
      </c>
      <c r="D66" s="237">
        <v>2</v>
      </c>
      <c r="E66" s="237">
        <v>5</v>
      </c>
      <c r="F66" s="237">
        <v>6</v>
      </c>
      <c r="G66" s="237">
        <v>35</v>
      </c>
      <c r="H66" s="237">
        <v>43</v>
      </c>
      <c r="I66" s="237">
        <v>72</v>
      </c>
      <c r="J66" s="237">
        <v>75</v>
      </c>
      <c r="K66" s="237">
        <v>31</v>
      </c>
      <c r="L66" s="237">
        <v>4</v>
      </c>
      <c r="M66" s="237">
        <v>4</v>
      </c>
      <c r="N66" s="231" t="s">
        <v>309</v>
      </c>
      <c r="O66" s="247">
        <v>277</v>
      </c>
    </row>
    <row r="67" spans="1:15" ht="15.75" x14ac:dyDescent="0.25">
      <c r="A67" s="61" t="s">
        <v>896</v>
      </c>
      <c r="B67" s="230" t="s">
        <v>309</v>
      </c>
      <c r="C67" s="237" t="s">
        <v>309</v>
      </c>
      <c r="D67" s="237">
        <v>5</v>
      </c>
      <c r="E67" s="237">
        <v>32</v>
      </c>
      <c r="F67" s="237">
        <v>53</v>
      </c>
      <c r="G67" s="237">
        <v>211</v>
      </c>
      <c r="H67" s="237">
        <v>145</v>
      </c>
      <c r="I67" s="237">
        <v>243</v>
      </c>
      <c r="J67" s="237">
        <v>143</v>
      </c>
      <c r="K67" s="237">
        <v>43</v>
      </c>
      <c r="L67" s="237">
        <v>4</v>
      </c>
      <c r="M67" s="237">
        <v>1</v>
      </c>
      <c r="N67" s="231" t="s">
        <v>309</v>
      </c>
      <c r="O67" s="247">
        <v>880</v>
      </c>
    </row>
    <row r="68" spans="1:15" ht="15.75" x14ac:dyDescent="0.25">
      <c r="A68" s="61" t="s">
        <v>893</v>
      </c>
      <c r="B68" s="230">
        <v>4</v>
      </c>
      <c r="C68" s="237">
        <v>28</v>
      </c>
      <c r="D68" s="237">
        <v>14</v>
      </c>
      <c r="E68" s="237">
        <v>107</v>
      </c>
      <c r="F68" s="237">
        <v>178</v>
      </c>
      <c r="G68" s="237">
        <v>602</v>
      </c>
      <c r="H68" s="237">
        <v>753</v>
      </c>
      <c r="I68" s="237">
        <v>1882</v>
      </c>
      <c r="J68" s="237">
        <v>1706</v>
      </c>
      <c r="K68" s="237">
        <v>697</v>
      </c>
      <c r="L68" s="237">
        <v>95</v>
      </c>
      <c r="M68" s="237">
        <v>21</v>
      </c>
      <c r="N68" s="231">
        <v>8</v>
      </c>
      <c r="O68" s="247">
        <v>6095</v>
      </c>
    </row>
    <row r="69" spans="1:15" ht="15.75" x14ac:dyDescent="0.25">
      <c r="A69" s="61" t="s">
        <v>169</v>
      </c>
      <c r="B69" s="230">
        <v>550</v>
      </c>
      <c r="C69" s="237">
        <v>1165</v>
      </c>
      <c r="D69" s="237">
        <v>1282</v>
      </c>
      <c r="E69" s="237">
        <v>3084</v>
      </c>
      <c r="F69" s="237">
        <v>9763</v>
      </c>
      <c r="G69" s="237">
        <v>30054</v>
      </c>
      <c r="H69" s="237">
        <v>23068</v>
      </c>
      <c r="I69" s="237">
        <v>32690</v>
      </c>
      <c r="J69" s="237">
        <v>25224</v>
      </c>
      <c r="K69" s="237">
        <v>9525</v>
      </c>
      <c r="L69" s="237">
        <v>1257</v>
      </c>
      <c r="M69" s="237">
        <v>365</v>
      </c>
      <c r="N69" s="231">
        <v>75</v>
      </c>
      <c r="O69" s="247">
        <v>138102</v>
      </c>
    </row>
    <row r="70" spans="1:15" ht="16.5" thickBot="1" x14ac:dyDescent="0.3">
      <c r="A70" s="76" t="s">
        <v>88</v>
      </c>
      <c r="B70" s="234">
        <v>565</v>
      </c>
      <c r="C70" s="245">
        <v>1753</v>
      </c>
      <c r="D70" s="245">
        <v>1476</v>
      </c>
      <c r="E70" s="245">
        <v>4050</v>
      </c>
      <c r="F70" s="245">
        <v>11591</v>
      </c>
      <c r="G70" s="245">
        <v>35885</v>
      </c>
      <c r="H70" s="245">
        <v>29424</v>
      </c>
      <c r="I70" s="245">
        <v>48280</v>
      </c>
      <c r="J70" s="245">
        <v>42114</v>
      </c>
      <c r="K70" s="245">
        <v>17636</v>
      </c>
      <c r="L70" s="245">
        <v>2642</v>
      </c>
      <c r="M70" s="245">
        <v>737</v>
      </c>
      <c r="N70" s="235">
        <v>169</v>
      </c>
      <c r="O70" s="236">
        <v>196322</v>
      </c>
    </row>
    <row r="71" spans="1:15" x14ac:dyDescent="0.25">
      <c r="A71" s="1"/>
    </row>
    <row r="72" spans="1:15" x14ac:dyDescent="0.25">
      <c r="A72" s="51" t="s">
        <v>89</v>
      </c>
    </row>
    <row r="73" spans="1:15" x14ac:dyDescent="0.25">
      <c r="A73" s="2"/>
    </row>
    <row r="74" spans="1:15" x14ac:dyDescent="0.25">
      <c r="A74" s="51" t="s">
        <v>142</v>
      </c>
    </row>
    <row r="75" spans="1:15" x14ac:dyDescent="0.25">
      <c r="A75" s="24" t="s">
        <v>287</v>
      </c>
    </row>
    <row r="76" spans="1:15" x14ac:dyDescent="0.25">
      <c r="A76" s="73" t="s">
        <v>412</v>
      </c>
    </row>
  </sheetData>
  <mergeCells count="9">
    <mergeCell ref="A50:A51"/>
    <mergeCell ref="B50:N50"/>
    <mergeCell ref="O50:O51"/>
    <mergeCell ref="A4:A5"/>
    <mergeCell ref="B4:N4"/>
    <mergeCell ref="O4:O5"/>
    <mergeCell ref="A27:A28"/>
    <mergeCell ref="B27:N27"/>
    <mergeCell ref="O27:O28"/>
  </mergeCells>
  <conditionalFormatting sqref="A76">
    <cfRule type="cellIs" dxfId="2" priority="1" operator="equal">
      <formula>1</formula>
    </cfRule>
  </conditionalFormatting>
  <hyperlinks>
    <hyperlink ref="G1" location="'Table of Contents'!C2" display="Back to Table of Contents" xr:uid="{00000000-0004-0000-5B00-000000000000}"/>
  </hyperlinks>
  <pageMargins left="0.75" right="0.75" top="1" bottom="1" header="0.5" footer="0.5"/>
  <pageSetup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M73"/>
  <sheetViews>
    <sheetView showGridLines="0" workbookViewId="0"/>
  </sheetViews>
  <sheetFormatPr defaultRowHeight="15" x14ac:dyDescent="0.25"/>
  <cols>
    <col min="1" max="1" width="45.85546875" customWidth="1"/>
    <col min="2" max="10" width="12.85546875" customWidth="1"/>
  </cols>
  <sheetData>
    <row r="1" spans="1:10" x14ac:dyDescent="0.25">
      <c r="A1" s="22" t="s">
        <v>948</v>
      </c>
      <c r="F1" s="21" t="s">
        <v>78</v>
      </c>
    </row>
    <row r="2" spans="1:10" x14ac:dyDescent="0.25">
      <c r="A2" s="1"/>
    </row>
    <row r="3" spans="1:10" ht="16.5" thickBot="1" x14ac:dyDescent="0.3">
      <c r="A3" s="511" t="s">
        <v>82</v>
      </c>
      <c r="B3" s="511"/>
      <c r="C3" s="511"/>
      <c r="D3" s="511"/>
      <c r="E3" s="511"/>
      <c r="F3" s="511"/>
      <c r="G3" s="511"/>
      <c r="H3" s="511"/>
      <c r="I3" s="511"/>
      <c r="J3" s="511"/>
    </row>
    <row r="4" spans="1:10" ht="14.85" customHeight="1" x14ac:dyDescent="0.25">
      <c r="A4" s="504" t="s">
        <v>172</v>
      </c>
      <c r="B4" s="506" t="s">
        <v>277</v>
      </c>
      <c r="C4" s="507"/>
      <c r="D4" s="508"/>
      <c r="E4" s="509" t="s">
        <v>278</v>
      </c>
      <c r="F4" s="507"/>
      <c r="G4" s="510"/>
      <c r="H4" s="506" t="s">
        <v>266</v>
      </c>
      <c r="I4" s="507"/>
      <c r="J4" s="508"/>
    </row>
    <row r="5" spans="1:10" ht="30" customHeight="1" thickBot="1" x14ac:dyDescent="0.3">
      <c r="A5" s="505"/>
      <c r="B5" s="201" t="s">
        <v>277</v>
      </c>
      <c r="C5" s="202" t="s">
        <v>279</v>
      </c>
      <c r="D5" s="203" t="s">
        <v>169</v>
      </c>
      <c r="E5" s="204" t="s">
        <v>278</v>
      </c>
      <c r="F5" s="205" t="s">
        <v>280</v>
      </c>
      <c r="G5" s="206" t="s">
        <v>169</v>
      </c>
      <c r="H5" s="207" t="s">
        <v>281</v>
      </c>
      <c r="I5" s="208" t="s">
        <v>282</v>
      </c>
      <c r="J5" s="209" t="s">
        <v>169</v>
      </c>
    </row>
    <row r="6" spans="1:10" ht="15.75" x14ac:dyDescent="0.25">
      <c r="A6" s="210" t="s">
        <v>175</v>
      </c>
      <c r="B6" s="314">
        <v>56</v>
      </c>
      <c r="C6" s="315">
        <v>2993</v>
      </c>
      <c r="D6" s="316">
        <v>843</v>
      </c>
      <c r="E6" s="317">
        <v>175</v>
      </c>
      <c r="F6" s="315">
        <v>2596</v>
      </c>
      <c r="G6" s="318">
        <v>1121</v>
      </c>
      <c r="H6" s="314">
        <v>1119</v>
      </c>
      <c r="I6" s="315">
        <v>2003</v>
      </c>
      <c r="J6" s="316">
        <v>770</v>
      </c>
    </row>
    <row r="7" spans="1:10" ht="15.75" x14ac:dyDescent="0.25">
      <c r="A7" s="211" t="s">
        <v>178</v>
      </c>
      <c r="B7" s="319">
        <v>24</v>
      </c>
      <c r="C7" s="307">
        <v>1497</v>
      </c>
      <c r="D7" s="320">
        <v>925</v>
      </c>
      <c r="E7" s="306">
        <v>55</v>
      </c>
      <c r="F7" s="307">
        <v>1532</v>
      </c>
      <c r="G7" s="308">
        <v>859</v>
      </c>
      <c r="H7" s="319">
        <v>727</v>
      </c>
      <c r="I7" s="307">
        <v>1316</v>
      </c>
      <c r="J7" s="320">
        <v>403</v>
      </c>
    </row>
    <row r="8" spans="1:10" ht="15.75" x14ac:dyDescent="0.25">
      <c r="A8" s="211" t="s">
        <v>183</v>
      </c>
      <c r="B8" s="319">
        <v>458</v>
      </c>
      <c r="C8" s="307">
        <v>11427</v>
      </c>
      <c r="D8" s="320">
        <v>864</v>
      </c>
      <c r="E8" s="306">
        <v>968</v>
      </c>
      <c r="F8" s="307">
        <v>7142</v>
      </c>
      <c r="G8" s="308">
        <v>4639</v>
      </c>
      <c r="H8" s="319">
        <v>2909</v>
      </c>
      <c r="I8" s="307">
        <v>5543</v>
      </c>
      <c r="J8" s="320">
        <v>4297</v>
      </c>
    </row>
    <row r="9" spans="1:10" ht="15.75" x14ac:dyDescent="0.25">
      <c r="A9" s="211" t="s">
        <v>184</v>
      </c>
      <c r="B9" s="319">
        <v>17</v>
      </c>
      <c r="C9" s="307">
        <v>553</v>
      </c>
      <c r="D9" s="320">
        <v>197</v>
      </c>
      <c r="E9" s="306">
        <v>8</v>
      </c>
      <c r="F9" s="307">
        <v>540</v>
      </c>
      <c r="G9" s="308">
        <v>219</v>
      </c>
      <c r="H9" s="319">
        <v>90</v>
      </c>
      <c r="I9" s="307">
        <v>493</v>
      </c>
      <c r="J9" s="320">
        <v>184</v>
      </c>
    </row>
    <row r="10" spans="1:10" ht="15.75" x14ac:dyDescent="0.25">
      <c r="A10" s="211" t="s">
        <v>181</v>
      </c>
      <c r="B10" s="319">
        <v>122</v>
      </c>
      <c r="C10" s="307">
        <v>4971</v>
      </c>
      <c r="D10" s="320">
        <v>677</v>
      </c>
      <c r="E10" s="306">
        <v>344</v>
      </c>
      <c r="F10" s="307">
        <v>4739</v>
      </c>
      <c r="G10" s="308">
        <v>687</v>
      </c>
      <c r="H10" s="319">
        <v>1030</v>
      </c>
      <c r="I10" s="307">
        <v>3801</v>
      </c>
      <c r="J10" s="320">
        <v>939</v>
      </c>
    </row>
    <row r="11" spans="1:10" ht="15.75" x14ac:dyDescent="0.25">
      <c r="A11" s="211" t="s">
        <v>286</v>
      </c>
      <c r="B11" s="319">
        <v>159</v>
      </c>
      <c r="C11" s="307">
        <v>2123</v>
      </c>
      <c r="D11" s="320">
        <v>885</v>
      </c>
      <c r="E11" s="306">
        <v>70</v>
      </c>
      <c r="F11" s="307">
        <v>2247</v>
      </c>
      <c r="G11" s="308">
        <v>850</v>
      </c>
      <c r="H11" s="319">
        <v>802</v>
      </c>
      <c r="I11" s="307">
        <v>1758</v>
      </c>
      <c r="J11" s="320">
        <v>607</v>
      </c>
    </row>
    <row r="12" spans="1:10" ht="15.75" x14ac:dyDescent="0.25">
      <c r="A12" s="211" t="s">
        <v>503</v>
      </c>
      <c r="B12" s="319">
        <v>184</v>
      </c>
      <c r="C12" s="307">
        <v>5203</v>
      </c>
      <c r="D12" s="320">
        <v>1115</v>
      </c>
      <c r="E12" s="306">
        <v>339</v>
      </c>
      <c r="F12" s="307">
        <v>4870</v>
      </c>
      <c r="G12" s="308">
        <v>1293</v>
      </c>
      <c r="H12" s="319">
        <v>1078</v>
      </c>
      <c r="I12" s="307">
        <v>4159</v>
      </c>
      <c r="J12" s="320">
        <v>1265</v>
      </c>
    </row>
    <row r="13" spans="1:10" ht="15.75" x14ac:dyDescent="0.25">
      <c r="A13" s="211" t="s">
        <v>504</v>
      </c>
      <c r="B13" s="319">
        <v>47</v>
      </c>
      <c r="C13" s="307">
        <v>1103</v>
      </c>
      <c r="D13" s="320">
        <v>191</v>
      </c>
      <c r="E13" s="306">
        <v>87</v>
      </c>
      <c r="F13" s="307">
        <v>1001</v>
      </c>
      <c r="G13" s="308">
        <v>253</v>
      </c>
      <c r="H13" s="319">
        <v>207</v>
      </c>
      <c r="I13" s="307">
        <v>853</v>
      </c>
      <c r="J13" s="320">
        <v>281</v>
      </c>
    </row>
    <row r="14" spans="1:10" ht="15.75" x14ac:dyDescent="0.25">
      <c r="A14" s="211" t="s">
        <v>176</v>
      </c>
      <c r="B14" s="319">
        <v>248</v>
      </c>
      <c r="C14" s="307">
        <v>7948</v>
      </c>
      <c r="D14" s="320">
        <v>1248</v>
      </c>
      <c r="E14" s="306">
        <v>421</v>
      </c>
      <c r="F14" s="307">
        <v>7416</v>
      </c>
      <c r="G14" s="308">
        <v>1607</v>
      </c>
      <c r="H14" s="319">
        <v>2523</v>
      </c>
      <c r="I14" s="307">
        <v>5018</v>
      </c>
      <c r="J14" s="320">
        <v>1903</v>
      </c>
    </row>
    <row r="15" spans="1:10" ht="15.75" x14ac:dyDescent="0.25">
      <c r="A15" s="211" t="s">
        <v>177</v>
      </c>
      <c r="B15" s="319">
        <v>38</v>
      </c>
      <c r="C15" s="307">
        <v>2942</v>
      </c>
      <c r="D15" s="320">
        <v>478</v>
      </c>
      <c r="E15" s="306">
        <v>205</v>
      </c>
      <c r="F15" s="307">
        <v>2532</v>
      </c>
      <c r="G15" s="308">
        <v>721</v>
      </c>
      <c r="H15" s="319">
        <v>840</v>
      </c>
      <c r="I15" s="307">
        <v>1579</v>
      </c>
      <c r="J15" s="320">
        <v>1039</v>
      </c>
    </row>
    <row r="16" spans="1:10" ht="15.75" x14ac:dyDescent="0.25">
      <c r="A16" s="211" t="s">
        <v>505</v>
      </c>
      <c r="B16" s="319">
        <v>5</v>
      </c>
      <c r="C16" s="307">
        <v>396</v>
      </c>
      <c r="D16" s="320">
        <v>73</v>
      </c>
      <c r="E16" s="306">
        <v>39</v>
      </c>
      <c r="F16" s="307">
        <v>269</v>
      </c>
      <c r="G16" s="308">
        <v>166</v>
      </c>
      <c r="H16" s="319">
        <v>113</v>
      </c>
      <c r="I16" s="307">
        <v>236</v>
      </c>
      <c r="J16" s="320">
        <v>125</v>
      </c>
    </row>
    <row r="17" spans="1:10" ht="15.75" x14ac:dyDescent="0.25">
      <c r="A17" s="211" t="s">
        <v>179</v>
      </c>
      <c r="B17" s="319">
        <v>66</v>
      </c>
      <c r="C17" s="307">
        <v>1358</v>
      </c>
      <c r="D17" s="320">
        <v>291</v>
      </c>
      <c r="E17" s="306">
        <v>135</v>
      </c>
      <c r="F17" s="307">
        <v>1193</v>
      </c>
      <c r="G17" s="308">
        <v>387</v>
      </c>
      <c r="H17" s="319">
        <v>283</v>
      </c>
      <c r="I17" s="307">
        <v>1086</v>
      </c>
      <c r="J17" s="320">
        <v>346</v>
      </c>
    </row>
    <row r="18" spans="1:10" ht="15.75" x14ac:dyDescent="0.25">
      <c r="A18" s="211" t="s">
        <v>506</v>
      </c>
      <c r="B18" s="319">
        <v>111</v>
      </c>
      <c r="C18" s="307">
        <v>5875</v>
      </c>
      <c r="D18" s="320">
        <v>1014</v>
      </c>
      <c r="E18" s="306">
        <v>454</v>
      </c>
      <c r="F18" s="307">
        <v>5021</v>
      </c>
      <c r="G18" s="308">
        <v>1525</v>
      </c>
      <c r="H18" s="319">
        <v>2152</v>
      </c>
      <c r="I18" s="307">
        <v>3398</v>
      </c>
      <c r="J18" s="320">
        <v>1450</v>
      </c>
    </row>
    <row r="19" spans="1:10" ht="15.75" x14ac:dyDescent="0.25">
      <c r="A19" s="211" t="s">
        <v>507</v>
      </c>
      <c r="B19" s="319">
        <v>52</v>
      </c>
      <c r="C19" s="307">
        <v>1789</v>
      </c>
      <c r="D19" s="320">
        <v>670</v>
      </c>
      <c r="E19" s="306">
        <v>130</v>
      </c>
      <c r="F19" s="307">
        <v>1659</v>
      </c>
      <c r="G19" s="308">
        <v>722</v>
      </c>
      <c r="H19" s="319">
        <v>448</v>
      </c>
      <c r="I19" s="307">
        <v>1556</v>
      </c>
      <c r="J19" s="320">
        <v>507</v>
      </c>
    </row>
    <row r="20" spans="1:10" ht="15.75" x14ac:dyDescent="0.25">
      <c r="A20" s="211" t="s">
        <v>180</v>
      </c>
      <c r="B20" s="319">
        <v>23</v>
      </c>
      <c r="C20" s="307">
        <v>1580</v>
      </c>
      <c r="D20" s="320">
        <v>261</v>
      </c>
      <c r="E20" s="306">
        <v>117</v>
      </c>
      <c r="F20" s="307">
        <v>1386</v>
      </c>
      <c r="G20" s="308">
        <v>361</v>
      </c>
      <c r="H20" s="319">
        <v>381</v>
      </c>
      <c r="I20" s="307">
        <v>1132</v>
      </c>
      <c r="J20" s="320">
        <v>351</v>
      </c>
    </row>
    <row r="21" spans="1:10" ht="15.75" x14ac:dyDescent="0.25">
      <c r="A21" s="211" t="s">
        <v>182</v>
      </c>
      <c r="B21" s="319">
        <v>175</v>
      </c>
      <c r="C21" s="307">
        <v>4667</v>
      </c>
      <c r="D21" s="320">
        <v>1011</v>
      </c>
      <c r="E21" s="306">
        <v>343</v>
      </c>
      <c r="F21" s="307">
        <v>4132</v>
      </c>
      <c r="G21" s="308">
        <v>1378</v>
      </c>
      <c r="H21" s="319">
        <v>1140</v>
      </c>
      <c r="I21" s="307">
        <v>3542</v>
      </c>
      <c r="J21" s="320">
        <v>1171</v>
      </c>
    </row>
    <row r="22" spans="1:10" ht="15.75" x14ac:dyDescent="0.25">
      <c r="A22" s="211" t="s">
        <v>1007</v>
      </c>
      <c r="B22" s="319">
        <v>374</v>
      </c>
      <c r="C22" s="307">
        <v>6464</v>
      </c>
      <c r="D22" s="320">
        <v>1053</v>
      </c>
      <c r="E22" s="306">
        <v>337</v>
      </c>
      <c r="F22" s="307">
        <v>6193</v>
      </c>
      <c r="G22" s="308">
        <v>1361</v>
      </c>
      <c r="H22" s="319">
        <v>1566</v>
      </c>
      <c r="I22" s="307">
        <v>5384</v>
      </c>
      <c r="J22" s="320">
        <v>941</v>
      </c>
    </row>
    <row r="23" spans="1:10" ht="16.5" thickBot="1" x14ac:dyDescent="0.3">
      <c r="A23" s="212" t="s">
        <v>134</v>
      </c>
      <c r="B23" s="321">
        <v>2159</v>
      </c>
      <c r="C23" s="322">
        <v>62889</v>
      </c>
      <c r="D23" s="323">
        <v>11796</v>
      </c>
      <c r="E23" s="324">
        <v>4227</v>
      </c>
      <c r="F23" s="322">
        <v>54468</v>
      </c>
      <c r="G23" s="325">
        <v>18149</v>
      </c>
      <c r="H23" s="321">
        <v>17408</v>
      </c>
      <c r="I23" s="322">
        <v>42857</v>
      </c>
      <c r="J23" s="323">
        <v>16579</v>
      </c>
    </row>
    <row r="25" spans="1:10" ht="16.5" thickBot="1" x14ac:dyDescent="0.3">
      <c r="A25" s="511" t="s">
        <v>83</v>
      </c>
      <c r="B25" s="511"/>
      <c r="C25" s="511"/>
      <c r="D25" s="511"/>
      <c r="E25" s="511"/>
      <c r="F25" s="511"/>
      <c r="G25" s="511"/>
      <c r="H25" s="511"/>
      <c r="I25" s="511"/>
      <c r="J25" s="511"/>
    </row>
    <row r="26" spans="1:10" ht="14.85" customHeight="1" x14ac:dyDescent="0.25">
      <c r="A26" s="504" t="s">
        <v>172</v>
      </c>
      <c r="B26" s="506" t="s">
        <v>277</v>
      </c>
      <c r="C26" s="507"/>
      <c r="D26" s="508"/>
      <c r="E26" s="509" t="s">
        <v>278</v>
      </c>
      <c r="F26" s="507"/>
      <c r="G26" s="510"/>
      <c r="H26" s="506" t="s">
        <v>266</v>
      </c>
      <c r="I26" s="507"/>
      <c r="J26" s="508"/>
    </row>
    <row r="27" spans="1:10" ht="35.1" customHeight="1" thickBot="1" x14ac:dyDescent="0.3">
      <c r="A27" s="505"/>
      <c r="B27" s="201" t="s">
        <v>277</v>
      </c>
      <c r="C27" s="202" t="s">
        <v>279</v>
      </c>
      <c r="D27" s="203" t="s">
        <v>169</v>
      </c>
      <c r="E27" s="204" t="s">
        <v>278</v>
      </c>
      <c r="F27" s="205" t="s">
        <v>280</v>
      </c>
      <c r="G27" s="206" t="s">
        <v>169</v>
      </c>
      <c r="H27" s="207" t="s">
        <v>281</v>
      </c>
      <c r="I27" s="208" t="s">
        <v>282</v>
      </c>
      <c r="J27" s="209" t="s">
        <v>169</v>
      </c>
    </row>
    <row r="28" spans="1:10" ht="15.75" x14ac:dyDescent="0.25">
      <c r="A28" s="210" t="s">
        <v>175</v>
      </c>
      <c r="B28" s="314">
        <v>155</v>
      </c>
      <c r="C28" s="315">
        <v>4781</v>
      </c>
      <c r="D28" s="316">
        <v>998</v>
      </c>
      <c r="E28" s="317">
        <v>256</v>
      </c>
      <c r="F28" s="315">
        <v>4185</v>
      </c>
      <c r="G28" s="318">
        <v>1493</v>
      </c>
      <c r="H28" s="314">
        <v>1829</v>
      </c>
      <c r="I28" s="315">
        <v>2963</v>
      </c>
      <c r="J28" s="316">
        <v>1142</v>
      </c>
    </row>
    <row r="29" spans="1:10" ht="15.75" x14ac:dyDescent="0.25">
      <c r="A29" s="211" t="s">
        <v>178</v>
      </c>
      <c r="B29" s="319">
        <v>2</v>
      </c>
      <c r="C29" s="307">
        <v>415</v>
      </c>
      <c r="D29" s="320">
        <v>167</v>
      </c>
      <c r="E29" s="306">
        <v>13</v>
      </c>
      <c r="F29" s="307">
        <v>459</v>
      </c>
      <c r="G29" s="308">
        <v>112</v>
      </c>
      <c r="H29" s="319">
        <v>209</v>
      </c>
      <c r="I29" s="307">
        <v>300</v>
      </c>
      <c r="J29" s="320">
        <v>75</v>
      </c>
    </row>
    <row r="30" spans="1:10" ht="15.75" x14ac:dyDescent="0.25">
      <c r="A30" s="211" t="s">
        <v>183</v>
      </c>
      <c r="B30" s="319">
        <v>1571</v>
      </c>
      <c r="C30" s="307">
        <v>26926</v>
      </c>
      <c r="D30" s="320">
        <v>1709</v>
      </c>
      <c r="E30" s="306">
        <v>2482</v>
      </c>
      <c r="F30" s="307">
        <v>16177</v>
      </c>
      <c r="G30" s="308">
        <v>11547</v>
      </c>
      <c r="H30" s="319">
        <v>6198</v>
      </c>
      <c r="I30" s="307">
        <v>13800</v>
      </c>
      <c r="J30" s="320">
        <v>10208</v>
      </c>
    </row>
    <row r="31" spans="1:10" ht="15.75" x14ac:dyDescent="0.25">
      <c r="A31" s="211" t="s">
        <v>184</v>
      </c>
      <c r="B31" s="319">
        <v>3</v>
      </c>
      <c r="C31" s="307">
        <v>160</v>
      </c>
      <c r="D31" s="320">
        <v>30</v>
      </c>
      <c r="E31" s="306">
        <v>10</v>
      </c>
      <c r="F31" s="307">
        <v>153</v>
      </c>
      <c r="G31" s="308">
        <v>30</v>
      </c>
      <c r="H31" s="319">
        <v>43</v>
      </c>
      <c r="I31" s="307">
        <v>101</v>
      </c>
      <c r="J31" s="320">
        <v>49</v>
      </c>
    </row>
    <row r="32" spans="1:10" ht="15.75" x14ac:dyDescent="0.25">
      <c r="A32" s="211" t="s">
        <v>181</v>
      </c>
      <c r="B32" s="319">
        <v>253</v>
      </c>
      <c r="C32" s="307">
        <v>9252</v>
      </c>
      <c r="D32" s="320">
        <v>876</v>
      </c>
      <c r="E32" s="306">
        <v>677</v>
      </c>
      <c r="F32" s="307">
        <v>8458</v>
      </c>
      <c r="G32" s="308">
        <v>1246</v>
      </c>
      <c r="H32" s="319">
        <v>1951</v>
      </c>
      <c r="I32" s="307">
        <v>6866</v>
      </c>
      <c r="J32" s="320">
        <v>1564</v>
      </c>
    </row>
    <row r="33" spans="1:10" ht="15.75" x14ac:dyDescent="0.25">
      <c r="A33" s="211" t="s">
        <v>286</v>
      </c>
      <c r="B33" s="319">
        <v>113</v>
      </c>
      <c r="C33" s="307">
        <v>1295</v>
      </c>
      <c r="D33" s="320">
        <v>304</v>
      </c>
      <c r="E33" s="306">
        <v>43</v>
      </c>
      <c r="F33" s="307">
        <v>1351</v>
      </c>
      <c r="G33" s="308">
        <v>318</v>
      </c>
      <c r="H33" s="319">
        <v>507</v>
      </c>
      <c r="I33" s="307">
        <v>800</v>
      </c>
      <c r="J33" s="320">
        <v>405</v>
      </c>
    </row>
    <row r="34" spans="1:10" ht="15.75" x14ac:dyDescent="0.25">
      <c r="A34" s="211" t="s">
        <v>503</v>
      </c>
      <c r="B34" s="319">
        <v>464</v>
      </c>
      <c r="C34" s="307">
        <v>9952</v>
      </c>
      <c r="D34" s="320">
        <v>1728</v>
      </c>
      <c r="E34" s="306">
        <v>597</v>
      </c>
      <c r="F34" s="307">
        <v>9295</v>
      </c>
      <c r="G34" s="308">
        <v>2252</v>
      </c>
      <c r="H34" s="319">
        <v>2025</v>
      </c>
      <c r="I34" s="307">
        <v>7793</v>
      </c>
      <c r="J34" s="320">
        <v>2326</v>
      </c>
    </row>
    <row r="35" spans="1:10" ht="15.75" x14ac:dyDescent="0.25">
      <c r="A35" s="211" t="s">
        <v>504</v>
      </c>
      <c r="B35" s="319">
        <v>127</v>
      </c>
      <c r="C35" s="307">
        <v>2713</v>
      </c>
      <c r="D35" s="320">
        <v>332</v>
      </c>
      <c r="E35" s="306">
        <v>209</v>
      </c>
      <c r="F35" s="307">
        <v>2319</v>
      </c>
      <c r="G35" s="308">
        <v>644</v>
      </c>
      <c r="H35" s="319">
        <v>414</v>
      </c>
      <c r="I35" s="307">
        <v>2126</v>
      </c>
      <c r="J35" s="320">
        <v>632</v>
      </c>
    </row>
    <row r="36" spans="1:10" ht="15.75" x14ac:dyDescent="0.25">
      <c r="A36" s="211" t="s">
        <v>176</v>
      </c>
      <c r="B36" s="319">
        <v>286</v>
      </c>
      <c r="C36" s="307">
        <v>9222</v>
      </c>
      <c r="D36" s="320">
        <v>1138</v>
      </c>
      <c r="E36" s="306">
        <v>597</v>
      </c>
      <c r="F36" s="307">
        <v>8275</v>
      </c>
      <c r="G36" s="308">
        <v>1774</v>
      </c>
      <c r="H36" s="319">
        <v>3098</v>
      </c>
      <c r="I36" s="307">
        <v>5440</v>
      </c>
      <c r="J36" s="320">
        <v>2108</v>
      </c>
    </row>
    <row r="37" spans="1:10" ht="15.75" x14ac:dyDescent="0.25">
      <c r="A37" s="211" t="s">
        <v>177</v>
      </c>
      <c r="B37" s="319">
        <v>48</v>
      </c>
      <c r="C37" s="307">
        <v>2524</v>
      </c>
      <c r="D37" s="320">
        <v>435</v>
      </c>
      <c r="E37" s="306">
        <v>190</v>
      </c>
      <c r="F37" s="307">
        <v>2217</v>
      </c>
      <c r="G37" s="308">
        <v>600</v>
      </c>
      <c r="H37" s="319">
        <v>760</v>
      </c>
      <c r="I37" s="307">
        <v>1465</v>
      </c>
      <c r="J37" s="320">
        <v>782</v>
      </c>
    </row>
    <row r="38" spans="1:10" ht="15.75" x14ac:dyDescent="0.25">
      <c r="A38" s="211" t="s">
        <v>505</v>
      </c>
      <c r="B38" s="319">
        <v>32</v>
      </c>
      <c r="C38" s="307">
        <v>1521</v>
      </c>
      <c r="D38" s="320">
        <v>225</v>
      </c>
      <c r="E38" s="306">
        <v>148</v>
      </c>
      <c r="F38" s="307">
        <v>1054</v>
      </c>
      <c r="G38" s="308">
        <v>576</v>
      </c>
      <c r="H38" s="319">
        <v>374</v>
      </c>
      <c r="I38" s="307">
        <v>1016</v>
      </c>
      <c r="J38" s="320">
        <v>388</v>
      </c>
    </row>
    <row r="39" spans="1:10" ht="15.75" x14ac:dyDescent="0.25">
      <c r="A39" s="211" t="s">
        <v>179</v>
      </c>
      <c r="B39" s="319">
        <v>178</v>
      </c>
      <c r="C39" s="307">
        <v>3873</v>
      </c>
      <c r="D39" s="320">
        <v>694</v>
      </c>
      <c r="E39" s="306">
        <v>390</v>
      </c>
      <c r="F39" s="307">
        <v>3406</v>
      </c>
      <c r="G39" s="308">
        <v>949</v>
      </c>
      <c r="H39" s="319">
        <v>785</v>
      </c>
      <c r="I39" s="307">
        <v>3165</v>
      </c>
      <c r="J39" s="320">
        <v>795</v>
      </c>
    </row>
    <row r="40" spans="1:10" ht="15.75" x14ac:dyDescent="0.25">
      <c r="A40" s="211" t="s">
        <v>506</v>
      </c>
      <c r="B40" s="319">
        <v>68</v>
      </c>
      <c r="C40" s="307">
        <v>2878</v>
      </c>
      <c r="D40" s="320">
        <v>361</v>
      </c>
      <c r="E40" s="306">
        <v>223</v>
      </c>
      <c r="F40" s="307">
        <v>2467</v>
      </c>
      <c r="G40" s="308">
        <v>617</v>
      </c>
      <c r="H40" s="319">
        <v>1233</v>
      </c>
      <c r="I40" s="307">
        <v>1486</v>
      </c>
      <c r="J40" s="320">
        <v>588</v>
      </c>
    </row>
    <row r="41" spans="1:10" ht="15.75" x14ac:dyDescent="0.25">
      <c r="A41" s="211" t="s">
        <v>507</v>
      </c>
      <c r="B41" s="319">
        <v>84</v>
      </c>
      <c r="C41" s="307">
        <v>2159</v>
      </c>
      <c r="D41" s="320">
        <v>663</v>
      </c>
      <c r="E41" s="306">
        <v>168</v>
      </c>
      <c r="F41" s="307">
        <v>2012</v>
      </c>
      <c r="G41" s="308">
        <v>726</v>
      </c>
      <c r="H41" s="319">
        <v>479</v>
      </c>
      <c r="I41" s="307">
        <v>1888</v>
      </c>
      <c r="J41" s="320">
        <v>539</v>
      </c>
    </row>
    <row r="42" spans="1:10" ht="15.75" x14ac:dyDescent="0.25">
      <c r="A42" s="211" t="s">
        <v>180</v>
      </c>
      <c r="B42" s="319">
        <v>60</v>
      </c>
      <c r="C42" s="307">
        <v>3417</v>
      </c>
      <c r="D42" s="320">
        <v>500</v>
      </c>
      <c r="E42" s="306">
        <v>231</v>
      </c>
      <c r="F42" s="307">
        <v>3026</v>
      </c>
      <c r="G42" s="308">
        <v>720</v>
      </c>
      <c r="H42" s="319">
        <v>941</v>
      </c>
      <c r="I42" s="307">
        <v>2326</v>
      </c>
      <c r="J42" s="320">
        <v>710</v>
      </c>
    </row>
    <row r="43" spans="1:10" ht="15.75" x14ac:dyDescent="0.25">
      <c r="A43" s="211" t="s">
        <v>182</v>
      </c>
      <c r="B43" s="319">
        <v>359</v>
      </c>
      <c r="C43" s="307">
        <v>8948</v>
      </c>
      <c r="D43" s="320">
        <v>1186</v>
      </c>
      <c r="E43" s="306">
        <v>707</v>
      </c>
      <c r="F43" s="307">
        <v>7766</v>
      </c>
      <c r="G43" s="308">
        <v>2020</v>
      </c>
      <c r="H43" s="319">
        <v>1888</v>
      </c>
      <c r="I43" s="307">
        <v>6729</v>
      </c>
      <c r="J43" s="320">
        <v>1876</v>
      </c>
    </row>
    <row r="44" spans="1:10" ht="15.75" x14ac:dyDescent="0.25">
      <c r="A44" s="211" t="s">
        <v>1007</v>
      </c>
      <c r="B44" s="319">
        <v>810</v>
      </c>
      <c r="C44" s="307">
        <v>10902</v>
      </c>
      <c r="D44" s="320">
        <v>1557</v>
      </c>
      <c r="E44" s="306">
        <v>659</v>
      </c>
      <c r="F44" s="307">
        <v>10419</v>
      </c>
      <c r="G44" s="308">
        <v>2191</v>
      </c>
      <c r="H44" s="319">
        <v>2492</v>
      </c>
      <c r="I44" s="307">
        <v>9328</v>
      </c>
      <c r="J44" s="320">
        <v>1449</v>
      </c>
    </row>
    <row r="45" spans="1:10" ht="16.5" thickBot="1" x14ac:dyDescent="0.3">
      <c r="A45" s="212" t="s">
        <v>135</v>
      </c>
      <c r="B45" s="321">
        <v>4613</v>
      </c>
      <c r="C45" s="322">
        <v>100938</v>
      </c>
      <c r="D45" s="323">
        <v>12903</v>
      </c>
      <c r="E45" s="324">
        <v>7600</v>
      </c>
      <c r="F45" s="322">
        <v>83039</v>
      </c>
      <c r="G45" s="325">
        <v>27815</v>
      </c>
      <c r="H45" s="321">
        <v>25226</v>
      </c>
      <c r="I45" s="322">
        <v>67592</v>
      </c>
      <c r="J45" s="323">
        <v>25636</v>
      </c>
    </row>
    <row r="47" spans="1:10" ht="16.5" thickBot="1" x14ac:dyDescent="0.3">
      <c r="A47" s="511" t="s">
        <v>88</v>
      </c>
      <c r="B47" s="511"/>
      <c r="C47" s="511"/>
      <c r="D47" s="511"/>
      <c r="E47" s="511"/>
      <c r="F47" s="511"/>
      <c r="G47" s="511"/>
      <c r="H47" s="511"/>
      <c r="I47" s="511"/>
      <c r="J47" s="511"/>
    </row>
    <row r="48" spans="1:10" ht="14.85" customHeight="1" x14ac:dyDescent="0.25">
      <c r="A48" s="504" t="s">
        <v>172</v>
      </c>
      <c r="B48" s="506" t="s">
        <v>277</v>
      </c>
      <c r="C48" s="507"/>
      <c r="D48" s="508"/>
      <c r="E48" s="509" t="s">
        <v>278</v>
      </c>
      <c r="F48" s="507"/>
      <c r="G48" s="510"/>
      <c r="H48" s="506" t="s">
        <v>266</v>
      </c>
      <c r="I48" s="507"/>
      <c r="J48" s="508"/>
    </row>
    <row r="49" spans="1:10" ht="35.1" customHeight="1" thickBot="1" x14ac:dyDescent="0.3">
      <c r="A49" s="505"/>
      <c r="B49" s="201" t="s">
        <v>277</v>
      </c>
      <c r="C49" s="202" t="s">
        <v>279</v>
      </c>
      <c r="D49" s="203" t="s">
        <v>169</v>
      </c>
      <c r="E49" s="204" t="s">
        <v>278</v>
      </c>
      <c r="F49" s="205" t="s">
        <v>280</v>
      </c>
      <c r="G49" s="206" t="s">
        <v>169</v>
      </c>
      <c r="H49" s="207" t="s">
        <v>281</v>
      </c>
      <c r="I49" s="208" t="s">
        <v>282</v>
      </c>
      <c r="J49" s="209" t="s">
        <v>169</v>
      </c>
    </row>
    <row r="50" spans="1:10" ht="15.75" x14ac:dyDescent="0.25">
      <c r="A50" s="210" t="s">
        <v>175</v>
      </c>
      <c r="B50" s="314">
        <v>212</v>
      </c>
      <c r="C50" s="315">
        <v>7800</v>
      </c>
      <c r="D50" s="316">
        <v>1847</v>
      </c>
      <c r="E50" s="317">
        <v>435</v>
      </c>
      <c r="F50" s="315">
        <v>6802</v>
      </c>
      <c r="G50" s="318">
        <v>2622</v>
      </c>
      <c r="H50" s="314">
        <v>2956</v>
      </c>
      <c r="I50" s="315">
        <v>4984</v>
      </c>
      <c r="J50" s="316">
        <v>1919</v>
      </c>
    </row>
    <row r="51" spans="1:10" ht="15.75" x14ac:dyDescent="0.25">
      <c r="A51" s="211" t="s">
        <v>178</v>
      </c>
      <c r="B51" s="319">
        <v>26</v>
      </c>
      <c r="C51" s="307">
        <v>1919</v>
      </c>
      <c r="D51" s="320">
        <v>1098</v>
      </c>
      <c r="E51" s="306">
        <v>68</v>
      </c>
      <c r="F51" s="307">
        <v>2001</v>
      </c>
      <c r="G51" s="308">
        <v>974</v>
      </c>
      <c r="H51" s="319">
        <v>941</v>
      </c>
      <c r="I51" s="307">
        <v>1622</v>
      </c>
      <c r="J51" s="320">
        <v>480</v>
      </c>
    </row>
    <row r="52" spans="1:10" ht="15.75" x14ac:dyDescent="0.25">
      <c r="A52" s="211" t="s">
        <v>183</v>
      </c>
      <c r="B52" s="319">
        <v>2043</v>
      </c>
      <c r="C52" s="307">
        <v>38655</v>
      </c>
      <c r="D52" s="320">
        <v>2591</v>
      </c>
      <c r="E52" s="306">
        <v>3512</v>
      </c>
      <c r="F52" s="307">
        <v>23448</v>
      </c>
      <c r="G52" s="308">
        <v>16329</v>
      </c>
      <c r="H52" s="319">
        <v>9175</v>
      </c>
      <c r="I52" s="307">
        <v>19472</v>
      </c>
      <c r="J52" s="320">
        <v>14642</v>
      </c>
    </row>
    <row r="53" spans="1:10" ht="15.75" x14ac:dyDescent="0.25">
      <c r="A53" s="211" t="s">
        <v>184</v>
      </c>
      <c r="B53" s="319">
        <v>20</v>
      </c>
      <c r="C53" s="307">
        <v>714</v>
      </c>
      <c r="D53" s="320">
        <v>228</v>
      </c>
      <c r="E53" s="306">
        <v>18</v>
      </c>
      <c r="F53" s="307">
        <v>695</v>
      </c>
      <c r="G53" s="308">
        <v>249</v>
      </c>
      <c r="H53" s="319">
        <v>133</v>
      </c>
      <c r="I53" s="307">
        <v>595</v>
      </c>
      <c r="J53" s="320">
        <v>234</v>
      </c>
    </row>
    <row r="54" spans="1:10" ht="15.75" x14ac:dyDescent="0.25">
      <c r="A54" s="211" t="s">
        <v>181</v>
      </c>
      <c r="B54" s="319">
        <v>381</v>
      </c>
      <c r="C54" s="307">
        <v>14297</v>
      </c>
      <c r="D54" s="320">
        <v>1559</v>
      </c>
      <c r="E54" s="306">
        <v>1045</v>
      </c>
      <c r="F54" s="307">
        <v>13240</v>
      </c>
      <c r="G54" s="308">
        <v>1952</v>
      </c>
      <c r="H54" s="319">
        <v>2988</v>
      </c>
      <c r="I54" s="307">
        <v>10735</v>
      </c>
      <c r="J54" s="320">
        <v>2514</v>
      </c>
    </row>
    <row r="55" spans="1:10" ht="15.75" x14ac:dyDescent="0.25">
      <c r="A55" s="211" t="s">
        <v>286</v>
      </c>
      <c r="B55" s="319">
        <v>273</v>
      </c>
      <c r="C55" s="307">
        <v>3444</v>
      </c>
      <c r="D55" s="320">
        <v>1195</v>
      </c>
      <c r="E55" s="306">
        <v>120</v>
      </c>
      <c r="F55" s="307">
        <v>3614</v>
      </c>
      <c r="G55" s="308">
        <v>1178</v>
      </c>
      <c r="H55" s="319">
        <v>1310</v>
      </c>
      <c r="I55" s="307">
        <v>2587</v>
      </c>
      <c r="J55" s="320">
        <v>1015</v>
      </c>
    </row>
    <row r="56" spans="1:10" ht="15.75" x14ac:dyDescent="0.25">
      <c r="A56" s="211" t="s">
        <v>503</v>
      </c>
      <c r="B56" s="319">
        <v>654</v>
      </c>
      <c r="C56" s="307">
        <v>15216</v>
      </c>
      <c r="D56" s="320">
        <v>2859</v>
      </c>
      <c r="E56" s="306">
        <v>948</v>
      </c>
      <c r="F56" s="307">
        <v>14217</v>
      </c>
      <c r="G56" s="308">
        <v>3564</v>
      </c>
      <c r="H56" s="319">
        <v>3115</v>
      </c>
      <c r="I56" s="307">
        <v>12004</v>
      </c>
      <c r="J56" s="320">
        <v>3610</v>
      </c>
    </row>
    <row r="57" spans="1:10" ht="15.75" x14ac:dyDescent="0.25">
      <c r="A57" s="211" t="s">
        <v>504</v>
      </c>
      <c r="B57" s="319">
        <v>174</v>
      </c>
      <c r="C57" s="307">
        <v>3839</v>
      </c>
      <c r="D57" s="320">
        <v>525</v>
      </c>
      <c r="E57" s="306">
        <v>302</v>
      </c>
      <c r="F57" s="307">
        <v>3335</v>
      </c>
      <c r="G57" s="308">
        <v>901</v>
      </c>
      <c r="H57" s="319">
        <v>624</v>
      </c>
      <c r="I57" s="307">
        <v>2998</v>
      </c>
      <c r="J57" s="320">
        <v>916</v>
      </c>
    </row>
    <row r="58" spans="1:10" ht="15.75" x14ac:dyDescent="0.25">
      <c r="A58" s="211" t="s">
        <v>176</v>
      </c>
      <c r="B58" s="319">
        <v>535</v>
      </c>
      <c r="C58" s="307">
        <v>17218</v>
      </c>
      <c r="D58" s="320">
        <v>2395</v>
      </c>
      <c r="E58" s="306">
        <v>1029</v>
      </c>
      <c r="F58" s="307">
        <v>15729</v>
      </c>
      <c r="G58" s="308">
        <v>3390</v>
      </c>
      <c r="H58" s="319">
        <v>5634</v>
      </c>
      <c r="I58" s="307">
        <v>10485</v>
      </c>
      <c r="J58" s="320">
        <v>4029</v>
      </c>
    </row>
    <row r="59" spans="1:10" ht="15.75" x14ac:dyDescent="0.25">
      <c r="A59" s="211" t="s">
        <v>177</v>
      </c>
      <c r="B59" s="319">
        <v>87</v>
      </c>
      <c r="C59" s="307">
        <v>5494</v>
      </c>
      <c r="D59" s="320">
        <v>922</v>
      </c>
      <c r="E59" s="306">
        <v>399</v>
      </c>
      <c r="F59" s="307">
        <v>4769</v>
      </c>
      <c r="G59" s="308">
        <v>1335</v>
      </c>
      <c r="H59" s="319">
        <v>1610</v>
      </c>
      <c r="I59" s="307">
        <v>3056</v>
      </c>
      <c r="J59" s="320">
        <v>1837</v>
      </c>
    </row>
    <row r="60" spans="1:10" ht="15.75" x14ac:dyDescent="0.25">
      <c r="A60" s="211" t="s">
        <v>505</v>
      </c>
      <c r="B60" s="319">
        <v>37</v>
      </c>
      <c r="C60" s="307">
        <v>1936</v>
      </c>
      <c r="D60" s="320">
        <v>299</v>
      </c>
      <c r="E60" s="306">
        <v>187</v>
      </c>
      <c r="F60" s="307">
        <v>1333</v>
      </c>
      <c r="G60" s="308">
        <v>752</v>
      </c>
      <c r="H60" s="319">
        <v>492</v>
      </c>
      <c r="I60" s="307">
        <v>1258</v>
      </c>
      <c r="J60" s="320">
        <v>522</v>
      </c>
    </row>
    <row r="61" spans="1:10" ht="15.75" x14ac:dyDescent="0.25">
      <c r="A61" s="211" t="s">
        <v>179</v>
      </c>
      <c r="B61" s="319">
        <v>244</v>
      </c>
      <c r="C61" s="307">
        <v>5253</v>
      </c>
      <c r="D61" s="320">
        <v>989</v>
      </c>
      <c r="E61" s="306">
        <v>529</v>
      </c>
      <c r="F61" s="307">
        <v>4614</v>
      </c>
      <c r="G61" s="308">
        <v>1343</v>
      </c>
      <c r="H61" s="319">
        <v>1069</v>
      </c>
      <c r="I61" s="307">
        <v>4269</v>
      </c>
      <c r="J61" s="320">
        <v>1148</v>
      </c>
    </row>
    <row r="62" spans="1:10" ht="15.75" x14ac:dyDescent="0.25">
      <c r="A62" s="211" t="s">
        <v>506</v>
      </c>
      <c r="B62" s="319">
        <v>179</v>
      </c>
      <c r="C62" s="307">
        <v>8802</v>
      </c>
      <c r="D62" s="320">
        <v>1384</v>
      </c>
      <c r="E62" s="306">
        <v>688</v>
      </c>
      <c r="F62" s="307">
        <v>7521</v>
      </c>
      <c r="G62" s="308">
        <v>2156</v>
      </c>
      <c r="H62" s="319">
        <v>3403</v>
      </c>
      <c r="I62" s="307">
        <v>4908</v>
      </c>
      <c r="J62" s="320">
        <v>2054</v>
      </c>
    </row>
    <row r="63" spans="1:10" ht="15.75" x14ac:dyDescent="0.25">
      <c r="A63" s="211" t="s">
        <v>507</v>
      </c>
      <c r="B63" s="319">
        <v>138</v>
      </c>
      <c r="C63" s="307">
        <v>3967</v>
      </c>
      <c r="D63" s="320">
        <v>1343</v>
      </c>
      <c r="E63" s="306">
        <v>304</v>
      </c>
      <c r="F63" s="307">
        <v>3681</v>
      </c>
      <c r="G63" s="308">
        <v>1463</v>
      </c>
      <c r="H63" s="319">
        <v>929</v>
      </c>
      <c r="I63" s="307">
        <v>3461</v>
      </c>
      <c r="J63" s="320">
        <v>1058</v>
      </c>
    </row>
    <row r="64" spans="1:10" ht="15.75" x14ac:dyDescent="0.25">
      <c r="A64" s="211" t="s">
        <v>180</v>
      </c>
      <c r="B64" s="319">
        <v>83</v>
      </c>
      <c r="C64" s="307">
        <v>5016</v>
      </c>
      <c r="D64" s="320">
        <v>763</v>
      </c>
      <c r="E64" s="306">
        <v>352</v>
      </c>
      <c r="F64" s="307">
        <v>4426</v>
      </c>
      <c r="G64" s="308">
        <v>1084</v>
      </c>
      <c r="H64" s="319">
        <v>1325</v>
      </c>
      <c r="I64" s="307">
        <v>3472</v>
      </c>
      <c r="J64" s="320">
        <v>1065</v>
      </c>
    </row>
    <row r="65" spans="1:13" ht="15.75" x14ac:dyDescent="0.25">
      <c r="A65" s="211" t="s">
        <v>182</v>
      </c>
      <c r="B65" s="319">
        <v>537</v>
      </c>
      <c r="C65" s="307">
        <v>13666</v>
      </c>
      <c r="D65" s="320">
        <v>2211</v>
      </c>
      <c r="E65" s="306">
        <v>1067</v>
      </c>
      <c r="F65" s="307">
        <v>11933</v>
      </c>
      <c r="G65" s="308">
        <v>3414</v>
      </c>
      <c r="H65" s="319">
        <v>3037</v>
      </c>
      <c r="I65" s="307">
        <v>10307</v>
      </c>
      <c r="J65" s="320">
        <v>3070</v>
      </c>
    </row>
    <row r="66" spans="1:13" ht="15.75" x14ac:dyDescent="0.25">
      <c r="A66" s="211" t="s">
        <v>1007</v>
      </c>
      <c r="B66" s="319">
        <v>1188</v>
      </c>
      <c r="C66" s="307">
        <v>17434</v>
      </c>
      <c r="D66" s="320">
        <v>2633</v>
      </c>
      <c r="E66" s="306">
        <v>1010</v>
      </c>
      <c r="F66" s="307">
        <v>16660</v>
      </c>
      <c r="G66" s="308">
        <v>3585</v>
      </c>
      <c r="H66" s="319">
        <v>4076</v>
      </c>
      <c r="I66" s="307">
        <v>14771</v>
      </c>
      <c r="J66" s="320">
        <v>2408</v>
      </c>
    </row>
    <row r="67" spans="1:13" ht="16.5" thickBot="1" x14ac:dyDescent="0.3">
      <c r="A67" s="212" t="s">
        <v>88</v>
      </c>
      <c r="B67" s="321">
        <v>6811</v>
      </c>
      <c r="C67" s="322">
        <v>164670</v>
      </c>
      <c r="D67" s="323">
        <v>24841</v>
      </c>
      <c r="E67" s="324">
        <v>12013</v>
      </c>
      <c r="F67" s="322">
        <v>138018</v>
      </c>
      <c r="G67" s="325">
        <v>46291</v>
      </c>
      <c r="H67" s="321">
        <v>42817</v>
      </c>
      <c r="I67" s="322">
        <v>110984</v>
      </c>
      <c r="J67" s="323">
        <v>42521</v>
      </c>
    </row>
    <row r="69" spans="1:13" x14ac:dyDescent="0.25">
      <c r="A69" s="51" t="s">
        <v>283</v>
      </c>
    </row>
    <row r="70" spans="1:13" x14ac:dyDescent="0.25">
      <c r="A70" s="2"/>
    </row>
    <row r="71" spans="1:13" x14ac:dyDescent="0.25">
      <c r="A71" s="51" t="s">
        <v>142</v>
      </c>
    </row>
    <row r="72" spans="1:13" ht="33" customHeight="1" x14ac:dyDescent="0.25">
      <c r="A72" s="452" t="s">
        <v>899</v>
      </c>
      <c r="B72" s="452"/>
      <c r="C72" s="452"/>
      <c r="D72" s="452"/>
      <c r="E72" s="452"/>
      <c r="F72" s="452"/>
      <c r="G72" s="452"/>
      <c r="H72" s="452"/>
      <c r="I72" s="452"/>
      <c r="J72" s="452"/>
      <c r="K72" s="452"/>
      <c r="L72" s="452"/>
      <c r="M72" s="452"/>
    </row>
    <row r="73" spans="1:13" x14ac:dyDescent="0.25">
      <c r="A73" s="73" t="s">
        <v>412</v>
      </c>
    </row>
  </sheetData>
  <mergeCells count="16">
    <mergeCell ref="A3:J3"/>
    <mergeCell ref="A26:A27"/>
    <mergeCell ref="B26:D26"/>
    <mergeCell ref="E26:G26"/>
    <mergeCell ref="H26:J26"/>
    <mergeCell ref="A25:J25"/>
    <mergeCell ref="A72:M72"/>
    <mergeCell ref="A4:A5"/>
    <mergeCell ref="B4:D4"/>
    <mergeCell ref="E4:G4"/>
    <mergeCell ref="H4:J4"/>
    <mergeCell ref="A48:A49"/>
    <mergeCell ref="B48:D48"/>
    <mergeCell ref="E48:G48"/>
    <mergeCell ref="H48:J48"/>
    <mergeCell ref="A47:J47"/>
  </mergeCells>
  <conditionalFormatting sqref="A73">
    <cfRule type="cellIs" dxfId="1" priority="1" operator="equal">
      <formula>1</formula>
    </cfRule>
  </conditionalFormatting>
  <hyperlinks>
    <hyperlink ref="F1" location="'Table of Contents'!C2" display="Back to Table of Contents" xr:uid="{00000000-0004-0000-5C00-000000000000}"/>
  </hyperlinks>
  <pageMargins left="0.75" right="0.75" top="1" bottom="1" header="0.5" footer="0.5"/>
  <pageSetup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M70"/>
  <sheetViews>
    <sheetView showGridLines="0" workbookViewId="0"/>
  </sheetViews>
  <sheetFormatPr defaultRowHeight="15" x14ac:dyDescent="0.25"/>
  <cols>
    <col min="1" max="1" width="20.85546875" customWidth="1"/>
    <col min="2" max="10" width="12.85546875" customWidth="1"/>
  </cols>
  <sheetData>
    <row r="1" spans="1:10" x14ac:dyDescent="0.25">
      <c r="A1" s="22" t="s">
        <v>949</v>
      </c>
      <c r="F1" s="21" t="s">
        <v>78</v>
      </c>
    </row>
    <row r="2" spans="1:10" x14ac:dyDescent="0.25">
      <c r="A2" s="1"/>
    </row>
    <row r="3" spans="1:10" ht="16.5" thickBot="1" x14ac:dyDescent="0.3">
      <c r="A3" s="511" t="s">
        <v>82</v>
      </c>
      <c r="B3" s="511"/>
      <c r="C3" s="511"/>
      <c r="D3" s="511"/>
      <c r="E3" s="511"/>
      <c r="F3" s="511"/>
      <c r="G3" s="511"/>
      <c r="H3" s="511"/>
      <c r="I3" s="511"/>
      <c r="J3" s="511"/>
    </row>
    <row r="4" spans="1:10" ht="14.85" customHeight="1" x14ac:dyDescent="0.25">
      <c r="A4" s="512" t="s">
        <v>3</v>
      </c>
      <c r="B4" s="514" t="s">
        <v>277</v>
      </c>
      <c r="C4" s="515"/>
      <c r="D4" s="516"/>
      <c r="E4" s="514" t="s">
        <v>278</v>
      </c>
      <c r="F4" s="515"/>
      <c r="G4" s="516"/>
      <c r="H4" s="514" t="s">
        <v>266</v>
      </c>
      <c r="I4" s="515"/>
      <c r="J4" s="516"/>
    </row>
    <row r="5" spans="1:10" ht="30.75" thickBot="1" x14ac:dyDescent="0.3">
      <c r="A5" s="513"/>
      <c r="B5" s="213" t="s">
        <v>277</v>
      </c>
      <c r="C5" s="214" t="s">
        <v>279</v>
      </c>
      <c r="D5" s="215" t="s">
        <v>169</v>
      </c>
      <c r="E5" s="213" t="s">
        <v>278</v>
      </c>
      <c r="F5" s="214" t="s">
        <v>280</v>
      </c>
      <c r="G5" s="215" t="s">
        <v>169</v>
      </c>
      <c r="H5" s="213" t="s">
        <v>281</v>
      </c>
      <c r="I5" s="214" t="s">
        <v>282</v>
      </c>
      <c r="J5" s="215" t="s">
        <v>169</v>
      </c>
    </row>
    <row r="6" spans="1:10" ht="15.75" x14ac:dyDescent="0.25">
      <c r="A6" s="70" t="s">
        <v>117</v>
      </c>
      <c r="B6" s="226">
        <v>594</v>
      </c>
      <c r="C6" s="239">
        <v>22663</v>
      </c>
      <c r="D6" s="227">
        <v>4133</v>
      </c>
      <c r="E6" s="226">
        <v>1446</v>
      </c>
      <c r="F6" s="239">
        <v>20987</v>
      </c>
      <c r="G6" s="227">
        <v>4957</v>
      </c>
      <c r="H6" s="248">
        <v>5789</v>
      </c>
      <c r="I6" s="249">
        <v>17000</v>
      </c>
      <c r="J6" s="250">
        <v>4601</v>
      </c>
    </row>
    <row r="7" spans="1:10" ht="15.75" x14ac:dyDescent="0.25">
      <c r="A7" s="64" t="s">
        <v>118</v>
      </c>
      <c r="B7" s="230">
        <v>130</v>
      </c>
      <c r="C7" s="237">
        <v>11260</v>
      </c>
      <c r="D7" s="231">
        <v>2367</v>
      </c>
      <c r="E7" s="230">
        <v>655</v>
      </c>
      <c r="F7" s="237">
        <v>9582</v>
      </c>
      <c r="G7" s="231">
        <v>3520</v>
      </c>
      <c r="H7" s="230">
        <v>4039</v>
      </c>
      <c r="I7" s="237">
        <v>6525</v>
      </c>
      <c r="J7" s="231">
        <v>3193</v>
      </c>
    </row>
    <row r="8" spans="1:10" ht="15.75" x14ac:dyDescent="0.25">
      <c r="A8" s="64" t="s">
        <v>119</v>
      </c>
      <c r="B8" s="230">
        <v>27</v>
      </c>
      <c r="C8" s="237">
        <v>1314</v>
      </c>
      <c r="D8" s="231">
        <v>246</v>
      </c>
      <c r="E8" s="230">
        <v>101</v>
      </c>
      <c r="F8" s="237">
        <v>768</v>
      </c>
      <c r="G8" s="231">
        <v>718</v>
      </c>
      <c r="H8" s="230">
        <v>121</v>
      </c>
      <c r="I8" s="237">
        <v>763</v>
      </c>
      <c r="J8" s="231">
        <v>703</v>
      </c>
    </row>
    <row r="9" spans="1:10" ht="15.75" x14ac:dyDescent="0.25">
      <c r="A9" s="64" t="s">
        <v>120</v>
      </c>
      <c r="B9" s="230">
        <v>167</v>
      </c>
      <c r="C9" s="237">
        <v>7389</v>
      </c>
      <c r="D9" s="231">
        <v>1443</v>
      </c>
      <c r="E9" s="230">
        <v>410</v>
      </c>
      <c r="F9" s="237">
        <v>6363</v>
      </c>
      <c r="G9" s="231">
        <v>2226</v>
      </c>
      <c r="H9" s="230">
        <v>2989</v>
      </c>
      <c r="I9" s="237">
        <v>3992</v>
      </c>
      <c r="J9" s="231">
        <v>2018</v>
      </c>
    </row>
    <row r="10" spans="1:10" ht="15.75" x14ac:dyDescent="0.25">
      <c r="A10" s="64" t="s">
        <v>121</v>
      </c>
      <c r="B10" s="230">
        <v>190</v>
      </c>
      <c r="C10" s="237">
        <v>2163</v>
      </c>
      <c r="D10" s="231">
        <v>447</v>
      </c>
      <c r="E10" s="230">
        <v>232</v>
      </c>
      <c r="F10" s="237">
        <v>1661</v>
      </c>
      <c r="G10" s="231">
        <v>907</v>
      </c>
      <c r="H10" s="230">
        <v>276</v>
      </c>
      <c r="I10" s="237">
        <v>1884</v>
      </c>
      <c r="J10" s="231">
        <v>640</v>
      </c>
    </row>
    <row r="11" spans="1:10" ht="15.75" x14ac:dyDescent="0.25">
      <c r="A11" s="64" t="s">
        <v>122</v>
      </c>
      <c r="B11" s="230">
        <v>327</v>
      </c>
      <c r="C11" s="237">
        <v>6301</v>
      </c>
      <c r="D11" s="231">
        <v>909</v>
      </c>
      <c r="E11" s="230">
        <v>516</v>
      </c>
      <c r="F11" s="237">
        <v>5170</v>
      </c>
      <c r="G11" s="231">
        <v>1851</v>
      </c>
      <c r="H11" s="230">
        <v>1415</v>
      </c>
      <c r="I11" s="237">
        <v>4362</v>
      </c>
      <c r="J11" s="231">
        <v>1760</v>
      </c>
    </row>
    <row r="12" spans="1:10" ht="15.75" x14ac:dyDescent="0.25">
      <c r="A12" s="64" t="s">
        <v>123</v>
      </c>
      <c r="B12" s="230">
        <v>226</v>
      </c>
      <c r="C12" s="237">
        <v>1321</v>
      </c>
      <c r="D12" s="231">
        <v>209</v>
      </c>
      <c r="E12" s="230">
        <v>117</v>
      </c>
      <c r="F12" s="237">
        <v>989</v>
      </c>
      <c r="G12" s="231">
        <v>650</v>
      </c>
      <c r="H12" s="230">
        <v>200</v>
      </c>
      <c r="I12" s="237">
        <v>1065</v>
      </c>
      <c r="J12" s="231">
        <v>491</v>
      </c>
    </row>
    <row r="13" spans="1:10" ht="15.75" x14ac:dyDescent="0.25">
      <c r="A13" s="64" t="s">
        <v>124</v>
      </c>
      <c r="B13" s="230">
        <v>106</v>
      </c>
      <c r="C13" s="237">
        <v>4745</v>
      </c>
      <c r="D13" s="231">
        <v>1036</v>
      </c>
      <c r="E13" s="230">
        <v>328</v>
      </c>
      <c r="F13" s="237">
        <v>3923</v>
      </c>
      <c r="G13" s="231">
        <v>1636</v>
      </c>
      <c r="H13" s="230">
        <v>1380</v>
      </c>
      <c r="I13" s="237">
        <v>3202</v>
      </c>
      <c r="J13" s="231">
        <v>1305</v>
      </c>
    </row>
    <row r="14" spans="1:10" ht="15.75" x14ac:dyDescent="0.25">
      <c r="A14" s="64" t="s">
        <v>125</v>
      </c>
      <c r="B14" s="230">
        <v>7</v>
      </c>
      <c r="C14" s="237">
        <v>74</v>
      </c>
      <c r="D14" s="231">
        <v>34</v>
      </c>
      <c r="E14" s="230">
        <v>4</v>
      </c>
      <c r="F14" s="237">
        <v>59</v>
      </c>
      <c r="G14" s="231">
        <v>52</v>
      </c>
      <c r="H14" s="230">
        <v>15</v>
      </c>
      <c r="I14" s="237">
        <v>75</v>
      </c>
      <c r="J14" s="231">
        <v>25</v>
      </c>
    </row>
    <row r="15" spans="1:10" ht="15.75" x14ac:dyDescent="0.25">
      <c r="A15" s="64" t="s">
        <v>126</v>
      </c>
      <c r="B15" s="230">
        <v>64</v>
      </c>
      <c r="C15" s="237">
        <v>2897</v>
      </c>
      <c r="D15" s="231">
        <v>463</v>
      </c>
      <c r="E15" s="230">
        <v>211</v>
      </c>
      <c r="F15" s="237">
        <v>2396</v>
      </c>
      <c r="G15" s="231">
        <v>817</v>
      </c>
      <c r="H15" s="230">
        <v>742</v>
      </c>
      <c r="I15" s="237">
        <v>1790</v>
      </c>
      <c r="J15" s="231">
        <v>892</v>
      </c>
    </row>
    <row r="16" spans="1:10" ht="15.75" x14ac:dyDescent="0.25">
      <c r="A16" s="64" t="s">
        <v>127</v>
      </c>
      <c r="B16" s="230">
        <v>13</v>
      </c>
      <c r="C16" s="237">
        <v>148</v>
      </c>
      <c r="D16" s="231">
        <v>23</v>
      </c>
      <c r="E16" s="230">
        <v>13</v>
      </c>
      <c r="F16" s="237">
        <v>121</v>
      </c>
      <c r="G16" s="231">
        <v>50</v>
      </c>
      <c r="H16" s="230">
        <v>32</v>
      </c>
      <c r="I16" s="237">
        <v>96</v>
      </c>
      <c r="J16" s="231">
        <v>56</v>
      </c>
    </row>
    <row r="17" spans="1:10" ht="15.75" x14ac:dyDescent="0.25">
      <c r="A17" s="64" t="s">
        <v>128</v>
      </c>
      <c r="B17" s="230">
        <v>65</v>
      </c>
      <c r="C17" s="237">
        <v>1339</v>
      </c>
      <c r="D17" s="231">
        <v>264</v>
      </c>
      <c r="E17" s="230">
        <v>114</v>
      </c>
      <c r="F17" s="237">
        <v>1109</v>
      </c>
      <c r="G17" s="231">
        <v>445</v>
      </c>
      <c r="H17" s="230">
        <v>121</v>
      </c>
      <c r="I17" s="237">
        <v>1023</v>
      </c>
      <c r="J17" s="231">
        <v>524</v>
      </c>
    </row>
    <row r="18" spans="1:10" ht="15.75" x14ac:dyDescent="0.25">
      <c r="A18" s="64" t="s">
        <v>129</v>
      </c>
      <c r="B18" s="230">
        <v>9</v>
      </c>
      <c r="C18" s="237">
        <v>141</v>
      </c>
      <c r="D18" s="231">
        <v>23</v>
      </c>
      <c r="E18" s="230">
        <v>23</v>
      </c>
      <c r="F18" s="237">
        <v>80</v>
      </c>
      <c r="G18" s="231">
        <v>70</v>
      </c>
      <c r="H18" s="230">
        <v>7</v>
      </c>
      <c r="I18" s="237">
        <v>114</v>
      </c>
      <c r="J18" s="231">
        <v>52</v>
      </c>
    </row>
    <row r="19" spans="1:10" ht="15.75" x14ac:dyDescent="0.25">
      <c r="A19" s="64" t="s">
        <v>130</v>
      </c>
      <c r="B19" s="230">
        <v>46</v>
      </c>
      <c r="C19" s="237">
        <v>379</v>
      </c>
      <c r="D19" s="231">
        <v>58</v>
      </c>
      <c r="E19" s="230">
        <v>25</v>
      </c>
      <c r="F19" s="237">
        <v>347</v>
      </c>
      <c r="G19" s="231">
        <v>111</v>
      </c>
      <c r="H19" s="230">
        <v>73</v>
      </c>
      <c r="I19" s="237">
        <v>294</v>
      </c>
      <c r="J19" s="231">
        <v>116</v>
      </c>
    </row>
    <row r="20" spans="1:10" ht="15.75" x14ac:dyDescent="0.25">
      <c r="A20" s="64" t="s">
        <v>131</v>
      </c>
      <c r="B20" s="230">
        <v>178</v>
      </c>
      <c r="C20" s="237">
        <v>103</v>
      </c>
      <c r="D20" s="231">
        <v>39</v>
      </c>
      <c r="E20" s="230">
        <v>7</v>
      </c>
      <c r="F20" s="237">
        <v>238</v>
      </c>
      <c r="G20" s="231">
        <v>75</v>
      </c>
      <c r="H20" s="230">
        <v>85</v>
      </c>
      <c r="I20" s="237">
        <v>116</v>
      </c>
      <c r="J20" s="231">
        <v>119</v>
      </c>
    </row>
    <row r="21" spans="1:10" ht="15.75" x14ac:dyDescent="0.25">
      <c r="A21" s="64" t="s">
        <v>132</v>
      </c>
      <c r="B21" s="230">
        <v>10</v>
      </c>
      <c r="C21" s="237">
        <v>652</v>
      </c>
      <c r="D21" s="231">
        <v>102</v>
      </c>
      <c r="E21" s="230">
        <v>25</v>
      </c>
      <c r="F21" s="237">
        <v>675</v>
      </c>
      <c r="G21" s="231">
        <v>64</v>
      </c>
      <c r="H21" s="230">
        <v>124</v>
      </c>
      <c r="I21" s="237">
        <v>556</v>
      </c>
      <c r="J21" s="231">
        <v>84</v>
      </c>
    </row>
    <row r="22" spans="1:10" ht="16.5" thickBot="1" x14ac:dyDescent="0.3">
      <c r="A22" s="68" t="s">
        <v>134</v>
      </c>
      <c r="B22" s="234">
        <v>2159</v>
      </c>
      <c r="C22" s="245">
        <v>62889</v>
      </c>
      <c r="D22" s="235">
        <v>11796</v>
      </c>
      <c r="E22" s="234">
        <v>4227</v>
      </c>
      <c r="F22" s="245">
        <v>54468</v>
      </c>
      <c r="G22" s="235">
        <v>18149</v>
      </c>
      <c r="H22" s="234">
        <v>17408</v>
      </c>
      <c r="I22" s="245">
        <v>42857</v>
      </c>
      <c r="J22" s="235">
        <v>16579</v>
      </c>
    </row>
    <row r="24" spans="1:10" ht="16.5" thickBot="1" x14ac:dyDescent="0.3">
      <c r="A24" s="511" t="s">
        <v>83</v>
      </c>
      <c r="B24" s="511"/>
      <c r="C24" s="511"/>
      <c r="D24" s="511"/>
      <c r="E24" s="511"/>
      <c r="F24" s="511"/>
      <c r="G24" s="511"/>
      <c r="H24" s="511"/>
      <c r="I24" s="511"/>
      <c r="J24" s="511"/>
    </row>
    <row r="25" spans="1:10" ht="14.85" customHeight="1" x14ac:dyDescent="0.25">
      <c r="A25" s="512" t="s">
        <v>3</v>
      </c>
      <c r="B25" s="514" t="s">
        <v>277</v>
      </c>
      <c r="C25" s="515"/>
      <c r="D25" s="516"/>
      <c r="E25" s="514" t="s">
        <v>278</v>
      </c>
      <c r="F25" s="515"/>
      <c r="G25" s="516"/>
      <c r="H25" s="514" t="s">
        <v>266</v>
      </c>
      <c r="I25" s="515"/>
      <c r="J25" s="516"/>
    </row>
    <row r="26" spans="1:10" ht="30.75" thickBot="1" x14ac:dyDescent="0.3">
      <c r="A26" s="513"/>
      <c r="B26" s="213" t="s">
        <v>277</v>
      </c>
      <c r="C26" s="214" t="s">
        <v>279</v>
      </c>
      <c r="D26" s="215" t="s">
        <v>169</v>
      </c>
      <c r="E26" s="213" t="s">
        <v>278</v>
      </c>
      <c r="F26" s="214" t="s">
        <v>280</v>
      </c>
      <c r="G26" s="215" t="s">
        <v>169</v>
      </c>
      <c r="H26" s="213" t="s">
        <v>281</v>
      </c>
      <c r="I26" s="214" t="s">
        <v>282</v>
      </c>
      <c r="J26" s="215" t="s">
        <v>169</v>
      </c>
    </row>
    <row r="27" spans="1:10" ht="15.75" x14ac:dyDescent="0.25">
      <c r="A27" s="70" t="s">
        <v>117</v>
      </c>
      <c r="B27" s="226">
        <v>964</v>
      </c>
      <c r="C27" s="239">
        <v>35048</v>
      </c>
      <c r="D27" s="227">
        <v>4706</v>
      </c>
      <c r="E27" s="226">
        <v>2465</v>
      </c>
      <c r="F27" s="239">
        <v>31943</v>
      </c>
      <c r="G27" s="227">
        <v>6310</v>
      </c>
      <c r="H27" s="248">
        <v>8161</v>
      </c>
      <c r="I27" s="249">
        <v>26444</v>
      </c>
      <c r="J27" s="250">
        <v>6113</v>
      </c>
    </row>
    <row r="28" spans="1:10" ht="15.75" x14ac:dyDescent="0.25">
      <c r="A28" s="64" t="s">
        <v>118</v>
      </c>
      <c r="B28" s="230">
        <v>186</v>
      </c>
      <c r="C28" s="237">
        <v>14819</v>
      </c>
      <c r="D28" s="231">
        <v>2085</v>
      </c>
      <c r="E28" s="230">
        <v>944</v>
      </c>
      <c r="F28" s="237">
        <v>11722</v>
      </c>
      <c r="G28" s="231">
        <v>4424</v>
      </c>
      <c r="H28" s="230">
        <v>5256</v>
      </c>
      <c r="I28" s="237">
        <v>7644</v>
      </c>
      <c r="J28" s="231">
        <v>4190</v>
      </c>
    </row>
    <row r="29" spans="1:10" ht="15.75" x14ac:dyDescent="0.25">
      <c r="A29" s="64" t="s">
        <v>119</v>
      </c>
      <c r="B29" s="230">
        <v>67</v>
      </c>
      <c r="C29" s="237">
        <v>3195</v>
      </c>
      <c r="D29" s="231">
        <v>347</v>
      </c>
      <c r="E29" s="230">
        <v>337</v>
      </c>
      <c r="F29" s="237">
        <v>1587</v>
      </c>
      <c r="G29" s="231">
        <v>1685</v>
      </c>
      <c r="H29" s="230">
        <v>215</v>
      </c>
      <c r="I29" s="237">
        <v>1790</v>
      </c>
      <c r="J29" s="231">
        <v>1604</v>
      </c>
    </row>
    <row r="30" spans="1:10" ht="15.75" x14ac:dyDescent="0.25">
      <c r="A30" s="64" t="s">
        <v>120</v>
      </c>
      <c r="B30" s="230">
        <v>368</v>
      </c>
      <c r="C30" s="237">
        <v>12700</v>
      </c>
      <c r="D30" s="231">
        <v>1803</v>
      </c>
      <c r="E30" s="230">
        <v>687</v>
      </c>
      <c r="F30" s="237">
        <v>10511</v>
      </c>
      <c r="G30" s="231">
        <v>3673</v>
      </c>
      <c r="H30" s="230">
        <v>5186</v>
      </c>
      <c r="I30" s="237">
        <v>6371</v>
      </c>
      <c r="J30" s="231">
        <v>3314</v>
      </c>
    </row>
    <row r="31" spans="1:10" ht="15.75" x14ac:dyDescent="0.25">
      <c r="A31" s="64" t="s">
        <v>121</v>
      </c>
      <c r="B31" s="230">
        <v>513</v>
      </c>
      <c r="C31" s="237">
        <v>5359</v>
      </c>
      <c r="D31" s="231">
        <v>728</v>
      </c>
      <c r="E31" s="230">
        <v>555</v>
      </c>
      <c r="F31" s="237">
        <v>3802</v>
      </c>
      <c r="G31" s="231">
        <v>2243</v>
      </c>
      <c r="H31" s="230">
        <v>489</v>
      </c>
      <c r="I31" s="237">
        <v>4508</v>
      </c>
      <c r="J31" s="231">
        <v>1603</v>
      </c>
    </row>
    <row r="32" spans="1:10" ht="15.75" x14ac:dyDescent="0.25">
      <c r="A32" s="64" t="s">
        <v>122</v>
      </c>
      <c r="B32" s="230">
        <v>667</v>
      </c>
      <c r="C32" s="237">
        <v>10124</v>
      </c>
      <c r="D32" s="231">
        <v>1074</v>
      </c>
      <c r="E32" s="230">
        <v>882</v>
      </c>
      <c r="F32" s="237">
        <v>7953</v>
      </c>
      <c r="G32" s="231">
        <v>3030</v>
      </c>
      <c r="H32" s="230">
        <v>2098</v>
      </c>
      <c r="I32" s="237">
        <v>6845</v>
      </c>
      <c r="J32" s="231">
        <v>2922</v>
      </c>
    </row>
    <row r="33" spans="1:10" ht="15.75" x14ac:dyDescent="0.25">
      <c r="A33" s="64" t="s">
        <v>123</v>
      </c>
      <c r="B33" s="230">
        <v>725</v>
      </c>
      <c r="C33" s="237">
        <v>3832</v>
      </c>
      <c r="D33" s="231">
        <v>334</v>
      </c>
      <c r="E33" s="230">
        <v>420</v>
      </c>
      <c r="F33" s="237">
        <v>2758</v>
      </c>
      <c r="G33" s="231">
        <v>1713</v>
      </c>
      <c r="H33" s="230">
        <v>429</v>
      </c>
      <c r="I33" s="237">
        <v>3138</v>
      </c>
      <c r="J33" s="231">
        <v>1324</v>
      </c>
    </row>
    <row r="34" spans="1:10" ht="15.75" x14ac:dyDescent="0.25">
      <c r="A34" s="64" t="s">
        <v>124</v>
      </c>
      <c r="B34" s="230">
        <v>221</v>
      </c>
      <c r="C34" s="237">
        <v>6551</v>
      </c>
      <c r="D34" s="231">
        <v>807</v>
      </c>
      <c r="E34" s="230">
        <v>497</v>
      </c>
      <c r="F34" s="237">
        <v>5154</v>
      </c>
      <c r="G34" s="231">
        <v>1928</v>
      </c>
      <c r="H34" s="230">
        <v>1636</v>
      </c>
      <c r="I34" s="237">
        <v>4162</v>
      </c>
      <c r="J34" s="231">
        <v>1781</v>
      </c>
    </row>
    <row r="35" spans="1:10" ht="15.75" x14ac:dyDescent="0.25">
      <c r="A35" s="64" t="s">
        <v>125</v>
      </c>
      <c r="B35" s="230">
        <v>19</v>
      </c>
      <c r="C35" s="237">
        <v>221</v>
      </c>
      <c r="D35" s="231">
        <v>19</v>
      </c>
      <c r="E35" s="230">
        <v>27</v>
      </c>
      <c r="F35" s="237">
        <v>140</v>
      </c>
      <c r="G35" s="231">
        <v>92</v>
      </c>
      <c r="H35" s="230">
        <v>14</v>
      </c>
      <c r="I35" s="237">
        <v>173</v>
      </c>
      <c r="J35" s="231">
        <v>72</v>
      </c>
    </row>
    <row r="36" spans="1:10" ht="15.75" x14ac:dyDescent="0.25">
      <c r="A36" s="64" t="s">
        <v>126</v>
      </c>
      <c r="B36" s="230">
        <v>180</v>
      </c>
      <c r="C36" s="237">
        <v>4778</v>
      </c>
      <c r="D36" s="231">
        <v>504</v>
      </c>
      <c r="E36" s="230">
        <v>375</v>
      </c>
      <c r="F36" s="237">
        <v>3650</v>
      </c>
      <c r="G36" s="231">
        <v>1437</v>
      </c>
      <c r="H36" s="230">
        <v>1177</v>
      </c>
      <c r="I36" s="237">
        <v>2841</v>
      </c>
      <c r="J36" s="231">
        <v>1444</v>
      </c>
    </row>
    <row r="37" spans="1:10" ht="15.75" x14ac:dyDescent="0.25">
      <c r="A37" s="64" t="s">
        <v>127</v>
      </c>
      <c r="B37" s="230">
        <v>72</v>
      </c>
      <c r="C37" s="237">
        <v>382</v>
      </c>
      <c r="D37" s="231">
        <v>29</v>
      </c>
      <c r="E37" s="230">
        <v>30</v>
      </c>
      <c r="F37" s="237">
        <v>292</v>
      </c>
      <c r="G37" s="231">
        <v>161</v>
      </c>
      <c r="H37" s="230">
        <v>39</v>
      </c>
      <c r="I37" s="237">
        <v>317</v>
      </c>
      <c r="J37" s="231">
        <v>127</v>
      </c>
    </row>
    <row r="38" spans="1:10" ht="15.75" x14ac:dyDescent="0.25">
      <c r="A38" s="64" t="s">
        <v>128</v>
      </c>
      <c r="B38" s="230">
        <v>117</v>
      </c>
      <c r="C38" s="237">
        <v>2038</v>
      </c>
      <c r="D38" s="231">
        <v>211</v>
      </c>
      <c r="E38" s="230">
        <v>198</v>
      </c>
      <c r="F38" s="237">
        <v>1594</v>
      </c>
      <c r="G38" s="231">
        <v>574</v>
      </c>
      <c r="H38" s="230">
        <v>141</v>
      </c>
      <c r="I38" s="237">
        <v>1664</v>
      </c>
      <c r="J38" s="231">
        <v>561</v>
      </c>
    </row>
    <row r="39" spans="1:10" ht="15.75" x14ac:dyDescent="0.25">
      <c r="A39" s="64" t="s">
        <v>129</v>
      </c>
      <c r="B39" s="230">
        <v>41</v>
      </c>
      <c r="C39" s="237">
        <v>337</v>
      </c>
      <c r="D39" s="231">
        <v>42</v>
      </c>
      <c r="E39" s="230">
        <v>54</v>
      </c>
      <c r="F39" s="237">
        <v>224</v>
      </c>
      <c r="G39" s="231">
        <v>142</v>
      </c>
      <c r="H39" s="230">
        <v>17</v>
      </c>
      <c r="I39" s="237">
        <v>298</v>
      </c>
      <c r="J39" s="231">
        <v>105</v>
      </c>
    </row>
    <row r="40" spans="1:10" ht="15.75" x14ac:dyDescent="0.25">
      <c r="A40" s="64" t="s">
        <v>130</v>
      </c>
      <c r="B40" s="230">
        <v>228</v>
      </c>
      <c r="C40" s="237">
        <v>634</v>
      </c>
      <c r="D40" s="231">
        <v>97</v>
      </c>
      <c r="E40" s="230">
        <v>66</v>
      </c>
      <c r="F40" s="237">
        <v>636</v>
      </c>
      <c r="G40" s="231">
        <v>257</v>
      </c>
      <c r="H40" s="230">
        <v>123</v>
      </c>
      <c r="I40" s="237">
        <v>587</v>
      </c>
      <c r="J40" s="231">
        <v>249</v>
      </c>
    </row>
    <row r="41" spans="1:10" ht="15.75" x14ac:dyDescent="0.25">
      <c r="A41" s="64" t="s">
        <v>131</v>
      </c>
      <c r="B41" s="230">
        <v>225</v>
      </c>
      <c r="C41" s="237">
        <v>189</v>
      </c>
      <c r="D41" s="231">
        <v>38</v>
      </c>
      <c r="E41" s="230">
        <v>25</v>
      </c>
      <c r="F41" s="237">
        <v>327</v>
      </c>
      <c r="G41" s="231">
        <v>100</v>
      </c>
      <c r="H41" s="230">
        <v>94</v>
      </c>
      <c r="I41" s="237">
        <v>219</v>
      </c>
      <c r="J41" s="231">
        <v>139</v>
      </c>
    </row>
    <row r="42" spans="1:10" ht="15.75" x14ac:dyDescent="0.25">
      <c r="A42" s="64" t="s">
        <v>132</v>
      </c>
      <c r="B42" s="230">
        <v>20</v>
      </c>
      <c r="C42" s="237">
        <v>731</v>
      </c>
      <c r="D42" s="231">
        <v>79</v>
      </c>
      <c r="E42" s="230">
        <v>38</v>
      </c>
      <c r="F42" s="237">
        <v>746</v>
      </c>
      <c r="G42" s="231">
        <v>46</v>
      </c>
      <c r="H42" s="230">
        <v>151</v>
      </c>
      <c r="I42" s="237">
        <v>591</v>
      </c>
      <c r="J42" s="231">
        <v>88</v>
      </c>
    </row>
    <row r="43" spans="1:10" ht="16.5" thickBot="1" x14ac:dyDescent="0.3">
      <c r="A43" s="68" t="s">
        <v>135</v>
      </c>
      <c r="B43" s="234">
        <v>4613</v>
      </c>
      <c r="C43" s="245">
        <v>100938</v>
      </c>
      <c r="D43" s="235">
        <v>12903</v>
      </c>
      <c r="E43" s="234">
        <v>7600</v>
      </c>
      <c r="F43" s="245">
        <v>83039</v>
      </c>
      <c r="G43" s="235">
        <v>27815</v>
      </c>
      <c r="H43" s="234">
        <v>25226</v>
      </c>
      <c r="I43" s="245">
        <v>67592</v>
      </c>
      <c r="J43" s="235">
        <v>25636</v>
      </c>
    </row>
    <row r="45" spans="1:10" ht="16.5" thickBot="1" x14ac:dyDescent="0.3">
      <c r="A45" s="511" t="s">
        <v>88</v>
      </c>
      <c r="B45" s="511"/>
      <c r="C45" s="511"/>
      <c r="D45" s="511"/>
      <c r="E45" s="511"/>
      <c r="F45" s="511"/>
      <c r="G45" s="511"/>
      <c r="H45" s="511"/>
      <c r="I45" s="511"/>
      <c r="J45" s="511"/>
    </row>
    <row r="46" spans="1:10" ht="14.85" customHeight="1" x14ac:dyDescent="0.25">
      <c r="A46" s="512" t="s">
        <v>3</v>
      </c>
      <c r="B46" s="514" t="s">
        <v>277</v>
      </c>
      <c r="C46" s="515"/>
      <c r="D46" s="516"/>
      <c r="E46" s="514" t="s">
        <v>278</v>
      </c>
      <c r="F46" s="515"/>
      <c r="G46" s="516"/>
      <c r="H46" s="514" t="s">
        <v>266</v>
      </c>
      <c r="I46" s="515"/>
      <c r="J46" s="516"/>
    </row>
    <row r="47" spans="1:10" ht="30.75" thickBot="1" x14ac:dyDescent="0.3">
      <c r="A47" s="513"/>
      <c r="B47" s="213" t="s">
        <v>277</v>
      </c>
      <c r="C47" s="214" t="s">
        <v>279</v>
      </c>
      <c r="D47" s="215" t="s">
        <v>169</v>
      </c>
      <c r="E47" s="213" t="s">
        <v>278</v>
      </c>
      <c r="F47" s="214" t="s">
        <v>280</v>
      </c>
      <c r="G47" s="215" t="s">
        <v>169</v>
      </c>
      <c r="H47" s="213" t="s">
        <v>281</v>
      </c>
      <c r="I47" s="214" t="s">
        <v>282</v>
      </c>
      <c r="J47" s="215" t="s">
        <v>169</v>
      </c>
    </row>
    <row r="48" spans="1:10" ht="15.75" x14ac:dyDescent="0.25">
      <c r="A48" s="70" t="s">
        <v>117</v>
      </c>
      <c r="B48" s="226">
        <v>1573</v>
      </c>
      <c r="C48" s="239">
        <v>57988</v>
      </c>
      <c r="D48" s="227">
        <v>8890</v>
      </c>
      <c r="E48" s="226">
        <v>3979</v>
      </c>
      <c r="F48" s="239">
        <v>53112</v>
      </c>
      <c r="G48" s="227">
        <v>11360</v>
      </c>
      <c r="H48" s="248">
        <v>14003</v>
      </c>
      <c r="I48" s="249">
        <v>43657</v>
      </c>
      <c r="J48" s="250">
        <v>10791</v>
      </c>
    </row>
    <row r="49" spans="1:10" ht="15.75" x14ac:dyDescent="0.25">
      <c r="A49" s="64" t="s">
        <v>118</v>
      </c>
      <c r="B49" s="230">
        <v>318</v>
      </c>
      <c r="C49" s="237">
        <v>26275</v>
      </c>
      <c r="D49" s="231">
        <v>4484</v>
      </c>
      <c r="E49" s="230">
        <v>1631</v>
      </c>
      <c r="F49" s="237">
        <v>21430</v>
      </c>
      <c r="G49" s="231">
        <v>8016</v>
      </c>
      <c r="H49" s="230">
        <v>9348</v>
      </c>
      <c r="I49" s="237">
        <v>14280</v>
      </c>
      <c r="J49" s="231">
        <v>7449</v>
      </c>
    </row>
    <row r="50" spans="1:10" ht="15.75" x14ac:dyDescent="0.25">
      <c r="A50" s="64" t="s">
        <v>119</v>
      </c>
      <c r="B50" s="230">
        <v>94</v>
      </c>
      <c r="C50" s="237">
        <v>4534</v>
      </c>
      <c r="D50" s="231">
        <v>597</v>
      </c>
      <c r="E50" s="230">
        <v>441</v>
      </c>
      <c r="F50" s="237">
        <v>2369</v>
      </c>
      <c r="G50" s="231">
        <v>2415</v>
      </c>
      <c r="H50" s="230">
        <v>338</v>
      </c>
      <c r="I50" s="237">
        <v>2563</v>
      </c>
      <c r="J50" s="231">
        <v>2324</v>
      </c>
    </row>
    <row r="51" spans="1:10" ht="15.75" x14ac:dyDescent="0.25">
      <c r="A51" s="64" t="s">
        <v>120</v>
      </c>
      <c r="B51" s="230">
        <v>538</v>
      </c>
      <c r="C51" s="237">
        <v>20173</v>
      </c>
      <c r="D51" s="231">
        <v>3256</v>
      </c>
      <c r="E51" s="230">
        <v>1110</v>
      </c>
      <c r="F51" s="237">
        <v>16926</v>
      </c>
      <c r="G51" s="231">
        <v>5931</v>
      </c>
      <c r="H51" s="230">
        <v>8203</v>
      </c>
      <c r="I51" s="237">
        <v>10397</v>
      </c>
      <c r="J51" s="231">
        <v>5367</v>
      </c>
    </row>
    <row r="52" spans="1:10" ht="15.75" x14ac:dyDescent="0.25">
      <c r="A52" s="64" t="s">
        <v>121</v>
      </c>
      <c r="B52" s="230">
        <v>706</v>
      </c>
      <c r="C52" s="237">
        <v>7551</v>
      </c>
      <c r="D52" s="231">
        <v>1178</v>
      </c>
      <c r="E52" s="230">
        <v>797</v>
      </c>
      <c r="F52" s="237">
        <v>5475</v>
      </c>
      <c r="G52" s="231">
        <v>3163</v>
      </c>
      <c r="H52" s="230">
        <v>767</v>
      </c>
      <c r="I52" s="237">
        <v>6414</v>
      </c>
      <c r="J52" s="231">
        <v>2254</v>
      </c>
    </row>
    <row r="53" spans="1:10" ht="15.75" x14ac:dyDescent="0.25">
      <c r="A53" s="64" t="s">
        <v>122</v>
      </c>
      <c r="B53" s="230">
        <v>1002</v>
      </c>
      <c r="C53" s="237">
        <v>16508</v>
      </c>
      <c r="D53" s="231">
        <v>1997</v>
      </c>
      <c r="E53" s="230">
        <v>1423</v>
      </c>
      <c r="F53" s="237">
        <v>13166</v>
      </c>
      <c r="G53" s="231">
        <v>4918</v>
      </c>
      <c r="H53" s="230">
        <v>3525</v>
      </c>
      <c r="I53" s="237">
        <v>11261</v>
      </c>
      <c r="J53" s="231">
        <v>4721</v>
      </c>
    </row>
    <row r="54" spans="1:10" ht="15.75" x14ac:dyDescent="0.25">
      <c r="A54" s="64" t="s">
        <v>123</v>
      </c>
      <c r="B54" s="230">
        <v>952</v>
      </c>
      <c r="C54" s="237">
        <v>5164</v>
      </c>
      <c r="D54" s="231">
        <v>545</v>
      </c>
      <c r="E54" s="230">
        <v>537</v>
      </c>
      <c r="F54" s="237">
        <v>3752</v>
      </c>
      <c r="G54" s="231">
        <v>2372</v>
      </c>
      <c r="H54" s="230">
        <v>631</v>
      </c>
      <c r="I54" s="237">
        <v>4207</v>
      </c>
      <c r="J54" s="231">
        <v>1823</v>
      </c>
    </row>
    <row r="55" spans="1:10" ht="15.75" x14ac:dyDescent="0.25">
      <c r="A55" s="64" t="s">
        <v>124</v>
      </c>
      <c r="B55" s="230">
        <v>331</v>
      </c>
      <c r="C55" s="237">
        <v>11357</v>
      </c>
      <c r="D55" s="231">
        <v>1855</v>
      </c>
      <c r="E55" s="230">
        <v>844</v>
      </c>
      <c r="F55" s="237">
        <v>9117</v>
      </c>
      <c r="G55" s="231">
        <v>3582</v>
      </c>
      <c r="H55" s="230">
        <v>3031</v>
      </c>
      <c r="I55" s="237">
        <v>7407</v>
      </c>
      <c r="J55" s="231">
        <v>3105</v>
      </c>
    </row>
    <row r="56" spans="1:10" ht="15.75" x14ac:dyDescent="0.25">
      <c r="A56" s="64" t="s">
        <v>125</v>
      </c>
      <c r="B56" s="230">
        <v>26</v>
      </c>
      <c r="C56" s="237">
        <v>297</v>
      </c>
      <c r="D56" s="231">
        <v>53</v>
      </c>
      <c r="E56" s="230">
        <v>32</v>
      </c>
      <c r="F56" s="237">
        <v>200</v>
      </c>
      <c r="G56" s="231">
        <v>144</v>
      </c>
      <c r="H56" s="230">
        <v>31</v>
      </c>
      <c r="I56" s="237">
        <v>248</v>
      </c>
      <c r="J56" s="231">
        <v>97</v>
      </c>
    </row>
    <row r="57" spans="1:10" ht="15.75" x14ac:dyDescent="0.25">
      <c r="A57" s="64" t="s">
        <v>126</v>
      </c>
      <c r="B57" s="230">
        <v>244</v>
      </c>
      <c r="C57" s="237">
        <v>7713</v>
      </c>
      <c r="D57" s="231">
        <v>976</v>
      </c>
      <c r="E57" s="230">
        <v>593</v>
      </c>
      <c r="F57" s="237">
        <v>6061</v>
      </c>
      <c r="G57" s="231">
        <v>2279</v>
      </c>
      <c r="H57" s="230">
        <v>1927</v>
      </c>
      <c r="I57" s="237">
        <v>4650</v>
      </c>
      <c r="J57" s="231">
        <v>2356</v>
      </c>
    </row>
    <row r="58" spans="1:10" ht="15.75" x14ac:dyDescent="0.25">
      <c r="A58" s="64" t="s">
        <v>127</v>
      </c>
      <c r="B58" s="230">
        <v>85</v>
      </c>
      <c r="C58" s="237">
        <v>533</v>
      </c>
      <c r="D58" s="231">
        <v>52</v>
      </c>
      <c r="E58" s="230">
        <v>43</v>
      </c>
      <c r="F58" s="237">
        <v>414</v>
      </c>
      <c r="G58" s="231">
        <v>213</v>
      </c>
      <c r="H58" s="230">
        <v>72</v>
      </c>
      <c r="I58" s="237">
        <v>413</v>
      </c>
      <c r="J58" s="231">
        <v>185</v>
      </c>
    </row>
    <row r="59" spans="1:10" ht="15.75" x14ac:dyDescent="0.25">
      <c r="A59" s="64" t="s">
        <v>128</v>
      </c>
      <c r="B59" s="230">
        <v>182</v>
      </c>
      <c r="C59" s="237">
        <v>3400</v>
      </c>
      <c r="D59" s="231">
        <v>477</v>
      </c>
      <c r="E59" s="230">
        <v>320</v>
      </c>
      <c r="F59" s="237">
        <v>2711</v>
      </c>
      <c r="G59" s="231">
        <v>1028</v>
      </c>
      <c r="H59" s="230">
        <v>264</v>
      </c>
      <c r="I59" s="237">
        <v>2701</v>
      </c>
      <c r="J59" s="231">
        <v>1094</v>
      </c>
    </row>
    <row r="60" spans="1:10" ht="15.75" x14ac:dyDescent="0.25">
      <c r="A60" s="64" t="s">
        <v>129</v>
      </c>
      <c r="B60" s="230">
        <v>52</v>
      </c>
      <c r="C60" s="237">
        <v>479</v>
      </c>
      <c r="D60" s="231">
        <v>65</v>
      </c>
      <c r="E60" s="230">
        <v>77</v>
      </c>
      <c r="F60" s="237">
        <v>306</v>
      </c>
      <c r="G60" s="231">
        <v>213</v>
      </c>
      <c r="H60" s="230">
        <v>24</v>
      </c>
      <c r="I60" s="237">
        <v>415</v>
      </c>
      <c r="J60" s="231">
        <v>157</v>
      </c>
    </row>
    <row r="61" spans="1:10" ht="15.75" x14ac:dyDescent="0.25">
      <c r="A61" s="64" t="s">
        <v>130</v>
      </c>
      <c r="B61" s="230">
        <v>275</v>
      </c>
      <c r="C61" s="237">
        <v>1016</v>
      </c>
      <c r="D61" s="231">
        <v>158</v>
      </c>
      <c r="E61" s="230">
        <v>91</v>
      </c>
      <c r="F61" s="237">
        <v>987</v>
      </c>
      <c r="G61" s="231">
        <v>371</v>
      </c>
      <c r="H61" s="230">
        <v>197</v>
      </c>
      <c r="I61" s="237">
        <v>885</v>
      </c>
      <c r="J61" s="231">
        <v>367</v>
      </c>
    </row>
    <row r="62" spans="1:10" ht="15.75" x14ac:dyDescent="0.25">
      <c r="A62" s="64" t="s">
        <v>131</v>
      </c>
      <c r="B62" s="230">
        <v>403</v>
      </c>
      <c r="C62" s="237">
        <v>294</v>
      </c>
      <c r="D62" s="231">
        <v>77</v>
      </c>
      <c r="E62" s="230">
        <v>32</v>
      </c>
      <c r="F62" s="237">
        <v>567</v>
      </c>
      <c r="G62" s="231">
        <v>175</v>
      </c>
      <c r="H62" s="230">
        <v>179</v>
      </c>
      <c r="I62" s="237">
        <v>336</v>
      </c>
      <c r="J62" s="231">
        <v>259</v>
      </c>
    </row>
    <row r="63" spans="1:10" ht="15.75" x14ac:dyDescent="0.25">
      <c r="A63" s="64" t="s">
        <v>132</v>
      </c>
      <c r="B63" s="230">
        <v>30</v>
      </c>
      <c r="C63" s="237">
        <v>1388</v>
      </c>
      <c r="D63" s="231">
        <v>181</v>
      </c>
      <c r="E63" s="230">
        <v>63</v>
      </c>
      <c r="F63" s="237">
        <v>1425</v>
      </c>
      <c r="G63" s="231">
        <v>111</v>
      </c>
      <c r="H63" s="230">
        <v>277</v>
      </c>
      <c r="I63" s="237">
        <v>1150</v>
      </c>
      <c r="J63" s="231">
        <v>172</v>
      </c>
    </row>
    <row r="64" spans="1:10" ht="16.5" thickBot="1" x14ac:dyDescent="0.3">
      <c r="A64" s="68" t="s">
        <v>88</v>
      </c>
      <c r="B64" s="234">
        <v>6811</v>
      </c>
      <c r="C64" s="245">
        <v>164670</v>
      </c>
      <c r="D64" s="235">
        <v>24841</v>
      </c>
      <c r="E64" s="234">
        <v>12013</v>
      </c>
      <c r="F64" s="245">
        <v>138018</v>
      </c>
      <c r="G64" s="235">
        <v>46291</v>
      </c>
      <c r="H64" s="234">
        <v>42817</v>
      </c>
      <c r="I64" s="245">
        <v>110984</v>
      </c>
      <c r="J64" s="235">
        <v>42521</v>
      </c>
    </row>
    <row r="66" spans="1:13" x14ac:dyDescent="0.25">
      <c r="A66" s="51" t="s">
        <v>283</v>
      </c>
    </row>
    <row r="67" spans="1:13" x14ac:dyDescent="0.25">
      <c r="A67" s="2"/>
    </row>
    <row r="68" spans="1:13" x14ac:dyDescent="0.25">
      <c r="A68" s="51" t="s">
        <v>142</v>
      </c>
    </row>
    <row r="69" spans="1:13" ht="44.1" customHeight="1" x14ac:dyDescent="0.25">
      <c r="A69" s="452" t="s">
        <v>899</v>
      </c>
      <c r="B69" s="452"/>
      <c r="C69" s="452"/>
      <c r="D69" s="452"/>
      <c r="E69" s="452"/>
      <c r="F69" s="452"/>
      <c r="G69" s="452"/>
      <c r="H69" s="452"/>
      <c r="I69" s="452"/>
      <c r="J69" s="452"/>
      <c r="K69" s="452"/>
      <c r="L69" s="452"/>
      <c r="M69" s="452"/>
    </row>
    <row r="70" spans="1:13" x14ac:dyDescent="0.25">
      <c r="A70" s="73" t="s">
        <v>412</v>
      </c>
    </row>
  </sheetData>
  <mergeCells count="16">
    <mergeCell ref="A3:J3"/>
    <mergeCell ref="A25:A26"/>
    <mergeCell ref="B25:D25"/>
    <mergeCell ref="E25:G25"/>
    <mergeCell ref="H25:J25"/>
    <mergeCell ref="A24:J24"/>
    <mergeCell ref="A69:M69"/>
    <mergeCell ref="A4:A5"/>
    <mergeCell ref="B4:D4"/>
    <mergeCell ref="E4:G4"/>
    <mergeCell ref="H4:J4"/>
    <mergeCell ref="A46:A47"/>
    <mergeCell ref="B46:D46"/>
    <mergeCell ref="E46:G46"/>
    <mergeCell ref="H46:J46"/>
    <mergeCell ref="A45:J45"/>
  </mergeCells>
  <conditionalFormatting sqref="A70">
    <cfRule type="cellIs" dxfId="0" priority="1" operator="equal">
      <formula>1</formula>
    </cfRule>
  </conditionalFormatting>
  <hyperlinks>
    <hyperlink ref="F1" location="'Table of Contents'!C2" display="Back to Table of Contents" xr:uid="{00000000-0004-0000-5D00-000000000000}"/>
  </hyperlinks>
  <pageMargins left="0.75" right="0.75" top="1" bottom="1" header="0.5" footer="0.5"/>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M23"/>
  <sheetViews>
    <sheetView showGridLines="0" workbookViewId="0"/>
  </sheetViews>
  <sheetFormatPr defaultRowHeight="15" x14ac:dyDescent="0.25"/>
  <cols>
    <col min="1" max="1" width="29.140625" customWidth="1"/>
    <col min="2" max="4" width="12.85546875" customWidth="1"/>
    <col min="5" max="5" width="11.85546875" customWidth="1"/>
    <col min="6" max="10" width="12.85546875" customWidth="1"/>
  </cols>
  <sheetData>
    <row r="1" spans="1:10" x14ac:dyDescent="0.25">
      <c r="A1" s="22" t="s">
        <v>950</v>
      </c>
      <c r="H1" s="21" t="s">
        <v>78</v>
      </c>
    </row>
    <row r="2" spans="1:10" ht="15.75" thickBot="1" x14ac:dyDescent="0.3">
      <c r="A2" s="1"/>
    </row>
    <row r="3" spans="1:10" ht="14.85" customHeight="1" x14ac:dyDescent="0.25">
      <c r="A3" s="402" t="s">
        <v>288</v>
      </c>
      <c r="B3" s="392" t="s">
        <v>277</v>
      </c>
      <c r="C3" s="393"/>
      <c r="D3" s="394"/>
      <c r="E3" s="392" t="s">
        <v>278</v>
      </c>
      <c r="F3" s="393"/>
      <c r="G3" s="394"/>
      <c r="H3" s="392" t="s">
        <v>266</v>
      </c>
      <c r="I3" s="393"/>
      <c r="J3" s="394"/>
    </row>
    <row r="4" spans="1:10" ht="30" customHeight="1" thickBot="1" x14ac:dyDescent="0.3">
      <c r="A4" s="403"/>
      <c r="B4" s="29" t="s">
        <v>277</v>
      </c>
      <c r="C4" s="30" t="s">
        <v>279</v>
      </c>
      <c r="D4" s="31" t="s">
        <v>169</v>
      </c>
      <c r="E4" s="29" t="s">
        <v>278</v>
      </c>
      <c r="F4" s="30" t="s">
        <v>280</v>
      </c>
      <c r="G4" s="31" t="s">
        <v>169</v>
      </c>
      <c r="H4" s="29" t="s">
        <v>281</v>
      </c>
      <c r="I4" s="30" t="s">
        <v>282</v>
      </c>
      <c r="J4" s="31" t="s">
        <v>169</v>
      </c>
    </row>
    <row r="5" spans="1:10" ht="15.75" x14ac:dyDescent="0.25">
      <c r="A5" s="62" t="s">
        <v>94</v>
      </c>
      <c r="B5" s="226" t="s">
        <v>309</v>
      </c>
      <c r="C5" s="239">
        <v>6</v>
      </c>
      <c r="D5" s="227">
        <v>1</v>
      </c>
      <c r="E5" s="226" t="s">
        <v>309</v>
      </c>
      <c r="F5" s="239">
        <v>6</v>
      </c>
      <c r="G5" s="227">
        <v>1</v>
      </c>
      <c r="H5" s="226">
        <v>1</v>
      </c>
      <c r="I5" s="239">
        <v>5</v>
      </c>
      <c r="J5" s="227">
        <v>1</v>
      </c>
    </row>
    <row r="6" spans="1:10" ht="15.75" x14ac:dyDescent="0.25">
      <c r="A6" s="64" t="s">
        <v>95</v>
      </c>
      <c r="B6" s="230" t="s">
        <v>309</v>
      </c>
      <c r="C6" s="285" t="s">
        <v>309</v>
      </c>
      <c r="D6" s="231" t="s">
        <v>309</v>
      </c>
      <c r="E6" s="226" t="s">
        <v>309</v>
      </c>
      <c r="F6" s="237" t="s">
        <v>309</v>
      </c>
      <c r="G6" s="231" t="s">
        <v>309</v>
      </c>
      <c r="H6" s="230" t="s">
        <v>309</v>
      </c>
      <c r="I6" s="237" t="s">
        <v>309</v>
      </c>
      <c r="J6" s="231" t="s">
        <v>309</v>
      </c>
    </row>
    <row r="7" spans="1:10" ht="15.75" x14ac:dyDescent="0.25">
      <c r="A7" s="64" t="s">
        <v>96</v>
      </c>
      <c r="B7" s="230" t="s">
        <v>309</v>
      </c>
      <c r="C7" s="237">
        <v>23</v>
      </c>
      <c r="D7" s="231">
        <v>4</v>
      </c>
      <c r="E7" s="230" t="s">
        <v>309</v>
      </c>
      <c r="F7" s="237">
        <v>16</v>
      </c>
      <c r="G7" s="231">
        <v>11</v>
      </c>
      <c r="H7" s="230">
        <v>1</v>
      </c>
      <c r="I7" s="237">
        <v>16</v>
      </c>
      <c r="J7" s="231">
        <v>10</v>
      </c>
    </row>
    <row r="8" spans="1:10" ht="15.75" x14ac:dyDescent="0.25">
      <c r="A8" s="64" t="s">
        <v>97</v>
      </c>
      <c r="B8" s="230">
        <v>7</v>
      </c>
      <c r="C8" s="237">
        <v>234</v>
      </c>
      <c r="D8" s="231">
        <v>14</v>
      </c>
      <c r="E8" s="230">
        <v>15</v>
      </c>
      <c r="F8" s="237">
        <v>224</v>
      </c>
      <c r="G8" s="231">
        <v>16</v>
      </c>
      <c r="H8" s="230">
        <v>95</v>
      </c>
      <c r="I8" s="237">
        <v>134</v>
      </c>
      <c r="J8" s="231">
        <v>26</v>
      </c>
    </row>
    <row r="9" spans="1:10" ht="15.75" x14ac:dyDescent="0.25">
      <c r="A9" s="64" t="s">
        <v>98</v>
      </c>
      <c r="B9" s="230">
        <v>90</v>
      </c>
      <c r="C9" s="237">
        <v>1073</v>
      </c>
      <c r="D9" s="231">
        <v>126</v>
      </c>
      <c r="E9" s="230">
        <v>83</v>
      </c>
      <c r="F9" s="237">
        <v>895</v>
      </c>
      <c r="G9" s="231">
        <v>311</v>
      </c>
      <c r="H9" s="230">
        <v>343</v>
      </c>
      <c r="I9" s="237">
        <v>663</v>
      </c>
      <c r="J9" s="231">
        <v>283</v>
      </c>
    </row>
    <row r="10" spans="1:10" ht="15.75" x14ac:dyDescent="0.25">
      <c r="A10" s="64" t="s">
        <v>99</v>
      </c>
      <c r="B10" s="230">
        <v>152</v>
      </c>
      <c r="C10" s="237">
        <v>2786</v>
      </c>
      <c r="D10" s="231">
        <v>399</v>
      </c>
      <c r="E10" s="230">
        <v>206</v>
      </c>
      <c r="F10" s="237">
        <v>2235</v>
      </c>
      <c r="G10" s="231">
        <v>896</v>
      </c>
      <c r="H10" s="230">
        <v>794</v>
      </c>
      <c r="I10" s="237">
        <v>1603</v>
      </c>
      <c r="J10" s="231">
        <v>940</v>
      </c>
    </row>
    <row r="11" spans="1:10" ht="15.75" x14ac:dyDescent="0.25">
      <c r="A11" s="64" t="s">
        <v>100</v>
      </c>
      <c r="B11" s="230">
        <v>98</v>
      </c>
      <c r="C11" s="237">
        <v>3087</v>
      </c>
      <c r="D11" s="231">
        <v>538</v>
      </c>
      <c r="E11" s="230">
        <v>211</v>
      </c>
      <c r="F11" s="237">
        <v>2602</v>
      </c>
      <c r="G11" s="231">
        <v>910</v>
      </c>
      <c r="H11" s="230">
        <v>806</v>
      </c>
      <c r="I11" s="237">
        <v>2102</v>
      </c>
      <c r="J11" s="231">
        <v>815</v>
      </c>
    </row>
    <row r="12" spans="1:10" ht="15.75" x14ac:dyDescent="0.25">
      <c r="A12" s="64" t="s">
        <v>101</v>
      </c>
      <c r="B12" s="230">
        <v>71</v>
      </c>
      <c r="C12" s="237">
        <v>2256</v>
      </c>
      <c r="D12" s="231">
        <v>457</v>
      </c>
      <c r="E12" s="230">
        <v>120</v>
      </c>
      <c r="F12" s="237">
        <v>2119</v>
      </c>
      <c r="G12" s="231">
        <v>545</v>
      </c>
      <c r="H12" s="230">
        <v>574</v>
      </c>
      <c r="I12" s="237">
        <v>1731</v>
      </c>
      <c r="J12" s="231">
        <v>479</v>
      </c>
    </row>
    <row r="13" spans="1:10" ht="15.75" x14ac:dyDescent="0.25">
      <c r="A13" s="64" t="s">
        <v>102</v>
      </c>
      <c r="B13" s="230">
        <v>21</v>
      </c>
      <c r="C13" s="237">
        <v>854</v>
      </c>
      <c r="D13" s="231">
        <v>155</v>
      </c>
      <c r="E13" s="230">
        <v>45</v>
      </c>
      <c r="F13" s="237">
        <v>804</v>
      </c>
      <c r="G13" s="231">
        <v>181</v>
      </c>
      <c r="H13" s="230">
        <v>187</v>
      </c>
      <c r="I13" s="237">
        <v>714</v>
      </c>
      <c r="J13" s="231">
        <v>129</v>
      </c>
    </row>
    <row r="14" spans="1:10" ht="15.75" x14ac:dyDescent="0.25">
      <c r="A14" s="64" t="s">
        <v>103</v>
      </c>
      <c r="B14" s="230">
        <v>6</v>
      </c>
      <c r="C14" s="237">
        <v>180</v>
      </c>
      <c r="D14" s="231">
        <v>9</v>
      </c>
      <c r="E14" s="230">
        <v>6</v>
      </c>
      <c r="F14" s="237">
        <v>173</v>
      </c>
      <c r="G14" s="231">
        <v>16</v>
      </c>
      <c r="H14" s="230">
        <v>22</v>
      </c>
      <c r="I14" s="237">
        <v>160</v>
      </c>
      <c r="J14" s="231">
        <v>13</v>
      </c>
    </row>
    <row r="15" spans="1:10" ht="15.75" x14ac:dyDescent="0.25">
      <c r="A15" s="64" t="s">
        <v>104</v>
      </c>
      <c r="B15" s="230">
        <v>1</v>
      </c>
      <c r="C15" s="237">
        <v>69</v>
      </c>
      <c r="D15" s="231">
        <v>10</v>
      </c>
      <c r="E15" s="230">
        <v>6</v>
      </c>
      <c r="F15" s="237">
        <v>63</v>
      </c>
      <c r="G15" s="231">
        <v>11</v>
      </c>
      <c r="H15" s="230">
        <v>8</v>
      </c>
      <c r="I15" s="237">
        <v>66</v>
      </c>
      <c r="J15" s="231">
        <v>6</v>
      </c>
    </row>
    <row r="16" spans="1:10" ht="15.75" x14ac:dyDescent="0.25">
      <c r="A16" s="64" t="s">
        <v>105</v>
      </c>
      <c r="B16" s="230" t="s">
        <v>309</v>
      </c>
      <c r="C16" s="237">
        <v>18</v>
      </c>
      <c r="D16" s="231">
        <v>2</v>
      </c>
      <c r="E16" s="230" t="s">
        <v>309</v>
      </c>
      <c r="F16" s="237">
        <v>18</v>
      </c>
      <c r="G16" s="231">
        <v>2</v>
      </c>
      <c r="H16" s="230" t="s">
        <v>309</v>
      </c>
      <c r="I16" s="237">
        <v>19</v>
      </c>
      <c r="J16" s="231">
        <v>1</v>
      </c>
    </row>
    <row r="17" spans="1:13" ht="16.5" thickBot="1" x14ac:dyDescent="0.3">
      <c r="A17" s="68" t="s">
        <v>88</v>
      </c>
      <c r="B17" s="234">
        <v>446</v>
      </c>
      <c r="C17" s="245">
        <v>10586</v>
      </c>
      <c r="D17" s="235">
        <v>1715</v>
      </c>
      <c r="E17" s="234">
        <v>692</v>
      </c>
      <c r="F17" s="245">
        <v>9155</v>
      </c>
      <c r="G17" s="235">
        <v>2900</v>
      </c>
      <c r="H17" s="234">
        <v>2831</v>
      </c>
      <c r="I17" s="245">
        <v>7213</v>
      </c>
      <c r="J17" s="235">
        <v>2703</v>
      </c>
    </row>
    <row r="19" spans="1:13" ht="15" customHeight="1" x14ac:dyDescent="0.25">
      <c r="A19" s="51" t="s">
        <v>89</v>
      </c>
    </row>
    <row r="20" spans="1:13" x14ac:dyDescent="0.25">
      <c r="A20" s="2"/>
    </row>
    <row r="21" spans="1:13" x14ac:dyDescent="0.25">
      <c r="A21" s="51" t="s">
        <v>196</v>
      </c>
    </row>
    <row r="22" spans="1:13" ht="45" customHeight="1" x14ac:dyDescent="0.25">
      <c r="A22" s="452" t="s">
        <v>899</v>
      </c>
      <c r="B22" s="452"/>
      <c r="C22" s="452"/>
      <c r="D22" s="452"/>
      <c r="E22" s="452"/>
      <c r="F22" s="452"/>
      <c r="G22" s="452"/>
      <c r="H22" s="452"/>
      <c r="I22" s="452"/>
      <c r="J22" s="452"/>
      <c r="K22" s="452"/>
      <c r="L22" s="452"/>
      <c r="M22" s="452"/>
    </row>
    <row r="23" spans="1:13" x14ac:dyDescent="0.25">
      <c r="A23" s="27"/>
    </row>
  </sheetData>
  <mergeCells count="5">
    <mergeCell ref="A22:M22"/>
    <mergeCell ref="A3:A4"/>
    <mergeCell ref="B3:D3"/>
    <mergeCell ref="E3:G3"/>
    <mergeCell ref="H3:J3"/>
  </mergeCells>
  <hyperlinks>
    <hyperlink ref="H1" location="'Table of Contents'!C2" display="Back to Table of Contents" xr:uid="{00000000-0004-0000-5E00-000000000000}"/>
  </hyperlinks>
  <pageMargins left="0.75" right="0.75" top="1" bottom="1" header="0.5" footer="0.5"/>
  <pageSetup orientation="portrait" horizontalDpi="1200" verticalDpi="1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T27"/>
  <sheetViews>
    <sheetView showGridLines="0" workbookViewId="0">
      <pane xSplit="1" topLeftCell="B1" activePane="topRight" state="frozen"/>
      <selection pane="topRight"/>
    </sheetView>
  </sheetViews>
  <sheetFormatPr defaultRowHeight="15" x14ac:dyDescent="0.25"/>
  <cols>
    <col min="1" max="1" width="40.85546875" customWidth="1"/>
    <col min="2" max="20" width="9.85546875" customWidth="1"/>
    <col min="21" max="21" width="7.85546875" customWidth="1"/>
  </cols>
  <sheetData>
    <row r="1" spans="1:20" x14ac:dyDescent="0.25">
      <c r="A1" s="22" t="s">
        <v>1021</v>
      </c>
      <c r="J1" s="21" t="s">
        <v>78</v>
      </c>
    </row>
    <row r="2" spans="1:20" x14ac:dyDescent="0.25">
      <c r="A2" s="2"/>
    </row>
    <row r="3" spans="1:20" ht="16.5" thickBot="1" x14ac:dyDescent="0.3">
      <c r="A3" s="199" t="s">
        <v>14</v>
      </c>
    </row>
    <row r="4" spans="1:20" ht="14.85" customHeight="1" x14ac:dyDescent="0.25">
      <c r="A4" s="439" t="s">
        <v>7</v>
      </c>
      <c r="B4" s="517" t="s">
        <v>997</v>
      </c>
      <c r="C4" s="518"/>
      <c r="D4" s="518"/>
      <c r="E4" s="518"/>
      <c r="F4" s="518"/>
      <c r="G4" s="518"/>
      <c r="H4" s="518"/>
      <c r="I4" s="518"/>
      <c r="J4" s="518"/>
      <c r="K4" s="518"/>
      <c r="L4" s="518"/>
      <c r="M4" s="518"/>
      <c r="N4" s="518"/>
      <c r="O4" s="518"/>
      <c r="P4" s="518"/>
      <c r="Q4" s="518"/>
      <c r="R4" s="518"/>
      <c r="S4" s="518"/>
      <c r="T4" s="468"/>
    </row>
    <row r="5" spans="1:20" ht="15" customHeight="1" thickBot="1" x14ac:dyDescent="0.3">
      <c r="A5" s="441"/>
      <c r="B5" s="358">
        <v>2008</v>
      </c>
      <c r="C5" s="48">
        <v>2009</v>
      </c>
      <c r="D5" s="48">
        <v>2010</v>
      </c>
      <c r="E5" s="48">
        <v>2011</v>
      </c>
      <c r="F5" s="48">
        <v>2012</v>
      </c>
      <c r="G5" s="48">
        <v>2013</v>
      </c>
      <c r="H5" s="48">
        <v>2014</v>
      </c>
      <c r="I5" s="48">
        <v>2015</v>
      </c>
      <c r="J5" s="48">
        <v>2016</v>
      </c>
      <c r="K5" s="48">
        <v>2017</v>
      </c>
      <c r="L5" s="48">
        <v>2018</v>
      </c>
      <c r="M5" s="48">
        <v>2019</v>
      </c>
      <c r="N5" s="48">
        <v>2020</v>
      </c>
      <c r="O5" s="48">
        <v>2021</v>
      </c>
      <c r="P5" s="48">
        <v>2022</v>
      </c>
      <c r="Q5" s="48">
        <v>2023</v>
      </c>
      <c r="R5" s="48">
        <v>2024</v>
      </c>
      <c r="S5" s="357">
        <v>2025</v>
      </c>
      <c r="T5" s="49">
        <v>2026</v>
      </c>
    </row>
    <row r="6" spans="1:20" ht="15.75" x14ac:dyDescent="0.25">
      <c r="A6" s="32" t="s">
        <v>83</v>
      </c>
      <c r="B6" s="326">
        <v>6822</v>
      </c>
      <c r="C6" s="326">
        <v>5969</v>
      </c>
      <c r="D6" s="326">
        <v>5641</v>
      </c>
      <c r="E6" s="326">
        <v>5787</v>
      </c>
      <c r="F6" s="326">
        <v>5855</v>
      </c>
      <c r="G6" s="326">
        <v>5206</v>
      </c>
      <c r="H6" s="326">
        <v>6210</v>
      </c>
      <c r="I6" s="326">
        <v>5851</v>
      </c>
      <c r="J6" s="326">
        <v>5016</v>
      </c>
      <c r="K6" s="326">
        <v>5553</v>
      </c>
      <c r="L6" s="326">
        <v>5839</v>
      </c>
      <c r="M6" s="326">
        <v>5850</v>
      </c>
      <c r="N6" s="326">
        <v>4605</v>
      </c>
      <c r="O6" s="326">
        <v>4751</v>
      </c>
      <c r="P6" s="326">
        <v>6267</v>
      </c>
      <c r="Q6" s="326">
        <v>6817</v>
      </c>
      <c r="R6" s="326">
        <v>6683</v>
      </c>
      <c r="S6" s="326">
        <v>6773</v>
      </c>
      <c r="T6" s="327">
        <v>6614</v>
      </c>
    </row>
    <row r="7" spans="1:20" ht="15.75" x14ac:dyDescent="0.25">
      <c r="A7" s="33" t="s">
        <v>264</v>
      </c>
      <c r="B7" s="221">
        <v>479</v>
      </c>
      <c r="C7" s="221">
        <v>379</v>
      </c>
      <c r="D7" s="221">
        <v>390</v>
      </c>
      <c r="E7" s="221">
        <v>427</v>
      </c>
      <c r="F7" s="221">
        <v>437</v>
      </c>
      <c r="G7" s="221">
        <v>340</v>
      </c>
      <c r="H7" s="221">
        <v>407</v>
      </c>
      <c r="I7" s="221">
        <v>319</v>
      </c>
      <c r="J7" s="221">
        <v>365</v>
      </c>
      <c r="K7" s="221">
        <v>395</v>
      </c>
      <c r="L7" s="221">
        <v>455</v>
      </c>
      <c r="M7" s="221">
        <v>500</v>
      </c>
      <c r="N7" s="221">
        <v>420</v>
      </c>
      <c r="O7" s="221">
        <v>401</v>
      </c>
      <c r="P7" s="221">
        <v>501</v>
      </c>
      <c r="Q7" s="221">
        <v>554</v>
      </c>
      <c r="R7" s="221">
        <v>571</v>
      </c>
      <c r="S7" s="221">
        <v>562</v>
      </c>
      <c r="T7" s="222">
        <v>567</v>
      </c>
    </row>
    <row r="8" spans="1:20" ht="15.75" x14ac:dyDescent="0.25">
      <c r="A8" s="33" t="s">
        <v>265</v>
      </c>
      <c r="B8" s="221">
        <v>446</v>
      </c>
      <c r="C8" s="221">
        <v>416</v>
      </c>
      <c r="D8" s="221">
        <v>369</v>
      </c>
      <c r="E8" s="221">
        <v>435</v>
      </c>
      <c r="F8" s="221">
        <v>421</v>
      </c>
      <c r="G8" s="221">
        <v>434</v>
      </c>
      <c r="H8" s="221">
        <v>451</v>
      </c>
      <c r="I8" s="221">
        <v>466</v>
      </c>
      <c r="J8" s="221">
        <v>453</v>
      </c>
      <c r="K8" s="221">
        <v>530</v>
      </c>
      <c r="L8" s="221">
        <v>571</v>
      </c>
      <c r="M8" s="221">
        <v>593</v>
      </c>
      <c r="N8" s="221">
        <v>428</v>
      </c>
      <c r="O8" s="221">
        <v>500</v>
      </c>
      <c r="P8" s="221">
        <v>585</v>
      </c>
      <c r="Q8" s="221">
        <v>649</v>
      </c>
      <c r="R8" s="221">
        <v>719</v>
      </c>
      <c r="S8" s="221">
        <v>812</v>
      </c>
      <c r="T8" s="222">
        <v>939</v>
      </c>
    </row>
    <row r="9" spans="1:20" ht="15.75" x14ac:dyDescent="0.25">
      <c r="A9" s="33" t="s">
        <v>266</v>
      </c>
      <c r="B9" s="221">
        <v>1586</v>
      </c>
      <c r="C9" s="221">
        <v>1323</v>
      </c>
      <c r="D9" s="221">
        <v>1279</v>
      </c>
      <c r="E9" s="221">
        <v>1415</v>
      </c>
      <c r="F9" s="221">
        <v>1392</v>
      </c>
      <c r="G9" s="221">
        <v>1392</v>
      </c>
      <c r="H9" s="221">
        <v>1645</v>
      </c>
      <c r="I9" s="221">
        <v>1688</v>
      </c>
      <c r="J9" s="221">
        <v>1425</v>
      </c>
      <c r="K9" s="221">
        <v>1620</v>
      </c>
      <c r="L9" s="221">
        <v>1563</v>
      </c>
      <c r="M9" s="221">
        <v>1655</v>
      </c>
      <c r="N9" s="221">
        <v>1316</v>
      </c>
      <c r="O9" s="221">
        <v>1426</v>
      </c>
      <c r="P9" s="221">
        <v>1966</v>
      </c>
      <c r="Q9" s="221">
        <v>2072</v>
      </c>
      <c r="R9" s="221">
        <v>1982</v>
      </c>
      <c r="S9" s="221">
        <v>2063</v>
      </c>
      <c r="T9" s="222">
        <v>2034</v>
      </c>
    </row>
    <row r="10" spans="1:20" ht="16.5" thickBot="1" x14ac:dyDescent="0.3">
      <c r="A10" s="34" t="s">
        <v>289</v>
      </c>
      <c r="B10" s="328">
        <v>12281</v>
      </c>
      <c r="C10" s="328">
        <v>10635</v>
      </c>
      <c r="D10" s="328">
        <v>9776</v>
      </c>
      <c r="E10" s="328">
        <v>10527</v>
      </c>
      <c r="F10" s="328">
        <v>10432</v>
      </c>
      <c r="G10" s="328">
        <v>9673</v>
      </c>
      <c r="H10" s="328">
        <v>11315</v>
      </c>
      <c r="I10" s="328">
        <v>10666</v>
      </c>
      <c r="J10" s="328">
        <v>9498</v>
      </c>
      <c r="K10" s="328">
        <v>9755</v>
      </c>
      <c r="L10" s="328">
        <v>10306</v>
      </c>
      <c r="M10" s="328">
        <v>10303</v>
      </c>
      <c r="N10" s="328">
        <v>8161</v>
      </c>
      <c r="O10" s="328">
        <v>8510</v>
      </c>
      <c r="P10" s="328">
        <v>11142</v>
      </c>
      <c r="Q10" s="328">
        <v>11859</v>
      </c>
      <c r="R10" s="328">
        <v>11506</v>
      </c>
      <c r="S10" s="328">
        <v>11634</v>
      </c>
      <c r="T10" s="329">
        <v>11602</v>
      </c>
    </row>
    <row r="12" spans="1:20" ht="16.5" thickBot="1" x14ac:dyDescent="0.3">
      <c r="A12" s="199" t="s">
        <v>290</v>
      </c>
    </row>
    <row r="13" spans="1:20" ht="14.85" customHeight="1" x14ac:dyDescent="0.25">
      <c r="A13" s="439" t="s">
        <v>7</v>
      </c>
      <c r="B13" s="375" t="s">
        <v>267</v>
      </c>
      <c r="C13" s="376"/>
      <c r="D13" s="376"/>
      <c r="E13" s="376"/>
      <c r="F13" s="376"/>
      <c r="G13" s="376"/>
      <c r="H13" s="376"/>
      <c r="I13" s="376"/>
      <c r="J13" s="376"/>
      <c r="K13" s="376"/>
      <c r="L13" s="376"/>
      <c r="M13" s="376"/>
      <c r="N13" s="376"/>
      <c r="O13" s="376"/>
      <c r="P13" s="376"/>
      <c r="Q13" s="376"/>
      <c r="R13" s="376"/>
      <c r="S13" s="376"/>
      <c r="T13" s="377"/>
    </row>
    <row r="14" spans="1:20" ht="15" customHeight="1" thickBot="1" x14ac:dyDescent="0.3">
      <c r="A14" s="441"/>
      <c r="B14" s="358">
        <v>2008</v>
      </c>
      <c r="C14" s="48">
        <v>2009</v>
      </c>
      <c r="D14" s="48">
        <v>2010</v>
      </c>
      <c r="E14" s="48">
        <v>2011</v>
      </c>
      <c r="F14" s="48">
        <v>2012</v>
      </c>
      <c r="G14" s="48">
        <v>2013</v>
      </c>
      <c r="H14" s="48">
        <v>2014</v>
      </c>
      <c r="I14" s="48">
        <v>2015</v>
      </c>
      <c r="J14" s="48">
        <v>2016</v>
      </c>
      <c r="K14" s="48">
        <v>2017</v>
      </c>
      <c r="L14" s="48">
        <v>2018</v>
      </c>
      <c r="M14" s="48">
        <v>2019</v>
      </c>
      <c r="N14" s="48">
        <v>2020</v>
      </c>
      <c r="O14" s="48">
        <v>2021</v>
      </c>
      <c r="P14" s="48">
        <v>2022</v>
      </c>
      <c r="Q14" s="48">
        <v>2023</v>
      </c>
      <c r="R14" s="48">
        <v>2024</v>
      </c>
      <c r="S14" s="357">
        <v>2025</v>
      </c>
      <c r="T14" s="49">
        <v>2026</v>
      </c>
    </row>
    <row r="15" spans="1:20" ht="15.75" x14ac:dyDescent="0.25">
      <c r="A15" s="94" t="s">
        <v>268</v>
      </c>
      <c r="B15" s="157">
        <v>8.2415690633097967</v>
      </c>
      <c r="C15" s="132">
        <v>7.0036901667908449</v>
      </c>
      <c r="D15" s="132">
        <v>6.5359704311353655</v>
      </c>
      <c r="E15" s="132">
        <v>6.6430957491993157</v>
      </c>
      <c r="F15" s="132">
        <v>6.660788942294019</v>
      </c>
      <c r="G15" s="132">
        <v>5.9436008676789589</v>
      </c>
      <c r="H15" s="132">
        <v>7.2718330640061835</v>
      </c>
      <c r="I15" s="132">
        <v>7.1962708779179891</v>
      </c>
      <c r="J15" s="132">
        <v>6.2898917827629877</v>
      </c>
      <c r="K15" s="132">
        <v>6.9068452769641224</v>
      </c>
      <c r="L15" s="132">
        <v>7.2920504286686603</v>
      </c>
      <c r="M15" s="132">
        <v>7.3969640836299488</v>
      </c>
      <c r="N15" s="132">
        <v>5.8735746537078137</v>
      </c>
      <c r="O15" s="132">
        <v>5.999608529016208</v>
      </c>
      <c r="P15" s="132">
        <v>7.6313289983195736</v>
      </c>
      <c r="Q15" s="132">
        <v>7.7930837382109184</v>
      </c>
      <c r="R15" s="132">
        <v>6.9220172558443043</v>
      </c>
      <c r="S15" s="132">
        <v>6.3302910924495412</v>
      </c>
      <c r="T15" s="148">
        <v>5.9036440318657535</v>
      </c>
    </row>
    <row r="16" spans="1:20" ht="15.75" x14ac:dyDescent="0.25">
      <c r="A16" s="61" t="s">
        <v>192</v>
      </c>
      <c r="B16" s="123">
        <v>12.807486631016044</v>
      </c>
      <c r="C16" s="121">
        <v>9.8749348619072439</v>
      </c>
      <c r="D16" s="121">
        <v>9.8100867815369135</v>
      </c>
      <c r="E16" s="121">
        <v>10.670998375609146</v>
      </c>
      <c r="F16" s="121">
        <v>10.999244903095898</v>
      </c>
      <c r="G16" s="121">
        <v>8.4033613445378155</v>
      </c>
      <c r="H16" s="121">
        <v>9.8237991793386428</v>
      </c>
      <c r="I16" s="121">
        <v>7.6306661882549935</v>
      </c>
      <c r="J16" s="121">
        <v>8.3677212287941316</v>
      </c>
      <c r="K16" s="121">
        <v>8.5065144826101005</v>
      </c>
      <c r="L16" s="121">
        <v>9.4643785751430052</v>
      </c>
      <c r="M16" s="121">
        <v>10.263779123473263</v>
      </c>
      <c r="N16" s="121">
        <v>8.5626911314984699</v>
      </c>
      <c r="O16" s="121">
        <v>7.9186413902053703</v>
      </c>
      <c r="P16" s="121">
        <v>9.4976303317535553</v>
      </c>
      <c r="Q16" s="121">
        <v>10.310813325888702</v>
      </c>
      <c r="R16" s="121">
        <v>10.057243505063848</v>
      </c>
      <c r="S16" s="121">
        <v>9.1957784504622424</v>
      </c>
      <c r="T16" s="108">
        <v>9.0301003344481607</v>
      </c>
    </row>
    <row r="17" spans="1:20" ht="15.75" x14ac:dyDescent="0.25">
      <c r="A17" s="61" t="s">
        <v>269</v>
      </c>
      <c r="B17" s="123">
        <v>7.8341823291761816</v>
      </c>
      <c r="C17" s="121">
        <v>7.322010032561824</v>
      </c>
      <c r="D17" s="121">
        <v>6.4833523675656686</v>
      </c>
      <c r="E17" s="121">
        <v>7.6624977981328168</v>
      </c>
      <c r="F17" s="121">
        <v>7.4758057355944247</v>
      </c>
      <c r="G17" s="121">
        <v>7.7749910426370477</v>
      </c>
      <c r="H17" s="121">
        <v>8.0478229835831563</v>
      </c>
      <c r="I17" s="121">
        <v>8.3229148062153957</v>
      </c>
      <c r="J17" s="121">
        <v>7.9438842612889085</v>
      </c>
      <c r="K17" s="121">
        <v>9.0182065679768595</v>
      </c>
      <c r="L17" s="121">
        <v>9.6526075564195768</v>
      </c>
      <c r="M17" s="121">
        <v>10.125501579441647</v>
      </c>
      <c r="N17" s="121">
        <v>7.0737955540864386</v>
      </c>
      <c r="O17" s="121">
        <v>7.5414781297134237</v>
      </c>
      <c r="P17" s="121">
        <v>8.0434483706860984</v>
      </c>
      <c r="Q17" s="121">
        <v>8.0336696168843229</v>
      </c>
      <c r="R17" s="121">
        <v>7.7411714039621025</v>
      </c>
      <c r="S17" s="121">
        <v>7.6190476190476195</v>
      </c>
      <c r="T17" s="108">
        <v>8.2105539282123026</v>
      </c>
    </row>
    <row r="18" spans="1:20" ht="15.75" x14ac:dyDescent="0.25">
      <c r="A18" s="61" t="s">
        <v>270</v>
      </c>
      <c r="B18" s="123">
        <v>6.5951430472388548</v>
      </c>
      <c r="C18" s="121">
        <v>5.3094148808090535</v>
      </c>
      <c r="D18" s="121">
        <v>5.0025423397348145</v>
      </c>
      <c r="E18" s="121">
        <v>5.3468863361547765</v>
      </c>
      <c r="F18" s="121">
        <v>5.0661474350808877</v>
      </c>
      <c r="G18" s="121">
        <v>4.9975766061715765</v>
      </c>
      <c r="H18" s="121">
        <v>5.9876970116114006</v>
      </c>
      <c r="I18" s="121">
        <v>6.3798023319538144</v>
      </c>
      <c r="J18" s="121">
        <v>5.4687799823463941</v>
      </c>
      <c r="K18" s="121">
        <v>6.1431117515452582</v>
      </c>
      <c r="L18" s="121">
        <v>5.8848999416404677</v>
      </c>
      <c r="M18" s="121">
        <v>6.2738111033188648</v>
      </c>
      <c r="N18" s="121">
        <v>5.0224215246636765</v>
      </c>
      <c r="O18" s="121">
        <v>5.3651378908160581</v>
      </c>
      <c r="P18" s="121">
        <v>7.1015749169195201</v>
      </c>
      <c r="Q18" s="121">
        <v>6.8838352796558091</v>
      </c>
      <c r="R18" s="121">
        <v>5.796508057204691</v>
      </c>
      <c r="S18" s="121">
        <v>5.3818561273071159</v>
      </c>
      <c r="T18" s="108">
        <v>5.0232764901275573</v>
      </c>
    </row>
    <row r="19" spans="1:20" ht="16.5" thickBot="1" x14ac:dyDescent="0.3">
      <c r="A19" s="216" t="s">
        <v>291</v>
      </c>
      <c r="B19" s="138">
        <v>8.4429869790592473</v>
      </c>
      <c r="C19" s="136">
        <v>7.1566041290947746</v>
      </c>
      <c r="D19" s="136">
        <v>6.5112995291030318</v>
      </c>
      <c r="E19" s="136">
        <v>6.9443436615630212</v>
      </c>
      <c r="F19" s="136">
        <v>6.8133576294322413</v>
      </c>
      <c r="G19" s="136">
        <v>6.3449687277593201</v>
      </c>
      <c r="H19" s="136">
        <v>7.6362924669645142</v>
      </c>
      <c r="I19" s="136">
        <v>7.5787289677125962</v>
      </c>
      <c r="J19" s="136">
        <v>6.921706304815971</v>
      </c>
      <c r="K19" s="136">
        <v>7.089595627779878</v>
      </c>
      <c r="L19" s="136">
        <v>7.5361047128075755</v>
      </c>
      <c r="M19" s="136">
        <v>7.6754598347649239</v>
      </c>
      <c r="N19" s="136">
        <v>6.1705152051293686</v>
      </c>
      <c r="O19" s="136">
        <v>6.3923682184372126</v>
      </c>
      <c r="P19" s="136">
        <v>8.1075181185784544</v>
      </c>
      <c r="Q19" s="136">
        <v>8.1236599283468394</v>
      </c>
      <c r="R19" s="136">
        <v>7.1635137701213116</v>
      </c>
      <c r="S19" s="136">
        <v>6.562555527037965</v>
      </c>
      <c r="T19" s="149">
        <v>6.2599987590073143</v>
      </c>
    </row>
    <row r="21" spans="1:20" x14ac:dyDescent="0.25">
      <c r="A21" s="51" t="s">
        <v>89</v>
      </c>
    </row>
    <row r="22" spans="1:20" x14ac:dyDescent="0.25">
      <c r="A22" s="51"/>
    </row>
    <row r="23" spans="1:20" x14ac:dyDescent="0.25">
      <c r="A23" s="519" t="s">
        <v>196</v>
      </c>
      <c r="B23" s="519"/>
      <c r="C23" s="519"/>
      <c r="D23" s="519"/>
      <c r="E23" s="519"/>
      <c r="F23" s="519"/>
      <c r="G23" s="519"/>
      <c r="H23" s="519"/>
      <c r="I23" s="519"/>
      <c r="J23" s="519"/>
      <c r="K23" s="519"/>
      <c r="L23" s="519"/>
      <c r="M23" s="519"/>
      <c r="N23" s="519"/>
      <c r="O23" s="519"/>
      <c r="P23" s="519"/>
      <c r="Q23" s="519"/>
      <c r="R23" s="519"/>
      <c r="S23" s="519"/>
      <c r="T23" s="519"/>
    </row>
    <row r="24" spans="1:20" ht="31.35" customHeight="1" x14ac:dyDescent="0.25">
      <c r="A24" s="452" t="s">
        <v>899</v>
      </c>
      <c r="B24" s="452"/>
      <c r="C24" s="452"/>
      <c r="D24" s="452"/>
      <c r="E24" s="452"/>
      <c r="F24" s="452"/>
      <c r="G24" s="452"/>
      <c r="H24" s="452"/>
      <c r="I24" s="452"/>
      <c r="J24" s="452"/>
      <c r="K24" s="452"/>
      <c r="L24" s="452"/>
      <c r="M24" s="452"/>
      <c r="N24" s="452"/>
      <c r="O24" s="452"/>
      <c r="P24" s="452"/>
      <c r="Q24" s="452"/>
      <c r="R24" s="452"/>
      <c r="S24" s="452"/>
      <c r="T24" s="452"/>
    </row>
    <row r="25" spans="1:20" x14ac:dyDescent="0.25">
      <c r="A25" t="s">
        <v>197</v>
      </c>
    </row>
    <row r="26" spans="1:20" x14ac:dyDescent="0.25">
      <c r="A26" t="s">
        <v>307</v>
      </c>
    </row>
    <row r="27" spans="1:20" x14ac:dyDescent="0.25">
      <c r="A27" t="s">
        <v>308</v>
      </c>
    </row>
  </sheetData>
  <mergeCells count="6">
    <mergeCell ref="A24:T24"/>
    <mergeCell ref="B4:T4"/>
    <mergeCell ref="B13:T13"/>
    <mergeCell ref="A4:A5"/>
    <mergeCell ref="A13:A14"/>
    <mergeCell ref="A23:T23"/>
  </mergeCells>
  <hyperlinks>
    <hyperlink ref="J1" location="'Table of Contents'!C2" display="Back to Table of Contents" xr:uid="{00000000-0004-0000-5F00-000000000000}"/>
  </hyperlink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96</vt:i4>
      </vt:variant>
      <vt:variant>
        <vt:lpstr>Named Ranges</vt:lpstr>
      </vt:variant>
      <vt:variant>
        <vt:i4>94</vt:i4>
      </vt:variant>
    </vt:vector>
  </HeadingPairs>
  <TitlesOfParts>
    <vt:vector size="190" baseType="lpstr">
      <vt:lpstr>Table of 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1'!IDX</vt:lpstr>
      <vt:lpstr>'Table 10'!IDX</vt:lpstr>
      <vt:lpstr>'Table 11'!IDX</vt:lpstr>
      <vt:lpstr>'Table 12'!IDX</vt:lpstr>
      <vt:lpstr>'Table 13'!IDX</vt:lpstr>
      <vt:lpstr>'Table 14'!IDX</vt:lpstr>
      <vt:lpstr>'Table 15'!IDX</vt:lpstr>
      <vt:lpstr>'Table 16'!IDX</vt:lpstr>
      <vt:lpstr>'Table 17'!IDX</vt:lpstr>
      <vt:lpstr>'Table 18'!IDX</vt:lpstr>
      <vt:lpstr>'Table 19'!IDX</vt:lpstr>
      <vt:lpstr>'Table 20'!IDX</vt:lpstr>
      <vt:lpstr>'Table 21'!IDX</vt:lpstr>
      <vt:lpstr>'Table 22'!IDX</vt:lpstr>
      <vt:lpstr>'Table 23'!IDX</vt:lpstr>
      <vt:lpstr>'Table 24'!IDX</vt:lpstr>
      <vt:lpstr>'Table 25'!IDX</vt:lpstr>
      <vt:lpstr>'Table 26'!IDX</vt:lpstr>
      <vt:lpstr>'Table 27'!IDX</vt:lpstr>
      <vt:lpstr>'Table 28'!IDX</vt:lpstr>
      <vt:lpstr>'Table 29'!IDX</vt:lpstr>
      <vt:lpstr>'Table 3'!IDX</vt:lpstr>
      <vt:lpstr>'Table 30'!IDX</vt:lpstr>
      <vt:lpstr>'Table 31'!IDX</vt:lpstr>
      <vt:lpstr>'Table 32'!IDX</vt:lpstr>
      <vt:lpstr>'Table 33'!IDX</vt:lpstr>
      <vt:lpstr>'Table 34'!IDX</vt:lpstr>
      <vt:lpstr>'Table 35'!IDX</vt:lpstr>
      <vt:lpstr>'Table 36'!IDX</vt:lpstr>
      <vt:lpstr>'Table 37'!IDX</vt:lpstr>
      <vt:lpstr>'Table 38'!IDX</vt:lpstr>
      <vt:lpstr>'Table 39'!IDX</vt:lpstr>
      <vt:lpstr>'Table 4'!IDX</vt:lpstr>
      <vt:lpstr>'Table 40'!IDX</vt:lpstr>
      <vt:lpstr>'Table 41'!IDX</vt:lpstr>
      <vt:lpstr>'Table 42'!IDX</vt:lpstr>
      <vt:lpstr>'Table 43'!IDX</vt:lpstr>
      <vt:lpstr>'Table 44'!IDX</vt:lpstr>
      <vt:lpstr>'Table 45'!IDX</vt:lpstr>
      <vt:lpstr>'Table 46'!IDX</vt:lpstr>
      <vt:lpstr>'Table 47'!IDX</vt:lpstr>
      <vt:lpstr>'Table 48'!IDX</vt:lpstr>
      <vt:lpstr>'Table 49'!IDX</vt:lpstr>
      <vt:lpstr>'Table 5'!IDX</vt:lpstr>
      <vt:lpstr>'Table 50'!IDX</vt:lpstr>
      <vt:lpstr>'Table 51'!IDX</vt:lpstr>
      <vt:lpstr>'Table 52'!IDX</vt:lpstr>
      <vt:lpstr>'Table 53'!IDX</vt:lpstr>
      <vt:lpstr>'Table 54'!IDX</vt:lpstr>
      <vt:lpstr>'Table 55'!IDX</vt:lpstr>
      <vt:lpstr>'Table 56'!IDX</vt:lpstr>
      <vt:lpstr>'Table 57'!IDX</vt:lpstr>
      <vt:lpstr>'Table 58'!IDX</vt:lpstr>
      <vt:lpstr>'Table 59'!IDX</vt:lpstr>
      <vt:lpstr>'Table 6'!IDX</vt:lpstr>
      <vt:lpstr>'Table 60'!IDX</vt:lpstr>
      <vt:lpstr>'Table 61'!IDX</vt:lpstr>
      <vt:lpstr>'Table 62'!IDX</vt:lpstr>
      <vt:lpstr>'Table 63'!IDX</vt:lpstr>
      <vt:lpstr>'Table 64'!IDX</vt:lpstr>
      <vt:lpstr>'Table 65'!IDX</vt:lpstr>
      <vt:lpstr>'Table 66'!IDX</vt:lpstr>
      <vt:lpstr>'Table 67'!IDX</vt:lpstr>
      <vt:lpstr>'Table 68'!IDX</vt:lpstr>
      <vt:lpstr>'Table 69'!IDX</vt:lpstr>
      <vt:lpstr>'Table 7'!IDX</vt:lpstr>
      <vt:lpstr>'Table 70'!IDX</vt:lpstr>
      <vt:lpstr>'Table 71'!IDX</vt:lpstr>
      <vt:lpstr>'Table 72'!IDX</vt:lpstr>
      <vt:lpstr>'Table 73'!IDX</vt:lpstr>
      <vt:lpstr>'Table 74'!IDX</vt:lpstr>
      <vt:lpstr>'Table 75'!IDX</vt:lpstr>
      <vt:lpstr>'Table 76'!IDX</vt:lpstr>
      <vt:lpstr>'Table 77'!IDX</vt:lpstr>
      <vt:lpstr>'Table 78'!IDX</vt:lpstr>
      <vt:lpstr>'Table 79'!IDX</vt:lpstr>
      <vt:lpstr>'Table 8'!IDX</vt:lpstr>
      <vt:lpstr>'Table 80'!IDX</vt:lpstr>
      <vt:lpstr>'Table 81'!IDX</vt:lpstr>
      <vt:lpstr>'Table 82'!IDX</vt:lpstr>
      <vt:lpstr>'Table 83'!IDX</vt:lpstr>
      <vt:lpstr>'Table 84'!IDX</vt:lpstr>
      <vt:lpstr>'Table 85'!IDX</vt:lpstr>
      <vt:lpstr>'Table 86'!IDX</vt:lpstr>
      <vt:lpstr>'Table 87'!IDX</vt:lpstr>
      <vt:lpstr>'Table 88'!IDX</vt:lpstr>
      <vt:lpstr>'Table 89'!IDX</vt:lpstr>
      <vt:lpstr>'Table 9'!IDX</vt:lpstr>
      <vt:lpstr>'Table 90'!IDX</vt:lpstr>
      <vt:lpstr>'Table 91'!IDX</vt:lpstr>
      <vt:lpstr>'Table 92'!IDX</vt:lpstr>
      <vt:lpstr>'Table 93'!IDX</vt:lpstr>
      <vt:lpstr>'Table 94'!IDX</vt:lpstr>
      <vt:lpstr>'Table 95'!IDX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2026-07-24T02:09:44Z</dcterms:created>
  <dcterms:modified xsi:type="dcterms:W3CDTF">2026-09-21T23:54:26Z</dcterms:modified>
</cp:coreProperties>
</file>